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ri\Documents\GitHub\i2cner\data\japan_costs\wind\"/>
    </mc:Choice>
  </mc:AlternateContent>
  <bookViews>
    <workbookView xWindow="0" yWindow="0" windowWidth="16380" windowHeight="8190" tabRatio="995" firstSheet="4" activeTab="4"/>
  </bookViews>
  <sheets>
    <sheet name="r8_2011_onshore" sheetId="1" r:id="rId1"/>
    <sheet name="r8_2011_offshore" sheetId="2" r:id="rId2"/>
    <sheet name="r9_2018" sheetId="3" r:id="rId3"/>
    <sheet name="r14_2018" sheetId="4" r:id="rId4"/>
    <sheet name="Fukushima_FORWARD" sheetId="8" r:id="rId5"/>
    <sheet name="costs" sheetId="9" r:id="rId6"/>
    <sheet name="others1" sheetId="6" r:id="rId7"/>
    <sheet name="1" sheetId="5" r:id="rId8"/>
    <sheet name="2" sheetId="7" r:id="rId9"/>
  </sheets>
  <calcPr calcId="162913" iterateDelta="1E-4"/>
</workbook>
</file>

<file path=xl/calcChain.xml><?xml version="1.0" encoding="utf-8"?>
<calcChain xmlns="http://schemas.openxmlformats.org/spreadsheetml/2006/main">
  <c r="L33" i="2" l="1"/>
  <c r="K33" i="2"/>
  <c r="J33" i="2"/>
  <c r="I33" i="2"/>
  <c r="H33" i="2"/>
  <c r="G33" i="2"/>
  <c r="F33" i="2"/>
  <c r="D33" i="2"/>
  <c r="E22" i="2"/>
  <c r="E21" i="2"/>
  <c r="E20" i="2"/>
  <c r="E19" i="2"/>
  <c r="E18" i="2"/>
  <c r="E17" i="2"/>
  <c r="N38" i="1"/>
  <c r="K38" i="1"/>
  <c r="J38" i="1"/>
  <c r="H38" i="1"/>
  <c r="G38" i="1"/>
  <c r="F38" i="1"/>
  <c r="E38" i="1"/>
  <c r="D38" i="1"/>
  <c r="E25" i="1"/>
  <c r="E24" i="1"/>
  <c r="E23" i="1"/>
  <c r="E22" i="1"/>
  <c r="E21" i="1"/>
  <c r="E20" i="1"/>
  <c r="E19" i="1"/>
  <c r="E18" i="1"/>
</calcChain>
</file>

<file path=xl/sharedStrings.xml><?xml version="1.0" encoding="utf-8"?>
<sst xmlns="http://schemas.openxmlformats.org/spreadsheetml/2006/main" count="664" uniqueCount="561">
  <si>
    <t>http://www.env.go.jp/earth/report/h23-03/chpt4.pdf</t>
  </si>
  <si>
    <t>English summary</t>
  </si>
  <si>
    <t>https://www.env.go.jp/earth/report/h23-03/summary_en.pdf</t>
  </si>
  <si>
    <t>page</t>
  </si>
  <si>
    <t>1(85)</t>
  </si>
  <si>
    <t>national capacity/potential: 1300 GW, 130 thousands km^2</t>
  </si>
  <si>
    <t>introduction potential: 280 GW</t>
  </si>
  <si>
    <t>possible introduction amount under scenario1: 24~140 GW</t>
  </si>
  <si>
    <t>possible introduction amount under scenario2: 270 GW</t>
  </si>
  <si>
    <t>To get capacity, they summed up possibilities of wind more than 5.5 m/s</t>
  </si>
  <si>
    <t>social conditions to get potentials: elevation, maximam angle of inclination, laws and regulations, distance from residence, urban planning, land use</t>
  </si>
  <si>
    <t>14(98)</t>
  </si>
  <si>
    <t>table 4-5</t>
  </si>
  <si>
    <t>capacity of onshore windfarm</t>
  </si>
  <si>
    <t>wind speed [m/s]</t>
  </si>
  <si>
    <t>area [km2]</t>
  </si>
  <si>
    <t>capacity [GW]</t>
  </si>
  <si>
    <t>ratio [%]</t>
  </si>
  <si>
    <t>5.5-6.0</t>
  </si>
  <si>
    <t>6.0-6.5</t>
  </si>
  <si>
    <t>6.5-7.0</t>
  </si>
  <si>
    <t>7.0-7.5</t>
  </si>
  <si>
    <t>7.5-8.0</t>
  </si>
  <si>
    <t>8.0-8.5</t>
  </si>
  <si>
    <t>8.5-</t>
  </si>
  <si>
    <t>sum</t>
  </si>
  <si>
    <t>0.01GW/1km2</t>
  </si>
  <si>
    <t>about 1/3 of Japanese land is available for windfarm</t>
  </si>
  <si>
    <t>15(99)</t>
  </si>
  <si>
    <t>fig. 4-8</t>
  </si>
  <si>
    <t>capacity by region [GW]</t>
  </si>
  <si>
    <t>whole country</t>
  </si>
  <si>
    <t>Hokkaido</t>
  </si>
  <si>
    <t>Tohoku</t>
  </si>
  <si>
    <t>Tokyo</t>
  </si>
  <si>
    <t>Hokuriku</t>
  </si>
  <si>
    <t>Chubu</t>
  </si>
  <si>
    <t>Kansai</t>
  </si>
  <si>
    <t>Chugoku</t>
  </si>
  <si>
    <t>Shikoku</t>
  </si>
  <si>
    <t>Kyushu</t>
  </si>
  <si>
    <t>Okinawa</t>
  </si>
  <si>
    <t>capacity of each 
power company [GW] (*)</t>
  </si>
  <si>
    <t>*according to data of 2009 in "Hokuriku Electric Power Company FACT BOOK 2010"</t>
  </si>
  <si>
    <t>16(100)</t>
  </si>
  <si>
    <t>fig. 4-9</t>
  </si>
  <si>
    <t>capacity by prefecture [GW]</t>
  </si>
  <si>
    <t>Nothern Hokkaido</t>
  </si>
  <si>
    <t>Eastern Hokkaido</t>
  </si>
  <si>
    <t>Central hokkaido</t>
  </si>
  <si>
    <t>Southern Hokkaido</t>
  </si>
  <si>
    <t>Aomori</t>
  </si>
  <si>
    <t>Iwate</t>
  </si>
  <si>
    <t>Miyagi</t>
  </si>
  <si>
    <t>Akita</t>
  </si>
  <si>
    <t>Yamagata</t>
  </si>
  <si>
    <t>Fukushima</t>
  </si>
  <si>
    <t>Ibaraki</t>
  </si>
  <si>
    <t>Tochigi</t>
  </si>
  <si>
    <t>Gunma</t>
  </si>
  <si>
    <t>Saitama</t>
  </si>
  <si>
    <t>Chiba</t>
  </si>
  <si>
    <t>5.5-6.5</t>
  </si>
  <si>
    <t>6.5-7.5</t>
  </si>
  <si>
    <t>7.5-8.5</t>
  </si>
  <si>
    <t>Kanagawa</t>
  </si>
  <si>
    <t>Niigata</t>
  </si>
  <si>
    <t>Toyama</t>
  </si>
  <si>
    <t>Ishikawa</t>
  </si>
  <si>
    <t>Fukui</t>
  </si>
  <si>
    <t>Yamanashi</t>
  </si>
  <si>
    <t>Nagano</t>
  </si>
  <si>
    <t>Gifu</t>
  </si>
  <si>
    <t>Shizuoka</t>
  </si>
  <si>
    <t>Aichi</t>
  </si>
  <si>
    <t>Mie</t>
  </si>
  <si>
    <t>Shiga</t>
  </si>
  <si>
    <t>Kyoto</t>
  </si>
  <si>
    <t>Osaka</t>
  </si>
  <si>
    <t>Hyogo</t>
  </si>
  <si>
    <t>Nara</t>
  </si>
  <si>
    <t>Wakayama</t>
  </si>
  <si>
    <t>Tottori</t>
  </si>
  <si>
    <t>Shimane</t>
  </si>
  <si>
    <t>Okayama</t>
  </si>
  <si>
    <t>Hiroshima</t>
  </si>
  <si>
    <t>yamaguchi</t>
  </si>
  <si>
    <t>Tokushima</t>
  </si>
  <si>
    <t>Kagawa</t>
  </si>
  <si>
    <t>Ehime</t>
  </si>
  <si>
    <t>Kochi</t>
  </si>
  <si>
    <t>Fukuoka</t>
  </si>
  <si>
    <t>Saga</t>
  </si>
  <si>
    <t>Nagasaki</t>
  </si>
  <si>
    <t>Kumamoto</t>
  </si>
  <si>
    <t>Oita</t>
  </si>
  <si>
    <t>Miyazaki</t>
  </si>
  <si>
    <t>Kagoshima</t>
  </si>
  <si>
    <t>introduction potential of offshore windfarm by region</t>
  </si>
  <si>
    <t>There is only introduction potential st the point of 2011.This paper doesn't have capacity of offshore wind farm.</t>
  </si>
  <si>
    <t>national capacity/potential : -</t>
  </si>
  <si>
    <t>introduction potential: 160 kW</t>
  </si>
  <si>
    <t>possible introduction amount under scenario1: 0-3 million kW</t>
  </si>
  <si>
    <t>possible introduction amount under scenario2: 140 million kW</t>
  </si>
  <si>
    <t>To get abundance, they summed up possibilities of wind more than 6.5 m/s</t>
  </si>
  <si>
    <t>social conditions to get potentials: distance from shore, depth fo the sea, laws and regulations</t>
  </si>
  <si>
    <t>24(108)</t>
  </si>
  <si>
    <t>table 4-8</t>
  </si>
  <si>
    <t>introduction potential of offshore windfarm</t>
  </si>
  <si>
    <t>This doesn't distinguish floating type and sea bed type</t>
  </si>
  <si>
    <t>25(109)</t>
  </si>
  <si>
    <t>fig. 4-17</t>
  </si>
  <si>
    <t>introduction potential by region [GW]</t>
  </si>
  <si>
    <t>Analysis of Wind Power Costs in Japan</t>
  </si>
  <si>
    <t>https://www.renewable-ei.org/en/activities/reports/img/pdf/20180125/JapanWindPowerCostReport_EN_20180124.pdf</t>
  </si>
  <si>
    <t>This paper says its data might be biased. The points are noticed at each sections needed.</t>
  </si>
  <si>
    <t>it seems that this report takes only onshore wind power into account ("offshore" does not appear in this report)</t>
  </si>
  <si>
    <t>15(10)</t>
  </si>
  <si>
    <t>1.8 MW</t>
  </si>
  <si>
    <t>the average output per turbine</t>
  </si>
  <si>
    <t>11 MW</t>
  </si>
  <si>
    <t>the average output per turbine in terms of sizes</t>
  </si>
  <si>
    <t>*the turbines that started commercial operation in 2008-2010 or 2014-2016 are smaller in size than the average</t>
  </si>
  <si>
    <t>16(11)</t>
  </si>
  <si>
    <t>O&amp;M costs seems to be biased, because the data collected for this research (right column) only covers the plants coming to operation in 2005 or later, while ANRE covers those before 2005 as well.</t>
  </si>
  <si>
    <t>17(12)</t>
  </si>
  <si>
    <t>locational distribution seems to be biased, because the data on power plants located in Central Japan are anavailable for the period between 2011 and 2013.</t>
  </si>
  <si>
    <t>20(15)</t>
  </si>
  <si>
    <t>25(20)</t>
  </si>
  <si>
    <t>investment costs (compared to Germany)</t>
  </si>
  <si>
    <t>followings show changes of the costs listed above</t>
  </si>
  <si>
    <t>26(21)</t>
  </si>
  <si>
    <t>turbine costs</t>
  </si>
  <si>
    <t>31(26)</t>
  </si>
  <si>
    <t>civil engineering costs and electrical work &amp; connection costs</t>
  </si>
  <si>
    <t>O&amp;M costs</t>
  </si>
  <si>
    <t>40(35)</t>
  </si>
  <si>
    <t>*it shows totl at the bottom and put desctiptions on the top of it, so it seems twice as large as it actually is at first look.</t>
  </si>
  <si>
    <t>41(36)</t>
  </si>
  <si>
    <t>comparison with Germany</t>
  </si>
  <si>
    <t>Availability factors and capacity factor</t>
  </si>
  <si>
    <t>45(40)</t>
  </si>
  <si>
    <t>*FiT was introduced in July 2012</t>
  </si>
  <si>
    <t>47(42)</t>
  </si>
  <si>
    <t>avarage capacity facto by region</t>
  </si>
  <si>
    <t>capacity factor</t>
  </si>
  <si>
    <t>48(43)</t>
  </si>
  <si>
    <t>this might be useful to predict future costs</t>
  </si>
  <si>
    <t>statsitics of wind power</t>
  </si>
  <si>
    <t>https://www.renewable-ei.org/en/statistics/resources/</t>
  </si>
  <si>
    <t>再生可能エネルギー各電源の導入の動向について（資源エネルギー庁）</t>
  </si>
  <si>
    <t>http://www.enecho.meti.go.jp/committee/council/basic_policy_subcommittee/mitoshi/004/pdf/004_06.pdf</t>
  </si>
  <si>
    <t>GWEC global wind report (annual market update 2017)</t>
  </si>
  <si>
    <t>general statistics</t>
  </si>
  <si>
    <r>
      <rPr>
        <sz val="11"/>
        <color rgb="FF000000"/>
        <rFont val="游ゴシック"/>
        <family val="2"/>
        <charset val="128"/>
      </rPr>
      <t>JWPA current status and prospect of offshore wind power generation (</t>
    </r>
    <r>
      <rPr>
        <sz val="11"/>
        <color rgb="FF000000"/>
        <rFont val="Noto Sans CJK SC Regular"/>
        <family val="2"/>
      </rPr>
      <t>洋上風力発電の現状と展望）</t>
    </r>
  </si>
  <si>
    <t>https://www.pref.yamagata.jp/ou/kankyoenergy/050016/senryaku/yojo/yuza1bukai/shiryo3-1.pdf</t>
  </si>
  <si>
    <t>potential of bottom-fixed offshore windfarm at the point of 2018</t>
  </si>
  <si>
    <t>http://www.meti.go.jp/meti_lib/report/H29FY/000009.pdf</t>
  </si>
  <si>
    <t>JWPA</t>
  </si>
  <si>
    <t>日本風力発電協会</t>
  </si>
  <si>
    <t>JWEA</t>
  </si>
  <si>
    <t>日本風力エネルギー学会</t>
  </si>
  <si>
    <t>METI</t>
  </si>
  <si>
    <t>経済産業省</t>
  </si>
  <si>
    <t>NEDO</t>
  </si>
  <si>
    <t>新エネルギー・産業技術総合開発機構</t>
  </si>
  <si>
    <t>referance</t>
  </si>
  <si>
    <t>installed wind power capacity (onshore and offshore) [MW]</t>
  </si>
  <si>
    <t>end of 2016</t>
  </si>
  <si>
    <t>new 2017</t>
  </si>
  <si>
    <t>total 2017</t>
  </si>
  <si>
    <t>3400 MW</t>
  </si>
  <si>
    <t>total installed capacity</t>
  </si>
  <si>
    <t>177 MW</t>
  </si>
  <si>
    <t>wind power capacity added in 2017</t>
  </si>
  <si>
    <t>5030 GWh</t>
  </si>
  <si>
    <t>wind-generated electricity produced in 2017(= 0.56% of Japan's total electricity supply)</t>
  </si>
  <si>
    <t>64.6 MW</t>
  </si>
  <si>
    <t>offshore wind capacity</t>
  </si>
  <si>
    <t>target by 2030(METI): wind power 10GW (820 MW offshore wind power)</t>
  </si>
  <si>
    <t>target by 2030(JWPA): wind power 36.2GW (10GW offshore)</t>
  </si>
  <si>
    <t>Fit Price For Wind Power (JPY/kWh)</t>
  </si>
  <si>
    <t>FY2017</t>
  </si>
  <si>
    <t>FY2018</t>
  </si>
  <si>
    <t>FY2019</t>
  </si>
  <si>
    <t>FY2020</t>
  </si>
  <si>
    <t>onshore</t>
  </si>
  <si>
    <t>22/21</t>
  </si>
  <si>
    <t>onshore repowering</t>
  </si>
  <si>
    <t>offshore, fixed bottom</t>
  </si>
  <si>
    <t>offshore, floating</t>
  </si>
  <si>
    <t>*source: METI</t>
  </si>
  <si>
    <t>potential of bottom-fixed offshore wind farm (with 5.0 MW class windmill)</t>
  </si>
  <si>
    <t>capacity</t>
  </si>
  <si>
    <t>capacity [MW] by wind speed [m/s]</t>
  </si>
  <si>
    <t>[MW]</t>
  </si>
  <si>
    <t>8.5-9.0</t>
  </si>
  <si>
    <t>9.0-</t>
  </si>
  <si>
    <t>hokkaido</t>
  </si>
  <si>
    <t>tohoku</t>
  </si>
  <si>
    <t>tokyo</t>
  </si>
  <si>
    <t>chubu</t>
  </si>
  <si>
    <t>hokuriku</t>
  </si>
  <si>
    <t>kansai</t>
  </si>
  <si>
    <t>chugoku</t>
  </si>
  <si>
    <t>shikoku</t>
  </si>
  <si>
    <t>kyushu</t>
  </si>
  <si>
    <t>offshore windfarm plans under contemplation</t>
  </si>
  <si>
    <t>overall:</t>
  </si>
  <si>
    <t>7.5 GW</t>
  </si>
  <si>
    <t>34 plans</t>
  </si>
  <si>
    <t>1. geographic distribution</t>
  </si>
  <si>
    <t>Eastern Japan</t>
  </si>
  <si>
    <t>5.5 GW</t>
  </si>
  <si>
    <t>21 plans</t>
  </si>
  <si>
    <t>Western Japan</t>
  </si>
  <si>
    <t>2.0 GW</t>
  </si>
  <si>
    <t>13 plans</t>
  </si>
  <si>
    <t>2. sea area</t>
  </si>
  <si>
    <t>harbor</t>
  </si>
  <si>
    <t>0.8 GW</t>
  </si>
  <si>
    <t>9 plans</t>
  </si>
  <si>
    <t>general sea area</t>
  </si>
  <si>
    <t>6.8 GW</t>
  </si>
  <si>
    <t>25 plans</t>
  </si>
  <si>
    <t>3. type</t>
  </si>
  <si>
    <t>bottom-fixed</t>
  </si>
  <si>
    <t>6.6 GW</t>
  </si>
  <si>
    <t>30 plans</t>
  </si>
  <si>
    <t xml:space="preserve">floating </t>
  </si>
  <si>
    <t>0.9 GW</t>
  </si>
  <si>
    <t>4 plans</t>
  </si>
  <si>
    <t>3357 MW</t>
  </si>
  <si>
    <t>2203 windmills</t>
  </si>
  <si>
    <t>NEDO database</t>
  </si>
  <si>
    <t>https://www.slideshare.net/wyakab/gwec-global-wind-report-april-2018</t>
    <phoneticPr fontId="12"/>
  </si>
  <si>
    <t>about 3520 MW</t>
    <phoneticPr fontId="12"/>
  </si>
  <si>
    <t>65 MW</t>
    <phoneticPr fontId="12"/>
  </si>
  <si>
    <t>national offshore capacity</t>
    <phoneticPr fontId="12"/>
  </si>
  <si>
    <t>national capacity</t>
    <phoneticPr fontId="12"/>
  </si>
  <si>
    <t>national capacity of wind power generation system (past and prediction)</t>
    <phoneticPr fontId="12"/>
  </si>
  <si>
    <t>CAGR</t>
    <phoneticPr fontId="12"/>
  </si>
  <si>
    <t>offshore</t>
    <phoneticPr fontId="12"/>
  </si>
  <si>
    <t>onshore</t>
    <phoneticPr fontId="12"/>
  </si>
  <si>
    <t>introduction capacity [MW]</t>
    <phoneticPr fontId="12"/>
  </si>
  <si>
    <t>introduction capacity [MW]</t>
    <phoneticPr fontId="12"/>
  </si>
  <si>
    <t>2013 (recent CAGR based)</t>
    <phoneticPr fontId="12"/>
  </si>
  <si>
    <t>2013 (JWPA vision)</t>
    <phoneticPr fontId="12"/>
  </si>
  <si>
    <t>2013 (energy mix)*</t>
    <phoneticPr fontId="12"/>
  </si>
  <si>
    <t>CAGR</t>
    <phoneticPr fontId="12"/>
  </si>
  <si>
    <t>**source: http://www.enecho.meti.go.jp/category/saving_and_new/saiene/index.html</t>
    <phoneticPr fontId="12"/>
  </si>
  <si>
    <t>*source: NEDO database (sum of those in operation  with 10kW- of independent capacity &amp; 20kW of total capacity)</t>
    <phoneticPr fontId="12"/>
  </si>
  <si>
    <t>FIT certified amount
(March 2017)</t>
    <phoneticPr fontId="12"/>
  </si>
  <si>
    <t>6970 (both offshore&amp;onshore)</t>
    <phoneticPr fontId="12"/>
  </si>
  <si>
    <t>current capacity by region</t>
    <phoneticPr fontId="12"/>
  </si>
  <si>
    <t xml:space="preserve">region </t>
    <phoneticPr fontId="12"/>
  </si>
  <si>
    <t>capacity [MW]</t>
    <phoneticPr fontId="12"/>
  </si>
  <si>
    <t>hokkaido</t>
    <phoneticPr fontId="12"/>
  </si>
  <si>
    <t>tohoku</t>
    <phoneticPr fontId="12"/>
  </si>
  <si>
    <t>kanto</t>
    <phoneticPr fontId="12"/>
  </si>
  <si>
    <t>chubu</t>
    <phoneticPr fontId="12"/>
  </si>
  <si>
    <t>kansai</t>
    <phoneticPr fontId="12"/>
  </si>
  <si>
    <t>chugoku</t>
    <phoneticPr fontId="12"/>
  </si>
  <si>
    <t>shikoku</t>
    <phoneticPr fontId="12"/>
  </si>
  <si>
    <t>kyushu</t>
    <phoneticPr fontId="12"/>
  </si>
  <si>
    <t>*I only picked prefectures in Hokkaido, Tohoku, and Kyushu regions</t>
    <phoneticPr fontId="12"/>
  </si>
  <si>
    <t>hokkaido</t>
    <phoneticPr fontId="12"/>
  </si>
  <si>
    <t>capacity prospect by prefecture [MW]</t>
    <phoneticPr fontId="12"/>
  </si>
  <si>
    <t>tohoku</t>
    <phoneticPr fontId="12"/>
  </si>
  <si>
    <t>aomori</t>
    <phoneticPr fontId="12"/>
  </si>
  <si>
    <t>iwate</t>
    <phoneticPr fontId="12"/>
  </si>
  <si>
    <t>akita</t>
    <phoneticPr fontId="12"/>
  </si>
  <si>
    <t>yamagata</t>
    <phoneticPr fontId="12"/>
  </si>
  <si>
    <t>fukushima</t>
    <phoneticPr fontId="12"/>
  </si>
  <si>
    <t>kyushu</t>
    <phoneticPr fontId="12"/>
  </si>
  <si>
    <t>fukuoka</t>
    <phoneticPr fontId="12"/>
  </si>
  <si>
    <t>miyagi</t>
    <phoneticPr fontId="12"/>
  </si>
  <si>
    <t>saga</t>
    <phoneticPr fontId="12"/>
  </si>
  <si>
    <t>nagasaki</t>
    <phoneticPr fontId="12"/>
  </si>
  <si>
    <t>kumamoto</t>
    <phoneticPr fontId="12"/>
  </si>
  <si>
    <t>oita</t>
    <phoneticPr fontId="12"/>
  </si>
  <si>
    <t>miyazaki</t>
    <phoneticPr fontId="12"/>
  </si>
  <si>
    <t>kagoshima</t>
    <phoneticPr fontId="12"/>
  </si>
  <si>
    <t>capacity of an individual
windmill [kW/unit]</t>
    <phoneticPr fontId="12"/>
  </si>
  <si>
    <t>year</t>
    <phoneticPr fontId="12"/>
  </si>
  <si>
    <t>before FIT</t>
    <phoneticPr fontId="12"/>
  </si>
  <si>
    <t>after FIT</t>
    <phoneticPr fontId="12"/>
  </si>
  <si>
    <t>before 2000</t>
    <phoneticPr fontId="12"/>
  </si>
  <si>
    <t>2001-2005</t>
    <phoneticPr fontId="12"/>
  </si>
  <si>
    <t>2006-2010</t>
    <phoneticPr fontId="12"/>
  </si>
  <si>
    <t>2011-</t>
    <phoneticPr fontId="12"/>
  </si>
  <si>
    <t>after FIT</t>
    <phoneticPr fontId="12"/>
  </si>
  <si>
    <t>capacity factor*</t>
    <phoneticPr fontId="12"/>
  </si>
  <si>
    <t>*here, (capacity factor) = (annual produced power[kWh]) / {(NRP[kW]) * 24[hrs] * 365[days]}</t>
    <phoneticPr fontId="12"/>
  </si>
  <si>
    <t>http://www.meti.go.jp/committee/kenkyukai/energy_environment/furyoku/pdf/report_01_01.pdf</t>
  </si>
  <si>
    <t>source:</t>
    <phoneticPr fontId="12"/>
  </si>
  <si>
    <r>
      <t>structural survey of wind power generation industry</t>
    </r>
    <r>
      <rPr>
        <sz val="11"/>
        <color rgb="FF000000"/>
        <rFont val="ＭＳ Ｐゴシック"/>
        <family val="3"/>
        <charset val="128"/>
      </rPr>
      <t>（風力発電業界の構造調査）</t>
    </r>
    <phoneticPr fontId="12"/>
  </si>
  <si>
    <t>*report given by 'Deloitte Tohmatsu Consulting LLC' to METI</t>
    <phoneticPr fontId="12"/>
  </si>
  <si>
    <t>onshore capacities by region and prefecture in 2011</t>
    <phoneticPr fontId="12"/>
  </si>
  <si>
    <t>onshore costs</t>
    <phoneticPr fontId="12"/>
  </si>
  <si>
    <t>http://www.enecho.meti.go.jp/category/saving_and_new/new/information/180824a/pdf/report_2018.pdf</t>
    <phoneticPr fontId="12"/>
  </si>
  <si>
    <r>
      <t xml:space="preserve">capacities (past&amp;prediction) (onshore/offshore separated) and </t>
    </r>
    <r>
      <rPr>
        <b/>
        <sz val="11"/>
        <color rgb="FF7030A0"/>
        <rFont val="游ゴシック"/>
        <family val="3"/>
        <charset val="128"/>
      </rPr>
      <t>capacity factors</t>
    </r>
    <r>
      <rPr>
        <sz val="11"/>
        <color rgb="FF7030A0"/>
        <rFont val="游ゴシック"/>
        <family val="3"/>
        <charset val="128"/>
      </rPr>
      <t xml:space="preserve"> (on/off shore together)</t>
    </r>
    <phoneticPr fontId="12"/>
  </si>
  <si>
    <t>https://www.nedo.go.jp/library/shiryou_database.html</t>
    <phoneticPr fontId="12"/>
  </si>
  <si>
    <t>the number of newly
introduced windmills</t>
    <phoneticPr fontId="12"/>
  </si>
  <si>
    <t>7(6)</t>
    <phoneticPr fontId="12"/>
  </si>
  <si>
    <t>cumulative capacity (blue one on the top) and annual introduced capacity (red one)</t>
    <phoneticPr fontId="12"/>
  </si>
  <si>
    <t>9(8)</t>
    <phoneticPr fontId="12"/>
  </si>
  <si>
    <t>*capital cost here is probably investment cost</t>
    <phoneticPr fontId="12"/>
  </si>
  <si>
    <t>Japanese costs</t>
    <phoneticPr fontId="12"/>
  </si>
  <si>
    <t>capital costs
[$/kW]</t>
    <phoneticPr fontId="12"/>
  </si>
  <si>
    <t>O&amp;M costs
[$/kW/year]</t>
    <phoneticPr fontId="12"/>
  </si>
  <si>
    <t>capacity factor [%]</t>
    <phoneticPr fontId="12"/>
  </si>
  <si>
    <t>power producing
costs [$/MWh]</t>
    <phoneticPr fontId="12"/>
  </si>
  <si>
    <t>FIT costs
[¢/kWh]</t>
    <phoneticPr fontId="12"/>
  </si>
  <si>
    <t>Germany</t>
    <phoneticPr fontId="12"/>
  </si>
  <si>
    <t>Japan</t>
    <phoneticPr fontId="12"/>
  </si>
  <si>
    <t>*there are also data for France, UK, Spain, Denmark, USA, Brazil, Australia, India, China</t>
    <phoneticPr fontId="12"/>
  </si>
  <si>
    <t>風力発電競争力強化研究会</t>
    <rPh sb="0" eb="2">
      <t>フウリョク</t>
    </rPh>
    <rPh sb="2" eb="4">
      <t>ハツデン</t>
    </rPh>
    <rPh sb="4" eb="7">
      <t>キョウソウリョク</t>
    </rPh>
    <rPh sb="7" eb="9">
      <t>キョウカ</t>
    </rPh>
    <rPh sb="9" eb="12">
      <t>ケンキュウカイ</t>
    </rPh>
    <phoneticPr fontId="12"/>
  </si>
  <si>
    <t xml:space="preserve">report of experimantal study on floating offshore power generating system off coast of Fukushima
</t>
    <phoneticPr fontId="12"/>
  </si>
  <si>
    <t>（福島沖での浮体式洋上風力発電システム 実証研究事業 総括委員会 報告書）</t>
    <phoneticPr fontId="12"/>
  </si>
  <si>
    <t>reference</t>
    <phoneticPr fontId="12"/>
  </si>
  <si>
    <t>page</t>
    <phoneticPr fontId="12"/>
  </si>
  <si>
    <t>5(2)</t>
    <phoneticPr fontId="12"/>
  </si>
  <si>
    <t>total capacity</t>
    <phoneticPr fontId="12"/>
  </si>
  <si>
    <t>14MW</t>
    <phoneticPr fontId="12"/>
  </si>
  <si>
    <t>starting year of operation</t>
    <phoneticPr fontId="12"/>
  </si>
  <si>
    <t>substation: 2013</t>
    <phoneticPr fontId="12"/>
  </si>
  <si>
    <t>2MW: 2013</t>
    <phoneticPr fontId="12"/>
  </si>
  <si>
    <t>7MW: 2015</t>
    <phoneticPr fontId="12"/>
  </si>
  <si>
    <t>5MW: 2016</t>
    <phoneticPr fontId="12"/>
  </si>
  <si>
    <t>windmill</t>
    <phoneticPr fontId="12"/>
  </si>
  <si>
    <t>overview of this project</t>
    <phoneticPr fontId="12"/>
  </si>
  <si>
    <t>2MW, 5MW: Hitachi</t>
    <phoneticPr fontId="12"/>
  </si>
  <si>
    <t>7MW: Mitsubishi Heavy Industry</t>
    <phoneticPr fontId="12"/>
  </si>
  <si>
    <t>type of floating</t>
    <phoneticPr fontId="12"/>
  </si>
  <si>
    <t>2MW, 7MW: semi-submersible</t>
    <phoneticPr fontId="12"/>
  </si>
  <si>
    <t>https://www.modec.com/jp/business/semisub/index.html</t>
    <phoneticPr fontId="12"/>
  </si>
  <si>
    <t>substation, 5MW: advanced spar</t>
    <phoneticPr fontId="12"/>
  </si>
  <si>
    <t>transmission capacity</t>
    <phoneticPr fontId="12"/>
  </si>
  <si>
    <t>25MW</t>
    <phoneticPr fontId="12"/>
  </si>
  <si>
    <t>depth</t>
    <phoneticPr fontId="12"/>
  </si>
  <si>
    <t>120m</t>
    <phoneticPr fontId="12"/>
  </si>
  <si>
    <t>20km</t>
    <phoneticPr fontId="12"/>
  </si>
  <si>
    <t>distance from shore</t>
    <phoneticPr fontId="12"/>
  </si>
  <si>
    <t>6(3)</t>
    <phoneticPr fontId="12"/>
  </si>
  <si>
    <t>overview of windmills</t>
    <phoneticPr fontId="12"/>
  </si>
  <si>
    <t>2MW</t>
    <phoneticPr fontId="12"/>
  </si>
  <si>
    <t>5MW</t>
    <phoneticPr fontId="12"/>
  </si>
  <si>
    <t>7MW</t>
    <phoneticPr fontId="12"/>
  </si>
  <si>
    <t>manufacturer</t>
    <phoneticPr fontId="12"/>
  </si>
  <si>
    <t>Hitachi, Ltd.</t>
    <phoneticPr fontId="12"/>
  </si>
  <si>
    <t>Mitsubishi Heavy Industry</t>
    <phoneticPr fontId="12"/>
  </si>
  <si>
    <t>model?</t>
    <phoneticPr fontId="12"/>
  </si>
  <si>
    <t>mass-production model</t>
    <phoneticPr fontId="12"/>
  </si>
  <si>
    <t>2nd demonstrator</t>
    <phoneticPr fontId="12"/>
  </si>
  <si>
    <t>2nd demonstrator</t>
    <phoneticPr fontId="12"/>
  </si>
  <si>
    <t>accelerating method</t>
    <phoneticPr fontId="12"/>
  </si>
  <si>
    <t>fixed gear</t>
    <phoneticPr fontId="12"/>
  </si>
  <si>
    <t>fixed gear</t>
    <phoneticPr fontId="12"/>
  </si>
  <si>
    <t>variable hygraulic transmission</t>
    <phoneticPr fontId="12"/>
  </si>
  <si>
    <t>rotor position</t>
    <phoneticPr fontId="12"/>
  </si>
  <si>
    <t>downwind</t>
    <phoneticPr fontId="12"/>
  </si>
  <si>
    <t>Hitachi wind turbine</t>
    <phoneticPr fontId="12"/>
  </si>
  <si>
    <t>http://www.hitachi.com/products/power/wind-turbine/index.html</t>
    <phoneticPr fontId="12"/>
  </si>
  <si>
    <t>downwind</t>
    <phoneticPr fontId="12"/>
  </si>
  <si>
    <t>upwind</t>
    <phoneticPr fontId="12"/>
  </si>
  <si>
    <t>rotor diameter</t>
    <phoneticPr fontId="12"/>
  </si>
  <si>
    <t>80m</t>
    <phoneticPr fontId="12"/>
  </si>
  <si>
    <t>126m</t>
    <phoneticPr fontId="12"/>
  </si>
  <si>
    <t>167m</t>
    <phoneticPr fontId="12"/>
  </si>
  <si>
    <t>height of hub</t>
    <phoneticPr fontId="12"/>
  </si>
  <si>
    <t>66.2m</t>
    <phoneticPr fontId="12"/>
  </si>
  <si>
    <t>86.4m</t>
    <phoneticPr fontId="12"/>
  </si>
  <si>
    <t>105m</t>
    <phoneticPr fontId="12"/>
  </si>
  <si>
    <t>4yrs 8months</t>
    <phoneticPr fontId="12"/>
  </si>
  <si>
    <t>1yr 5months</t>
    <phoneticPr fontId="12"/>
  </si>
  <si>
    <t>2yrs 7months</t>
    <phoneticPr fontId="12"/>
  </si>
  <si>
    <t>duration in operation 
(at the point of june 2018)</t>
    <phoneticPr fontId="12"/>
  </si>
  <si>
    <t>*2MW one might be this:</t>
    <phoneticPr fontId="12"/>
  </si>
  <si>
    <t>http://www.fukushima-forward.jp/english/pdf/pamphlet3.pdf</t>
  </si>
  <si>
    <t>english pamphlet</t>
    <phoneticPr fontId="12"/>
  </si>
  <si>
    <t>Offshore Wind Power Development in Japan</t>
    <phoneticPr fontId="12"/>
  </si>
  <si>
    <t>Fukushima Floating Offshore Wind Farm Demostration Project (Fukushima FORWARD project)</t>
    <phoneticPr fontId="12"/>
  </si>
  <si>
    <t>installation date</t>
    <phoneticPr fontId="12"/>
  </si>
  <si>
    <t>*data hasn't been updated since 2015 in English site: http://www.fukushima-forward.jp/english/index.html</t>
    <phoneticPr fontId="12"/>
  </si>
  <si>
    <t>*in this report, those are given as different factors. Here are definitions:</t>
    <phoneticPr fontId="12"/>
  </si>
  <si>
    <t>(availability factor) = (monthly hours in operation) / { 24 hrs * (the number of days in a month)}</t>
    <phoneticPr fontId="12"/>
  </si>
  <si>
    <t>http://www.hitachi.com/products/power/wind-turbine/products/htw2000_80/specification/index.html</t>
    <phoneticPr fontId="12"/>
  </si>
  <si>
    <t>light green graph on the right</t>
    <phoneticPr fontId="12"/>
  </si>
  <si>
    <t>blue graph on the left</t>
    <phoneticPr fontId="12"/>
  </si>
  <si>
    <t>orange graph on the right</t>
    <phoneticPr fontId="12"/>
  </si>
  <si>
    <t>avarage wind speed</t>
    <phoneticPr fontId="12"/>
  </si>
  <si>
    <t>8(5)</t>
    <phoneticPr fontId="12"/>
  </si>
  <si>
    <t>2MW windmill</t>
    <phoneticPr fontId="12"/>
  </si>
  <si>
    <t>capacity</t>
    <phoneticPr fontId="12"/>
  </si>
  <si>
    <t>(capacity factor) = (total power generated in a month [kWh/month]) / { (capacity [kW]) * 24 hrs * (the number of days in a month)}</t>
    <phoneticPr fontId="12"/>
  </si>
  <si>
    <t>10(7)</t>
    <phoneticPr fontId="12"/>
  </si>
  <si>
    <t>5MW windmill</t>
    <phoneticPr fontId="12"/>
  </si>
  <si>
    <t>12(9)</t>
    <phoneticPr fontId="12"/>
  </si>
  <si>
    <t>7MW windmill</t>
    <phoneticPr fontId="12"/>
  </si>
  <si>
    <t>http://www.fukushima-forward.jp/magazine/index.html</t>
    <phoneticPr fontId="12"/>
  </si>
  <si>
    <t>http://www.meti.go.jp/committee/kenkyukai/energy_environment/furyoku/pdf/report_01_01.pdf</t>
    <phoneticPr fontId="12"/>
  </si>
  <si>
    <t>http://www.windpwr-generate.com/outline/cost.html</t>
    <phoneticPr fontId="12"/>
  </si>
  <si>
    <t>https://ecoracy.com/248.html</t>
  </si>
  <si>
    <t>construction costs: 220000 JPY/kW</t>
    <phoneticPr fontId="12"/>
  </si>
  <si>
    <t>(another: 268000-300000 JPY/kW)</t>
    <phoneticPr fontId="12"/>
  </si>
  <si>
    <t>O&amp;M costs: 6000 JPY/kW</t>
    <phoneticPr fontId="12"/>
  </si>
  <si>
    <t>assumption of wind power costs in 2030</t>
    <phoneticPr fontId="12"/>
  </si>
  <si>
    <t>NEDO 再生可能エネルギー技術白書</t>
    <rPh sb="5" eb="7">
      <t>サイセイ</t>
    </rPh>
    <rPh sb="7" eb="9">
      <t>カノウ</t>
    </rPh>
    <rPh sb="14" eb="16">
      <t>ギジュツ</t>
    </rPh>
    <rPh sb="16" eb="18">
      <t>ハクショ</t>
    </rPh>
    <phoneticPr fontId="12"/>
  </si>
  <si>
    <t>https://www.nedo.go.jp/content/100544818.pdf</t>
    <phoneticPr fontId="12"/>
  </si>
  <si>
    <t>http://jwpa.jp/pdf/20170228_OffshoreWindPower_inJapan_r1.pdf</t>
    <phoneticPr fontId="12"/>
  </si>
  <si>
    <t>http://www.cerpo.t.u-tokyo.ac.jp/news/upload/25f4a217b6c9bd23cddb11ca10ee4e07f0281cc3.pdf</t>
  </si>
  <si>
    <t>i</t>
    <phoneticPr fontId="12"/>
  </si>
  <si>
    <t>福島県沖合での大規模浮体式洋上風力発電所建設 についての費用便益分析</t>
  </si>
  <si>
    <t>cost-benefit analysis for fukushima project</t>
    <phoneticPr fontId="12"/>
  </si>
  <si>
    <t>Business consignment costs</t>
  </si>
  <si>
    <t>http://www.meti.go.jp/main/yosangaisan/fy2019/pr/en/shoshin_taka_20.pdf</t>
  </si>
  <si>
    <t>http://www.meti.go.jp/main/yosan/yosan_fy2017/pr/energy/e_enecho_e_30.pdf</t>
  </si>
  <si>
    <t>http://jwpa.jp/2015_pdf/88-33tokushu.pdf</t>
  </si>
  <si>
    <t>洋上風力発電の現状と今後の展望</t>
  </si>
  <si>
    <t>http://www.pp.u-tokyo.ac.jp/graspp-old/courses/2013/documents/graspp2013-5113090-4.pdf</t>
    <phoneticPr fontId="12"/>
  </si>
  <si>
    <t>https://www.enecho.meti.go.jp/category/saving_and_new/new/information/180824a/pdf/report_2018_01.pdf</t>
  </si>
  <si>
    <t>研究通信 (research report)(numbers in this report are shown in the graphs below)</t>
    <rPh sb="0" eb="2">
      <t>ケンキュウ</t>
    </rPh>
    <rPh sb="2" eb="4">
      <t>ツウシン</t>
    </rPh>
    <phoneticPr fontId="12"/>
  </si>
  <si>
    <t>洋上風力の調達価格に係る研究会　取りまとめ報告書　参考資料２</t>
    <rPh sb="0" eb="2">
      <t>ヨウジョウ</t>
    </rPh>
    <rPh sb="2" eb="4">
      <t>フウリョク</t>
    </rPh>
    <rPh sb="5" eb="7">
      <t>チョウタツ</t>
    </rPh>
    <rPh sb="7" eb="9">
      <t>カカク</t>
    </rPh>
    <rPh sb="10" eb="11">
      <t>カカ</t>
    </rPh>
    <rPh sb="12" eb="15">
      <t>ケンキュウカイ</t>
    </rPh>
    <rPh sb="16" eb="17">
      <t>ト</t>
    </rPh>
    <rPh sb="21" eb="24">
      <t>ホウコクショ</t>
    </rPh>
    <rPh sb="25" eb="29">
      <t>サンコウシリョウ</t>
    </rPh>
    <phoneticPr fontId="12"/>
  </si>
  <si>
    <t>http://www.meti.go.jp/shingikai/santeii/pdf/012_s02_00.pdf</t>
    <phoneticPr fontId="12"/>
  </si>
  <si>
    <t>procurement price of offshore wind farm</t>
    <phoneticPr fontId="12"/>
  </si>
  <si>
    <t>referance</t>
    <phoneticPr fontId="12"/>
  </si>
  <si>
    <t>25(24)</t>
    <phoneticPr fontId="12"/>
  </si>
  <si>
    <t>第12回 調達価格等算定委員会</t>
    <rPh sb="0" eb="1">
      <t>ダイ</t>
    </rPh>
    <rPh sb="3" eb="4">
      <t>カイ</t>
    </rPh>
    <rPh sb="5" eb="7">
      <t>チョウタツ</t>
    </rPh>
    <rPh sb="7" eb="9">
      <t>カカク</t>
    </rPh>
    <rPh sb="9" eb="10">
      <t>トウ</t>
    </rPh>
    <rPh sb="10" eb="12">
      <t>サンテイ</t>
    </rPh>
    <rPh sb="12" eb="15">
      <t>イインカイ</t>
    </rPh>
    <phoneticPr fontId="12"/>
  </si>
  <si>
    <t>http://www.meti.go.jp/shingikai/santeii/012.html</t>
  </si>
  <si>
    <t>http://www.meti.go.jp/shingikai/santeii/pdf/012_02_00.pdf</t>
  </si>
  <si>
    <t>http://www.meti.go.jp/shingikai/santeii/pdf/012_03_00.pdf</t>
  </si>
  <si>
    <t>http://www.meti.go.jp/shingikai/santeii/pdf/042_01_00.pdf</t>
  </si>
  <si>
    <t>details of costs</t>
    <phoneticPr fontId="12"/>
  </si>
  <si>
    <t>investment cost</t>
    <phoneticPr fontId="12"/>
  </si>
  <si>
    <t>O&amp;M cost</t>
    <phoneticPr fontId="12"/>
  </si>
  <si>
    <t>1. investifation cost</t>
    <phoneticPr fontId="12"/>
  </si>
  <si>
    <t>2. designing cost</t>
    <phoneticPr fontId="12"/>
  </si>
  <si>
    <t>3. equipment cost</t>
    <phoneticPr fontId="12"/>
  </si>
  <si>
    <t>4. construction cost</t>
    <phoneticPr fontId="12"/>
  </si>
  <si>
    <t>1.rent for land, etc.</t>
    <phoneticPr fontId="12"/>
  </si>
  <si>
    <t>2. repariring cost</t>
    <phoneticPr fontId="12"/>
  </si>
  <si>
    <t>3. personnel expenses</t>
    <phoneticPr fontId="12"/>
  </si>
  <si>
    <t>4. insurance</t>
    <phoneticPr fontId="12"/>
  </si>
  <si>
    <t>5. property tax</t>
    <phoneticPr fontId="12"/>
  </si>
  <si>
    <t>6. else</t>
    <phoneticPr fontId="12"/>
  </si>
  <si>
    <t>26(25)</t>
    <phoneticPr fontId="12"/>
  </si>
  <si>
    <t>investment cost is actual cost, but O&amp;M cost is assumpton for its first year</t>
    <phoneticPr fontId="12"/>
  </si>
  <si>
    <t>固定価格買い取り制度</t>
    <rPh sb="0" eb="2">
      <t>コテイ</t>
    </rPh>
    <rPh sb="2" eb="4">
      <t>カカク</t>
    </rPh>
    <rPh sb="4" eb="5">
      <t>カ</t>
    </rPh>
    <rPh sb="6" eb="7">
      <t>ト</t>
    </rPh>
    <rPh sb="8" eb="10">
      <t>セイド</t>
    </rPh>
    <phoneticPr fontId="12"/>
  </si>
  <si>
    <t>https://www.fit-portal.go.jp/PublicInfoSummary</t>
  </si>
  <si>
    <t>choshi coast (Chiba)</t>
    <phoneticPr fontId="12"/>
  </si>
  <si>
    <t>investment cost</t>
    <phoneticPr fontId="12"/>
  </si>
  <si>
    <t>1.39 million JPY/kW</t>
    <phoneticPr fontId="12"/>
  </si>
  <si>
    <t>2400 kW</t>
    <phoneticPr fontId="12"/>
  </si>
  <si>
    <t>operation period</t>
    <phoneticPr fontId="12"/>
  </si>
  <si>
    <t>1/29/2013-10/17/2013</t>
    <phoneticPr fontId="12"/>
  </si>
  <si>
    <t xml:space="preserve">capacity factor </t>
    <phoneticPr fontId="12"/>
  </si>
  <si>
    <t>produced power</t>
    <phoneticPr fontId="12"/>
  </si>
  <si>
    <t>4474306 kWh</t>
    <phoneticPr fontId="12"/>
  </si>
  <si>
    <t>71000 JPY/kW</t>
    <phoneticPr fontId="12"/>
  </si>
  <si>
    <t>68000 JPY/kW</t>
    <phoneticPr fontId="12"/>
  </si>
  <si>
    <t>448000 JPY/kW</t>
    <phoneticPr fontId="12"/>
  </si>
  <si>
    <t>802000 JPY/kW</t>
    <phoneticPr fontId="12"/>
  </si>
  <si>
    <t>37000 JPY/kW/year</t>
    <phoneticPr fontId="12"/>
  </si>
  <si>
    <t>*O&amp;M cost</t>
    <phoneticPr fontId="12"/>
  </si>
  <si>
    <t>*assume 5 people operate and meintain 1 windmill</t>
    <phoneticPr fontId="12"/>
  </si>
  <si>
    <t>28(27)</t>
    <phoneticPr fontId="12"/>
  </si>
  <si>
    <t>Kitakyushu coast (Fukuoka)</t>
    <phoneticPr fontId="12"/>
  </si>
  <si>
    <t>1980 kW</t>
    <phoneticPr fontId="12"/>
  </si>
  <si>
    <t>6/24/2013-10/17/2013</t>
    <phoneticPr fontId="12"/>
  </si>
  <si>
    <t>1053720 kWh</t>
    <phoneticPr fontId="12"/>
  </si>
  <si>
    <t>3.35 billion JPY</t>
    <phoneticPr fontId="12"/>
  </si>
  <si>
    <t xml:space="preserve">3.04 billion </t>
    <phoneticPr fontId="12"/>
  </si>
  <si>
    <t>1.539 million JPY/kW</t>
    <phoneticPr fontId="12"/>
  </si>
  <si>
    <t>662000 JPY/kW/year</t>
    <phoneticPr fontId="12"/>
  </si>
  <si>
    <t>22000 JPY/kW</t>
    <phoneticPr fontId="12"/>
  </si>
  <si>
    <t>448000 JPY/kW</t>
    <phoneticPr fontId="12"/>
  </si>
  <si>
    <t>23000JPY</t>
    <phoneticPr fontId="12"/>
  </si>
  <si>
    <t>availability factor</t>
    <phoneticPr fontId="12"/>
  </si>
  <si>
    <t>30(29)</t>
    <phoneticPr fontId="12"/>
  </si>
  <si>
    <t>31(30)</t>
    <phoneticPr fontId="12"/>
  </si>
  <si>
    <t>*assume 8 people operate and meintain 1 windmill</t>
    <phoneticPr fontId="12"/>
  </si>
  <si>
    <t>other details of this experimental study</t>
    <phoneticPr fontId="12"/>
  </si>
  <si>
    <t>distance from coast</t>
    <phoneticPr fontId="12"/>
  </si>
  <si>
    <t>3.1km</t>
    <phoneticPr fontId="12"/>
  </si>
  <si>
    <t>sea deapth</t>
    <phoneticPr fontId="12"/>
  </si>
  <si>
    <t>11.9m</t>
    <phoneticPr fontId="12"/>
  </si>
  <si>
    <t>average wind speed</t>
    <phoneticPr fontId="12"/>
  </si>
  <si>
    <t>7.4 m/s</t>
    <phoneticPr fontId="12"/>
  </si>
  <si>
    <t>foundation</t>
    <phoneticPr fontId="12"/>
  </si>
  <si>
    <t>gravity type</t>
    <phoneticPr fontId="12"/>
  </si>
  <si>
    <t>offshore cable</t>
    <phoneticPr fontId="12"/>
  </si>
  <si>
    <t>22 kV</t>
    <phoneticPr fontId="12"/>
  </si>
  <si>
    <t>year for construction</t>
    <phoneticPr fontId="12"/>
  </si>
  <si>
    <t>2 years (including 1 year of postponement due to earthquake)</t>
    <phoneticPr fontId="12"/>
  </si>
  <si>
    <t>31(30)</t>
    <phoneticPr fontId="12"/>
  </si>
  <si>
    <t>1.4 km</t>
    <phoneticPr fontId="12"/>
  </si>
  <si>
    <t>14.0m</t>
    <phoneticPr fontId="12"/>
  </si>
  <si>
    <t>6.9m/s</t>
    <phoneticPr fontId="12"/>
  </si>
  <si>
    <t>jacket-gravity hybrid type</t>
    <phoneticPr fontId="12"/>
  </si>
  <si>
    <t>6.6 kV</t>
    <phoneticPr fontId="12"/>
  </si>
  <si>
    <t>1year</t>
    <phoneticPr fontId="12"/>
  </si>
  <si>
    <t>offshore investment cost!!!</t>
    <phoneticPr fontId="12"/>
  </si>
  <si>
    <t>風力発電・地熱発電・中小水力発電について</t>
    <rPh sb="0" eb="2">
      <t>フウリョク</t>
    </rPh>
    <rPh sb="2" eb="4">
      <t>ハツデン</t>
    </rPh>
    <rPh sb="5" eb="7">
      <t>チネツ</t>
    </rPh>
    <rPh sb="7" eb="9">
      <t>ハツデン</t>
    </rPh>
    <rPh sb="10" eb="12">
      <t>チュウショウ</t>
    </rPh>
    <rPh sb="12" eb="14">
      <t>スイリョク</t>
    </rPh>
    <rPh sb="14" eb="16">
      <t>ハツデン</t>
    </rPh>
    <phoneticPr fontId="12"/>
  </si>
  <si>
    <t>About wind power system, geothermal power system, and small/medium class hydroelectric power system</t>
    <phoneticPr fontId="12"/>
  </si>
  <si>
    <t>onshore investment cost and O&amp;M cost!!!</t>
    <phoneticPr fontId="12"/>
  </si>
  <si>
    <t>23(22)</t>
    <phoneticPr fontId="12"/>
  </si>
  <si>
    <t>the average is 354000 JPY/kW, the median is 335000 JPY/kW</t>
  </si>
  <si>
    <t>capacity of 20kW and more (86 cases)</t>
    <phoneticPr fontId="12"/>
  </si>
  <si>
    <t>capacity of 7500kW and more (34 cases)</t>
    <phoneticPr fontId="12"/>
  </si>
  <si>
    <t>the median is 296000 JPY/kW</t>
    <phoneticPr fontId="12"/>
  </si>
  <si>
    <t>*the unit of y-axis is [10000JPY/kW]</t>
    <phoneticPr fontId="12"/>
  </si>
  <si>
    <t>*the blue line is assumed investment cost in 2020 (282000 JPY/kW)</t>
    <phoneticPr fontId="12"/>
  </si>
  <si>
    <t>26(25)</t>
    <phoneticPr fontId="12"/>
  </si>
  <si>
    <t>the average is 164000 JPY/kW/year, the median is 135000 JPY/kW/year</t>
    <phoneticPr fontId="12"/>
  </si>
  <si>
    <t>the median is 111000 JPY/kW/year</t>
    <phoneticPr fontId="12"/>
  </si>
  <si>
    <t>from this data, they assume O&amp;M cost of the procurement cost in 2020 will be 93000 JPY/kW</t>
    <phoneticPr fontId="12"/>
  </si>
  <si>
    <t>from this data, they assume the investment cost of the procurement cost in 2020 will be 282000 JPY/kW</t>
    <phoneticPr fontId="12"/>
  </si>
  <si>
    <t>*the unit of y-axis is [10000JPY/kW/year]</t>
    <phoneticPr fontId="12"/>
  </si>
  <si>
    <t>*the blue line is assumed O&amp;M cost in 2020 (93000 JPY/kW)</t>
    <phoneticPr fontId="12"/>
  </si>
  <si>
    <t>27(26)</t>
    <phoneticPr fontId="12"/>
  </si>
  <si>
    <t>稼働率</t>
    <rPh sb="0" eb="2">
      <t>カドウ</t>
    </rPh>
    <rPh sb="2" eb="3">
      <t>リツ</t>
    </rPh>
    <phoneticPr fontId="12"/>
  </si>
  <si>
    <t>設備利用率</t>
    <rPh sb="0" eb="2">
      <t>セツビ</t>
    </rPh>
    <rPh sb="2" eb="5">
      <t>リヨウリツ</t>
    </rPh>
    <phoneticPr fontId="12"/>
  </si>
  <si>
    <t>onshore: capacity factor (20kW and more)</t>
    <phoneticPr fontId="12"/>
  </si>
  <si>
    <t>overall</t>
    <phoneticPr fontId="12"/>
  </si>
  <si>
    <t>2001-2005</t>
    <phoneticPr fontId="12"/>
  </si>
  <si>
    <t>2006-2010</t>
    <phoneticPr fontId="12"/>
  </si>
  <si>
    <t>installed in -2000</t>
    <phoneticPr fontId="12"/>
  </si>
  <si>
    <t>2011-</t>
    <phoneticPr fontId="12"/>
  </si>
  <si>
    <t>assumption in 2020</t>
    <phoneticPr fontId="12"/>
  </si>
  <si>
    <t>2017/6-2018/5</t>
    <phoneticPr fontId="12"/>
  </si>
  <si>
    <t>capacity factor (median) [%]</t>
    <phoneticPr fontId="12"/>
  </si>
  <si>
    <t>2016/6-2017/5</t>
    <phoneticPr fontId="12"/>
  </si>
  <si>
    <t>2015/6-2016/6</t>
    <phoneticPr fontId="12"/>
  </si>
  <si>
    <t>2014/10-2015/9</t>
    <phoneticPr fontId="12"/>
  </si>
  <si>
    <t>can't find source of these websites</t>
    <phoneticPr fontId="12"/>
  </si>
  <si>
    <t>28(27)</t>
    <phoneticPr fontId="12"/>
  </si>
  <si>
    <t>onshore: O&amp;M cost vs capacity (20kW and more)</t>
    <phoneticPr fontId="12"/>
  </si>
  <si>
    <t>onshore: capacity vs investment cost (after FIT)(20kW and more)</t>
    <phoneticPr fontId="12"/>
  </si>
  <si>
    <t>investment cost (599 cases)</t>
    <phoneticPr fontId="12"/>
  </si>
  <si>
    <t>the average is 139000 JPY/kW, the median is 133000 JPY/kW</t>
    <phoneticPr fontId="12"/>
  </si>
  <si>
    <t>25.6 (average of the last 3 years)</t>
    <phoneticPr fontId="12"/>
  </si>
  <si>
    <t>O&amp;M cost (135 cases)</t>
    <phoneticPr fontId="12"/>
  </si>
  <si>
    <t>the average is 25000 JPY/kW/year, the median is 20000 JPY/kW/year</t>
    <phoneticPr fontId="12"/>
  </si>
  <si>
    <t>capacity factor</t>
    <phoneticPr fontId="12"/>
  </si>
  <si>
    <t>the average is 11.1%, the median is 10.0%</t>
    <phoneticPr fontId="12"/>
  </si>
  <si>
    <t>onshore: investment cost, O&amp;M cost, and capacity factor (less than 20kW)</t>
    <phoneticPr fontId="12"/>
  </si>
  <si>
    <t>*the graph in the left</t>
    <phoneticPr fontId="12"/>
  </si>
  <si>
    <t>*the graph in the middle</t>
    <phoneticPr fontId="12"/>
  </si>
  <si>
    <t>*the graph in the right</t>
    <phoneticPr fontId="12"/>
  </si>
  <si>
    <t>the unit of y-axis is [10000JPY/kW/year]</t>
    <phoneticPr fontId="12"/>
  </si>
  <si>
    <t>the unit of y-axis is [10000JPY/kW]</t>
    <phoneticPr fontId="12"/>
  </si>
  <si>
    <t>the unit of y-axis is the number of cases</t>
    <phoneticPr fontId="12"/>
  </si>
  <si>
    <t>capacity vs investment cost</t>
    <phoneticPr fontId="12"/>
  </si>
  <si>
    <t>capacity vs O&amp;M cost</t>
    <phoneticPr fontId="12"/>
  </si>
  <si>
    <t>capacity factor vs no. of cases</t>
    <phoneticPr fontId="12"/>
  </si>
  <si>
    <t>*the blue words say "the assumption by 2017", which you can probably ignore</t>
    <phoneticPr fontId="12"/>
  </si>
  <si>
    <t>Here ae what it says:</t>
    <phoneticPr fontId="12"/>
  </si>
  <si>
    <t>In terms of offshore, only one investment cost data "2010000 JPY/kW" (assumtion was 565000 JPY/kW) and no O&amp;M cost are reported as periodic report.</t>
    <phoneticPr fontId="12"/>
  </si>
  <si>
    <t>Availability Factor and Capacity Factor (monthly)</t>
    <phoneticPr fontId="12"/>
  </si>
  <si>
    <t>offshore: monthly availability factor and capacity factor</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</si>
</sst>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22">
    <font>
      <sz val="11"/>
      <color rgb="FF000000"/>
      <name val="游ゴシック"/>
      <family val="2"/>
      <charset val="128"/>
    </font>
    <font>
      <u/>
      <sz val="11"/>
      <color rgb="FF0563C1"/>
      <name val="游ゴシック"/>
      <family val="2"/>
      <charset val="128"/>
    </font>
    <font>
      <sz val="11"/>
      <color rgb="FF7030A0"/>
      <name val="游ゴシック"/>
      <family val="3"/>
      <charset val="128"/>
    </font>
    <font>
      <sz val="11"/>
      <color rgb="FF7F7F7F"/>
      <name val="游ゴシック"/>
      <family val="2"/>
      <charset val="128"/>
    </font>
    <font>
      <sz val="6"/>
      <color rgb="FF000000"/>
      <name val="游ゴシック"/>
      <family val="3"/>
      <charset val="128"/>
    </font>
    <font>
      <b/>
      <sz val="11"/>
      <color rgb="FFFF0000"/>
      <name val="游ゴシック"/>
      <family val="3"/>
      <charset val="128"/>
    </font>
    <font>
      <sz val="11"/>
      <color rgb="FF7F7F7F"/>
      <name val="游ゴシック"/>
      <family val="3"/>
      <charset val="128"/>
    </font>
    <font>
      <sz val="11"/>
      <color rgb="FFFF0000"/>
      <name val="游ゴシック"/>
      <family val="2"/>
      <charset val="128"/>
    </font>
    <font>
      <sz val="11"/>
      <color rgb="FF7030A0"/>
      <name val="游ゴシック"/>
      <family val="2"/>
      <charset val="128"/>
    </font>
    <font>
      <b/>
      <sz val="11"/>
      <color rgb="FF7030A0"/>
      <name val="游ゴシック"/>
      <family val="3"/>
      <charset val="128"/>
    </font>
    <font>
      <sz val="11"/>
      <color rgb="FF000000"/>
      <name val="Noto Sans CJK SC Regular"/>
      <family val="2"/>
    </font>
    <font>
      <sz val="11"/>
      <color rgb="FF7F7F7F"/>
      <name val="Noto Sans CJK SC Regular"/>
      <family val="2"/>
    </font>
    <font>
      <sz val="6"/>
      <name val="游ゴシック"/>
      <family val="2"/>
      <charset val="128"/>
    </font>
    <font>
      <sz val="11"/>
      <color rgb="FFFF0000"/>
      <name val="游ゴシック"/>
      <family val="3"/>
      <charset val="128"/>
    </font>
    <font>
      <sz val="11"/>
      <color rgb="FF000000"/>
      <name val="ＭＳ Ｐゴシック"/>
      <family val="3"/>
      <charset val="128"/>
    </font>
    <font>
      <sz val="11"/>
      <color theme="1" tint="0.499984740745262"/>
      <name val="游ゴシック"/>
      <family val="2"/>
      <charset val="128"/>
    </font>
    <font>
      <sz val="11"/>
      <color theme="1" tint="0.499984740745262"/>
      <name val="游ゴシック"/>
      <family val="3"/>
      <charset val="128"/>
    </font>
    <font>
      <b/>
      <sz val="18"/>
      <color rgb="FF7030A0"/>
      <name val="游ゴシック"/>
      <family val="3"/>
      <charset val="128"/>
    </font>
    <font>
      <sz val="11"/>
      <name val="游ゴシック"/>
      <family val="3"/>
      <charset val="128"/>
    </font>
    <font>
      <u/>
      <sz val="11"/>
      <color theme="1" tint="0.499984740745262"/>
      <name val="游ゴシック"/>
      <family val="3"/>
      <charset val="128"/>
    </font>
    <font>
      <b/>
      <sz val="11"/>
      <color rgb="FF000000"/>
      <name val="游ゴシック"/>
      <family val="3"/>
      <charset val="128"/>
    </font>
    <font>
      <sz val="11"/>
      <name val="游ゴシック"/>
      <family val="2"/>
      <charset val="128"/>
    </font>
  </fonts>
  <fills count="3">
    <fill>
      <patternFill patternType="none"/>
    </fill>
    <fill>
      <patternFill patternType="gray125"/>
    </fill>
    <fill>
      <patternFill patternType="solid">
        <fgColor rgb="FFF2F2F2"/>
        <bgColor rgb="FFFFFFCC"/>
      </patternFill>
    </fill>
  </fills>
  <borders count="54">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auto="1"/>
      </right>
      <top style="medium">
        <color indexed="64"/>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right style="medium">
        <color indexed="64"/>
      </right>
      <top style="medium">
        <color indexed="64"/>
      </top>
      <bottom style="thin">
        <color auto="1"/>
      </bottom>
      <diagonal/>
    </border>
    <border>
      <left style="thin">
        <color auto="1"/>
      </left>
      <right style="medium">
        <color auto="1"/>
      </right>
      <top/>
      <bottom/>
      <diagonal/>
    </border>
    <border>
      <left/>
      <right/>
      <top style="medium">
        <color indexed="64"/>
      </top>
      <bottom style="thin">
        <color auto="1"/>
      </bottom>
      <diagonal/>
    </border>
    <border>
      <left style="medium">
        <color auto="1"/>
      </left>
      <right/>
      <top style="medium">
        <color indexed="64"/>
      </top>
      <bottom style="thin">
        <color auto="1"/>
      </bottom>
      <diagonal/>
    </border>
    <border>
      <left style="thin">
        <color auto="1"/>
      </left>
      <right/>
      <top/>
      <bottom/>
      <diagonal/>
    </border>
    <border>
      <left style="thin">
        <color auto="1"/>
      </left>
      <right/>
      <top/>
      <bottom style="thin">
        <color auto="1"/>
      </bottom>
      <diagonal/>
    </border>
    <border>
      <left style="medium">
        <color indexed="64"/>
      </left>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indexed="64"/>
      </bottom>
      <diagonal/>
    </border>
    <border>
      <left style="thin">
        <color indexed="64"/>
      </left>
      <right/>
      <top style="thin">
        <color indexed="64"/>
      </top>
      <bottom/>
      <diagonal/>
    </border>
  </borders>
  <cellStyleXfs count="2">
    <xf numFmtId="0" fontId="0" fillId="0" borderId="0">
      <alignment vertical="center"/>
    </xf>
    <xf numFmtId="0" fontId="1" fillId="0" borderId="0" applyBorder="0" applyProtection="0">
      <alignment vertical="center"/>
    </xf>
  </cellStyleXfs>
  <cellXfs count="121">
    <xf numFmtId="0" fontId="0" fillId="0" borderId="0" xfId="0">
      <alignment vertical="center"/>
    </xf>
    <xf numFmtId="17" fontId="0" fillId="0" borderId="0" xfId="0" applyNumberFormat="1">
      <alignment vertical="center"/>
    </xf>
    <xf numFmtId="0" fontId="1" fillId="0" borderId="0" xfId="1" applyFont="1" applyBorder="1" applyAlignment="1" applyProtection="1">
      <alignment vertical="center"/>
    </xf>
    <xf numFmtId="0" fontId="2" fillId="0" borderId="0" xfId="0" applyFont="1">
      <alignment vertical="center"/>
    </xf>
    <xf numFmtId="0" fontId="3"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4" xfId="0" applyFont="1" applyBorder="1">
      <alignment vertical="center"/>
    </xf>
    <xf numFmtId="0" fontId="0" fillId="0" borderId="5" xfId="0" applyBorder="1">
      <alignment vertical="center"/>
    </xf>
    <xf numFmtId="0" fontId="0" fillId="0" borderId="6" xfId="0" applyBorder="1">
      <alignment vertical="center"/>
    </xf>
    <xf numFmtId="0" fontId="0" fillId="0" borderId="7" xfId="0" applyFont="1" applyBorder="1">
      <alignment vertical="center"/>
    </xf>
    <xf numFmtId="0" fontId="0" fillId="0" borderId="8" xfId="0" applyBorder="1">
      <alignment vertical="center"/>
    </xf>
    <xf numFmtId="0" fontId="0" fillId="0" borderId="9" xfId="0" applyBorder="1">
      <alignment vertical="center"/>
    </xf>
    <xf numFmtId="0" fontId="0" fillId="0" borderId="10" xfId="0" applyFont="1" applyBorder="1">
      <alignment vertical="center"/>
    </xf>
    <xf numFmtId="0" fontId="0" fillId="0" borderId="11" xfId="0" applyBorder="1">
      <alignment vertical="center"/>
    </xf>
    <xf numFmtId="0" fontId="0" fillId="0" borderId="12" xfId="0" applyBorder="1">
      <alignment vertical="center"/>
    </xf>
    <xf numFmtId="0" fontId="0" fillId="0" borderId="13" xfId="0" applyFont="1" applyBorder="1">
      <alignment vertical="center"/>
    </xf>
    <xf numFmtId="0" fontId="0" fillId="0" borderId="14"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lignment vertical="center"/>
    </xf>
    <xf numFmtId="0" fontId="0" fillId="0" borderId="18" xfId="0" applyBorder="1">
      <alignment vertical="center"/>
    </xf>
    <xf numFmtId="0" fontId="0" fillId="0" borderId="19" xfId="0" applyFont="1" applyBorder="1">
      <alignment vertical="center"/>
    </xf>
    <xf numFmtId="0" fontId="0" fillId="0" borderId="20" xfId="0" applyBorder="1">
      <alignment vertical="center"/>
    </xf>
    <xf numFmtId="0" fontId="0" fillId="0" borderId="21" xfId="0" applyFont="1"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4" fillId="0" borderId="25" xfId="0" applyFont="1" applyBorder="1" applyAlignment="1">
      <alignment vertical="center" wrapText="1"/>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0" xfId="0" applyFont="1" applyBorder="1">
      <alignment vertical="center"/>
    </xf>
    <xf numFmtId="0" fontId="0" fillId="2" borderId="14" xfId="0" applyFont="1" applyFill="1" applyBorder="1">
      <alignment vertical="center"/>
    </xf>
    <xf numFmtId="0" fontId="0" fillId="2" borderId="2" xfId="0" applyFont="1" applyFill="1" applyBorder="1">
      <alignment vertical="center"/>
    </xf>
    <xf numFmtId="0" fontId="0" fillId="2" borderId="3" xfId="0" applyFont="1" applyFill="1" applyBorder="1">
      <alignment vertical="center"/>
    </xf>
    <xf numFmtId="2" fontId="0" fillId="0" borderId="5" xfId="0" applyNumberFormat="1" applyBorder="1">
      <alignment vertical="center"/>
    </xf>
    <xf numFmtId="0" fontId="5" fillId="0" borderId="0" xfId="0" applyFont="1">
      <alignment vertical="center"/>
    </xf>
    <xf numFmtId="0" fontId="6" fillId="0" borderId="0" xfId="0" applyFont="1">
      <alignment vertical="center"/>
    </xf>
    <xf numFmtId="0" fontId="0" fillId="0" borderId="25" xfId="0" applyFont="1" applyBorder="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8" fillId="0" borderId="0" xfId="1" applyFont="1" applyBorder="1" applyAlignment="1" applyProtection="1">
      <alignment vertical="center"/>
    </xf>
    <xf numFmtId="0" fontId="6" fillId="0" borderId="0" xfId="1" applyFont="1" applyBorder="1" applyAlignment="1" applyProtection="1">
      <alignment vertical="center"/>
    </xf>
    <xf numFmtId="0" fontId="11" fillId="0" borderId="0" xfId="0" applyFont="1">
      <alignment vertical="center"/>
    </xf>
    <xf numFmtId="0" fontId="0" fillId="0" borderId="29" xfId="0" applyBorder="1">
      <alignment vertical="center"/>
    </xf>
    <xf numFmtId="0" fontId="0" fillId="0" borderId="30" xfId="0" applyFont="1" applyBorder="1" applyAlignment="1">
      <alignment horizontal="left" vertical="center"/>
    </xf>
    <xf numFmtId="0" fontId="0" fillId="0" borderId="30" xfId="0" applyBorder="1">
      <alignment vertical="center"/>
    </xf>
    <xf numFmtId="0" fontId="0" fillId="0" borderId="31" xfId="0" applyBorder="1">
      <alignment vertical="center"/>
    </xf>
    <xf numFmtId="0" fontId="0" fillId="0" borderId="0" xfId="0" applyBorder="1">
      <alignment vertical="center"/>
    </xf>
    <xf numFmtId="0" fontId="0" fillId="0" borderId="32" xfId="0" applyBorder="1">
      <alignment vertical="center"/>
    </xf>
    <xf numFmtId="0" fontId="0" fillId="0" borderId="33" xfId="0" applyFont="1"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1" fillId="0" borderId="0" xfId="1" applyBorder="1" applyProtection="1">
      <alignment vertical="center"/>
    </xf>
    <xf numFmtId="0" fontId="0" fillId="0" borderId="8" xfId="0" applyBorder="1" applyAlignment="1">
      <alignment vertical="center" wrapText="1"/>
    </xf>
    <xf numFmtId="0" fontId="0" fillId="0" borderId="38" xfId="0" applyBorder="1">
      <alignment vertical="center"/>
    </xf>
    <xf numFmtId="0" fontId="0" fillId="0" borderId="7" xfId="0" applyBorder="1">
      <alignment vertical="center"/>
    </xf>
    <xf numFmtId="0" fontId="0" fillId="0" borderId="15" xfId="0" applyBorder="1">
      <alignment vertical="center"/>
    </xf>
    <xf numFmtId="0" fontId="0" fillId="0" borderId="17" xfId="0" applyBorder="1">
      <alignment vertical="center"/>
    </xf>
    <xf numFmtId="0" fontId="0" fillId="0" borderId="17" xfId="0" applyBorder="1" applyAlignment="1">
      <alignment vertical="center" wrapText="1"/>
    </xf>
    <xf numFmtId="0" fontId="0" fillId="0" borderId="19" xfId="0" applyBorder="1">
      <alignment vertical="center"/>
    </xf>
    <xf numFmtId="0" fontId="0" fillId="0" borderId="39" xfId="0" applyBorder="1">
      <alignment vertical="center"/>
    </xf>
    <xf numFmtId="0" fontId="0" fillId="0" borderId="49" xfId="0" applyBorder="1">
      <alignment vertical="center"/>
    </xf>
    <xf numFmtId="176" fontId="0" fillId="0" borderId="39" xfId="0" applyNumberFormat="1" applyBorder="1">
      <alignment vertical="center"/>
    </xf>
    <xf numFmtId="176" fontId="0" fillId="0" borderId="9" xfId="0" applyNumberFormat="1" applyBorder="1">
      <alignment vertical="center"/>
    </xf>
    <xf numFmtId="176" fontId="0" fillId="0" borderId="12" xfId="0" applyNumberFormat="1" applyBorder="1">
      <alignment vertical="center"/>
    </xf>
    <xf numFmtId="176" fontId="0" fillId="0" borderId="0" xfId="0" applyNumberFormat="1">
      <alignment vertical="center"/>
    </xf>
    <xf numFmtId="176" fontId="0" fillId="0" borderId="42" xfId="0" applyNumberFormat="1" applyBorder="1">
      <alignment vertical="center"/>
    </xf>
    <xf numFmtId="0" fontId="13" fillId="0" borderId="0" xfId="0" applyFont="1">
      <alignment vertical="center"/>
    </xf>
    <xf numFmtId="176" fontId="0" fillId="0" borderId="8" xfId="0" applyNumberFormat="1" applyBorder="1">
      <alignment vertical="center"/>
    </xf>
    <xf numFmtId="0" fontId="0" fillId="0" borderId="0" xfId="0" applyFill="1" applyBorder="1">
      <alignment vertical="center"/>
    </xf>
    <xf numFmtId="0" fontId="2" fillId="0" borderId="0" xfId="1" applyFont="1" applyBorder="1" applyAlignment="1" applyProtection="1">
      <alignment vertical="center"/>
    </xf>
    <xf numFmtId="0" fontId="1" fillId="0" borderId="0" xfId="1">
      <alignment vertical="center"/>
    </xf>
    <xf numFmtId="0" fontId="15" fillId="0" borderId="0" xfId="0" applyFont="1">
      <alignment vertical="center"/>
    </xf>
    <xf numFmtId="0" fontId="16" fillId="0" borderId="0" xfId="0" applyFont="1">
      <alignment vertical="center"/>
    </xf>
    <xf numFmtId="0" fontId="0" fillId="0" borderId="0" xfId="0" applyAlignment="1">
      <alignment vertical="center"/>
    </xf>
    <xf numFmtId="0" fontId="0" fillId="0" borderId="50" xfId="0" applyBorder="1">
      <alignment vertical="center"/>
    </xf>
    <xf numFmtId="0" fontId="0" fillId="0" borderId="51" xfId="0" applyBorder="1">
      <alignment vertical="center"/>
    </xf>
    <xf numFmtId="17" fontId="0" fillId="0" borderId="8" xfId="0" applyNumberFormat="1" applyBorder="1">
      <alignment vertical="center"/>
    </xf>
    <xf numFmtId="0" fontId="17" fillId="0" borderId="0" xfId="0" applyFont="1">
      <alignment vertical="center"/>
    </xf>
    <xf numFmtId="0" fontId="19" fillId="0" borderId="0" xfId="1" applyFont="1">
      <alignment vertical="center"/>
    </xf>
    <xf numFmtId="0" fontId="18" fillId="0" borderId="0" xfId="1" applyFont="1">
      <alignment vertical="center"/>
    </xf>
    <xf numFmtId="0" fontId="20" fillId="0" borderId="0" xfId="0" applyFont="1">
      <alignment vertical="center"/>
    </xf>
    <xf numFmtId="0" fontId="21" fillId="0" borderId="0" xfId="0" applyFont="1">
      <alignment vertical="center"/>
    </xf>
    <xf numFmtId="0" fontId="15" fillId="0" borderId="0" xfId="1" applyFont="1">
      <alignment vertical="center"/>
    </xf>
    <xf numFmtId="0" fontId="16" fillId="0" borderId="0" xfId="1" applyFont="1">
      <alignment vertical="center"/>
    </xf>
    <xf numFmtId="10" fontId="0" fillId="0" borderId="8" xfId="0" applyNumberFormat="1" applyBorder="1">
      <alignment vertical="center"/>
    </xf>
    <xf numFmtId="0" fontId="0" fillId="0" borderId="8" xfId="0" applyFill="1" applyBorder="1">
      <alignment vertical="center"/>
    </xf>
    <xf numFmtId="0" fontId="0" fillId="0" borderId="52" xfId="0" applyBorder="1">
      <alignment vertical="center"/>
    </xf>
    <xf numFmtId="0" fontId="15" fillId="0" borderId="8" xfId="0" applyFont="1" applyBorder="1">
      <alignment vertical="center"/>
    </xf>
    <xf numFmtId="0" fontId="16" fillId="0" borderId="8" xfId="0" applyFont="1" applyBorder="1">
      <alignment vertical="center"/>
    </xf>
    <xf numFmtId="0" fontId="21" fillId="0" borderId="8" xfId="0" applyFont="1" applyBorder="1">
      <alignment vertical="center"/>
    </xf>
    <xf numFmtId="0" fontId="18" fillId="0" borderId="0" xfId="0" applyFont="1">
      <alignment vertical="center"/>
    </xf>
    <xf numFmtId="0" fontId="15" fillId="0" borderId="0" xfId="0" applyFont="1" applyBorder="1">
      <alignment vertical="center"/>
    </xf>
    <xf numFmtId="0" fontId="16" fillId="0" borderId="0" xfId="0" applyFont="1" applyBorder="1">
      <alignment vertical="center"/>
    </xf>
    <xf numFmtId="9" fontId="18" fillId="0" borderId="8" xfId="0" applyNumberFormat="1" applyFont="1" applyBorder="1">
      <alignment vertical="center"/>
    </xf>
    <xf numFmtId="9" fontId="0" fillId="0" borderId="8" xfId="0" applyNumberFormat="1" applyBorder="1">
      <alignment vertical="center"/>
    </xf>
    <xf numFmtId="0" fontId="18" fillId="0" borderId="8" xfId="0" applyFont="1" applyFill="1" applyBorder="1">
      <alignment vertical="center"/>
    </xf>
    <xf numFmtId="0" fontId="13" fillId="0" borderId="0" xfId="1" applyFont="1">
      <alignment vertical="center"/>
    </xf>
    <xf numFmtId="0" fontId="0" fillId="0" borderId="53" xfId="0" applyBorder="1">
      <alignment vertical="center"/>
    </xf>
    <xf numFmtId="0" fontId="0" fillId="0" borderId="47" xfId="0" applyBorder="1">
      <alignment vertical="center"/>
    </xf>
    <xf numFmtId="0" fontId="0" fillId="0" borderId="48" xfId="0" applyBorder="1">
      <alignment vertical="center"/>
    </xf>
    <xf numFmtId="0" fontId="0" fillId="0" borderId="40" xfId="0" applyBorder="1">
      <alignment vertical="center"/>
    </xf>
    <xf numFmtId="0" fontId="20" fillId="0" borderId="52" xfId="0" applyFont="1" applyBorder="1">
      <alignment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176" fontId="0" fillId="0" borderId="47" xfId="0" applyNumberFormat="1" applyBorder="1" applyAlignment="1">
      <alignment horizontal="center" vertical="center"/>
    </xf>
    <xf numFmtId="176" fontId="0" fillId="0" borderId="48" xfId="0" applyNumberFormat="1" applyBorder="1" applyAlignment="1">
      <alignment horizontal="center" vertical="center"/>
    </xf>
    <xf numFmtId="176" fontId="0" fillId="0" borderId="44" xfId="0" applyNumberFormat="1" applyBorder="1" applyAlignment="1">
      <alignment horizontal="center" vertical="center"/>
    </xf>
    <xf numFmtId="176" fontId="0" fillId="0" borderId="6" xfId="0" applyNumberFormat="1" applyBorder="1" applyAlignment="1">
      <alignment horizontal="center" vertical="center"/>
    </xf>
    <xf numFmtId="0" fontId="0" fillId="0" borderId="46" xfId="0" applyBorder="1" applyAlignment="1">
      <alignment horizontal="center" vertical="center"/>
    </xf>
    <xf numFmtId="0" fontId="0" fillId="0" borderId="43" xfId="0" applyBorder="1" applyAlignment="1">
      <alignment horizontal="center" vertical="center"/>
    </xf>
    <xf numFmtId="0" fontId="0" fillId="0" borderId="45"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4" Type="http://schemas.openxmlformats.org/officeDocument/2006/relationships/image" Target="../media/image2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2</xdr:col>
      <xdr:colOff>12600</xdr:colOff>
      <xdr:row>8</xdr:row>
      <xdr:rowOff>6480</xdr:rowOff>
    </xdr:from>
    <xdr:to>
      <xdr:col>7</xdr:col>
      <xdr:colOff>410040</xdr:colOff>
      <xdr:row>18</xdr:row>
      <xdr:rowOff>18000</xdr:rowOff>
    </xdr:to>
    <xdr:pic>
      <xdr:nvPicPr>
        <xdr:cNvPr id="2" name="図 1"/>
        <xdr:cNvPicPr/>
      </xdr:nvPicPr>
      <xdr:blipFill>
        <a:blip xmlns:r="http://schemas.openxmlformats.org/officeDocument/2006/relationships" r:embed="rId1"/>
        <a:stretch/>
      </xdr:blipFill>
      <xdr:spPr>
        <a:xfrm>
          <a:off x="1536480" y="1835280"/>
          <a:ext cx="4207320" cy="2297520"/>
        </a:xfrm>
        <a:prstGeom prst="rect">
          <a:avLst/>
        </a:prstGeom>
        <a:ln>
          <a:noFill/>
        </a:ln>
      </xdr:spPr>
    </xdr:pic>
    <xdr:clientData/>
  </xdr:twoCellAnchor>
  <xdr:twoCellAnchor editAs="oneCell">
    <xdr:from>
      <xdr:col>2</xdr:col>
      <xdr:colOff>7920</xdr:colOff>
      <xdr:row>23</xdr:row>
      <xdr:rowOff>7920</xdr:rowOff>
    </xdr:from>
    <xdr:to>
      <xdr:col>9</xdr:col>
      <xdr:colOff>642600</xdr:colOff>
      <xdr:row>32</xdr:row>
      <xdr:rowOff>148320</xdr:rowOff>
    </xdr:to>
    <xdr:pic>
      <xdr:nvPicPr>
        <xdr:cNvPr id="3" name="図 2"/>
        <xdr:cNvPicPr/>
      </xdr:nvPicPr>
      <xdr:blipFill>
        <a:blip xmlns:r="http://schemas.openxmlformats.org/officeDocument/2006/relationships" r:embed="rId2"/>
        <a:srcRect l="3833"/>
        <a:stretch/>
      </xdr:blipFill>
      <xdr:spPr>
        <a:xfrm>
          <a:off x="1531800" y="5265720"/>
          <a:ext cx="5968800" cy="2197800"/>
        </a:xfrm>
        <a:prstGeom prst="rect">
          <a:avLst/>
        </a:prstGeom>
        <a:ln>
          <a:noFill/>
        </a:ln>
      </xdr:spPr>
    </xdr:pic>
    <xdr:clientData/>
  </xdr:twoCellAnchor>
  <xdr:twoCellAnchor editAs="oneCell">
    <xdr:from>
      <xdr:col>2</xdr:col>
      <xdr:colOff>0</xdr:colOff>
      <xdr:row>36</xdr:row>
      <xdr:rowOff>0</xdr:rowOff>
    </xdr:from>
    <xdr:to>
      <xdr:col>12</xdr:col>
      <xdr:colOff>209520</xdr:colOff>
      <xdr:row>43</xdr:row>
      <xdr:rowOff>21600</xdr:rowOff>
    </xdr:to>
    <xdr:pic>
      <xdr:nvPicPr>
        <xdr:cNvPr id="4" name="図 3"/>
        <xdr:cNvPicPr/>
      </xdr:nvPicPr>
      <xdr:blipFill>
        <a:blip xmlns:r="http://schemas.openxmlformats.org/officeDocument/2006/relationships" r:embed="rId3"/>
        <a:stretch/>
      </xdr:blipFill>
      <xdr:spPr>
        <a:xfrm>
          <a:off x="1523880" y="8229600"/>
          <a:ext cx="7829640" cy="1621800"/>
        </a:xfrm>
        <a:prstGeom prst="rect">
          <a:avLst/>
        </a:prstGeom>
        <a:ln>
          <a:noFill/>
        </a:ln>
      </xdr:spPr>
    </xdr:pic>
    <xdr:clientData/>
  </xdr:twoCellAnchor>
  <xdr:twoCellAnchor editAs="oneCell">
    <xdr:from>
      <xdr:col>2</xdr:col>
      <xdr:colOff>43200</xdr:colOff>
      <xdr:row>45</xdr:row>
      <xdr:rowOff>75240</xdr:rowOff>
    </xdr:from>
    <xdr:to>
      <xdr:col>9</xdr:col>
      <xdr:colOff>172080</xdr:colOff>
      <xdr:row>59</xdr:row>
      <xdr:rowOff>122400</xdr:rowOff>
    </xdr:to>
    <xdr:pic>
      <xdr:nvPicPr>
        <xdr:cNvPr id="5" name="図 4"/>
        <xdr:cNvPicPr/>
      </xdr:nvPicPr>
      <xdr:blipFill>
        <a:blip xmlns:r="http://schemas.openxmlformats.org/officeDocument/2006/relationships" r:embed="rId4"/>
        <a:stretch/>
      </xdr:blipFill>
      <xdr:spPr>
        <a:xfrm>
          <a:off x="1567080" y="10362240"/>
          <a:ext cx="5463000" cy="3247560"/>
        </a:xfrm>
        <a:prstGeom prst="rect">
          <a:avLst/>
        </a:prstGeom>
        <a:ln>
          <a:noFill/>
        </a:ln>
      </xdr:spPr>
    </xdr:pic>
    <xdr:clientData/>
  </xdr:twoCellAnchor>
  <xdr:twoCellAnchor editAs="oneCell">
    <xdr:from>
      <xdr:col>2</xdr:col>
      <xdr:colOff>0</xdr:colOff>
      <xdr:row>62</xdr:row>
      <xdr:rowOff>0</xdr:rowOff>
    </xdr:from>
    <xdr:to>
      <xdr:col>7</xdr:col>
      <xdr:colOff>430200</xdr:colOff>
      <xdr:row>71</xdr:row>
      <xdr:rowOff>167040</xdr:rowOff>
    </xdr:to>
    <xdr:pic>
      <xdr:nvPicPr>
        <xdr:cNvPr id="6" name="図 5"/>
        <xdr:cNvPicPr/>
      </xdr:nvPicPr>
      <xdr:blipFill>
        <a:blip xmlns:r="http://schemas.openxmlformats.org/officeDocument/2006/relationships" r:embed="rId5"/>
        <a:stretch/>
      </xdr:blipFill>
      <xdr:spPr>
        <a:xfrm>
          <a:off x="1523880" y="14173200"/>
          <a:ext cx="4240080" cy="2224440"/>
        </a:xfrm>
        <a:prstGeom prst="rect">
          <a:avLst/>
        </a:prstGeom>
        <a:ln>
          <a:noFill/>
        </a:ln>
      </xdr:spPr>
    </xdr:pic>
    <xdr:clientData/>
  </xdr:twoCellAnchor>
  <xdr:twoCellAnchor editAs="oneCell">
    <xdr:from>
      <xdr:col>2</xdr:col>
      <xdr:colOff>0</xdr:colOff>
      <xdr:row>73</xdr:row>
      <xdr:rowOff>0</xdr:rowOff>
    </xdr:from>
    <xdr:to>
      <xdr:col>7</xdr:col>
      <xdr:colOff>559440</xdr:colOff>
      <xdr:row>87</xdr:row>
      <xdr:rowOff>64800</xdr:rowOff>
    </xdr:to>
    <xdr:pic>
      <xdr:nvPicPr>
        <xdr:cNvPr id="7" name="図 6"/>
        <xdr:cNvPicPr/>
      </xdr:nvPicPr>
      <xdr:blipFill>
        <a:blip xmlns:r="http://schemas.openxmlformats.org/officeDocument/2006/relationships" r:embed="rId6"/>
        <a:stretch/>
      </xdr:blipFill>
      <xdr:spPr>
        <a:xfrm>
          <a:off x="1523880" y="16687800"/>
          <a:ext cx="4369320" cy="3265200"/>
        </a:xfrm>
        <a:prstGeom prst="rect">
          <a:avLst/>
        </a:prstGeom>
        <a:ln>
          <a:noFill/>
        </a:ln>
      </xdr:spPr>
    </xdr:pic>
    <xdr:clientData/>
  </xdr:twoCellAnchor>
  <xdr:twoCellAnchor editAs="oneCell">
    <xdr:from>
      <xdr:col>2</xdr:col>
      <xdr:colOff>0</xdr:colOff>
      <xdr:row>91</xdr:row>
      <xdr:rowOff>226080</xdr:rowOff>
    </xdr:from>
    <xdr:to>
      <xdr:col>8</xdr:col>
      <xdr:colOff>494640</xdr:colOff>
      <xdr:row>102</xdr:row>
      <xdr:rowOff>39960</xdr:rowOff>
    </xdr:to>
    <xdr:pic>
      <xdr:nvPicPr>
        <xdr:cNvPr id="8" name="図 7"/>
        <xdr:cNvPicPr/>
      </xdr:nvPicPr>
      <xdr:blipFill>
        <a:blip xmlns:r="http://schemas.openxmlformats.org/officeDocument/2006/relationships" r:embed="rId7"/>
        <a:stretch/>
      </xdr:blipFill>
      <xdr:spPr>
        <a:xfrm>
          <a:off x="1523880" y="21028680"/>
          <a:ext cx="5066640" cy="2328480"/>
        </a:xfrm>
        <a:prstGeom prst="rect">
          <a:avLst/>
        </a:prstGeom>
        <a:ln>
          <a:noFill/>
        </a:ln>
      </xdr:spPr>
    </xdr:pic>
    <xdr:clientData/>
  </xdr:twoCellAnchor>
  <xdr:twoCellAnchor editAs="oneCell">
    <xdr:from>
      <xdr:col>2</xdr:col>
      <xdr:colOff>0</xdr:colOff>
      <xdr:row>105</xdr:row>
      <xdr:rowOff>0</xdr:rowOff>
    </xdr:from>
    <xdr:to>
      <xdr:col>8</xdr:col>
      <xdr:colOff>247320</xdr:colOff>
      <xdr:row>115</xdr:row>
      <xdr:rowOff>140760</xdr:rowOff>
    </xdr:to>
    <xdr:pic>
      <xdr:nvPicPr>
        <xdr:cNvPr id="9" name="図 8"/>
        <xdr:cNvPicPr/>
      </xdr:nvPicPr>
      <xdr:blipFill>
        <a:blip xmlns:r="http://schemas.openxmlformats.org/officeDocument/2006/relationships" r:embed="rId8"/>
        <a:stretch/>
      </xdr:blipFill>
      <xdr:spPr>
        <a:xfrm>
          <a:off x="1523880" y="24003000"/>
          <a:ext cx="4819320" cy="2426760"/>
        </a:xfrm>
        <a:prstGeom prst="rect">
          <a:avLst/>
        </a:prstGeom>
        <a:ln>
          <a:noFill/>
        </a:ln>
      </xdr:spPr>
    </xdr:pic>
    <xdr:clientData/>
  </xdr:twoCellAnchor>
  <xdr:twoCellAnchor editAs="oneCell">
    <xdr:from>
      <xdr:col>2</xdr:col>
      <xdr:colOff>0</xdr:colOff>
      <xdr:row>118</xdr:row>
      <xdr:rowOff>0</xdr:rowOff>
    </xdr:from>
    <xdr:to>
      <xdr:col>8</xdr:col>
      <xdr:colOff>47160</xdr:colOff>
      <xdr:row>130</xdr:row>
      <xdr:rowOff>10440</xdr:rowOff>
    </xdr:to>
    <xdr:pic>
      <xdr:nvPicPr>
        <xdr:cNvPr id="10" name="図 9"/>
        <xdr:cNvPicPr/>
      </xdr:nvPicPr>
      <xdr:blipFill>
        <a:blip xmlns:r="http://schemas.openxmlformats.org/officeDocument/2006/relationships" r:embed="rId9"/>
        <a:stretch/>
      </xdr:blipFill>
      <xdr:spPr>
        <a:xfrm>
          <a:off x="1523880" y="26974800"/>
          <a:ext cx="4619160" cy="2753640"/>
        </a:xfrm>
        <a:prstGeom prst="rect">
          <a:avLst/>
        </a:prstGeom>
        <a:ln>
          <a:noFill/>
        </a:ln>
      </xdr:spPr>
    </xdr:pic>
    <xdr:clientData/>
  </xdr:twoCellAnchor>
  <xdr:twoCellAnchor editAs="oneCell">
    <xdr:from>
      <xdr:col>2</xdr:col>
      <xdr:colOff>0</xdr:colOff>
      <xdr:row>133</xdr:row>
      <xdr:rowOff>0</xdr:rowOff>
    </xdr:from>
    <xdr:to>
      <xdr:col>6</xdr:col>
      <xdr:colOff>118080</xdr:colOff>
      <xdr:row>143</xdr:row>
      <xdr:rowOff>24120</xdr:rowOff>
    </xdr:to>
    <xdr:pic>
      <xdr:nvPicPr>
        <xdr:cNvPr id="11" name="図 10"/>
        <xdr:cNvPicPr/>
      </xdr:nvPicPr>
      <xdr:blipFill>
        <a:blip xmlns:r="http://schemas.openxmlformats.org/officeDocument/2006/relationships" r:embed="rId10"/>
        <a:stretch/>
      </xdr:blipFill>
      <xdr:spPr>
        <a:xfrm>
          <a:off x="1523880" y="30403800"/>
          <a:ext cx="3166200" cy="2310120"/>
        </a:xfrm>
        <a:prstGeom prst="rect">
          <a:avLst/>
        </a:prstGeom>
        <a:ln>
          <a:noFill/>
        </a:ln>
      </xdr:spPr>
    </xdr:pic>
    <xdr:clientData/>
  </xdr:twoCellAnchor>
  <xdr:twoCellAnchor editAs="oneCell">
    <xdr:from>
      <xdr:col>2</xdr:col>
      <xdr:colOff>0</xdr:colOff>
      <xdr:row>144</xdr:row>
      <xdr:rowOff>0</xdr:rowOff>
    </xdr:from>
    <xdr:to>
      <xdr:col>8</xdr:col>
      <xdr:colOff>120240</xdr:colOff>
      <xdr:row>153</xdr:row>
      <xdr:rowOff>171720</xdr:rowOff>
    </xdr:to>
    <xdr:pic>
      <xdr:nvPicPr>
        <xdr:cNvPr id="12" name="図 11"/>
        <xdr:cNvPicPr/>
      </xdr:nvPicPr>
      <xdr:blipFill>
        <a:blip xmlns:r="http://schemas.openxmlformats.org/officeDocument/2006/relationships" r:embed="rId11"/>
        <a:stretch/>
      </xdr:blipFill>
      <xdr:spPr>
        <a:xfrm>
          <a:off x="1523880" y="32918400"/>
          <a:ext cx="4692240" cy="2229120"/>
        </a:xfrm>
        <a:prstGeom prst="rect">
          <a:avLst/>
        </a:prstGeom>
        <a:ln>
          <a:noFill/>
        </a:ln>
      </xdr:spPr>
    </xdr:pic>
    <xdr:clientData/>
  </xdr:twoCellAnchor>
  <xdr:twoCellAnchor editAs="oneCell">
    <xdr:from>
      <xdr:col>2</xdr:col>
      <xdr:colOff>0</xdr:colOff>
      <xdr:row>156</xdr:row>
      <xdr:rowOff>0</xdr:rowOff>
    </xdr:from>
    <xdr:to>
      <xdr:col>12</xdr:col>
      <xdr:colOff>302760</xdr:colOff>
      <xdr:row>167</xdr:row>
      <xdr:rowOff>171360</xdr:rowOff>
    </xdr:to>
    <xdr:pic>
      <xdr:nvPicPr>
        <xdr:cNvPr id="13" name="図 12"/>
        <xdr:cNvPicPr/>
      </xdr:nvPicPr>
      <xdr:blipFill>
        <a:blip xmlns:r="http://schemas.openxmlformats.org/officeDocument/2006/relationships" r:embed="rId12"/>
        <a:stretch/>
      </xdr:blipFill>
      <xdr:spPr>
        <a:xfrm>
          <a:off x="1523880" y="35661600"/>
          <a:ext cx="7922880" cy="2685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53640</xdr:rowOff>
    </xdr:from>
    <xdr:to>
      <xdr:col>7</xdr:col>
      <xdr:colOff>70200</xdr:colOff>
      <xdr:row>17</xdr:row>
      <xdr:rowOff>207360</xdr:rowOff>
    </xdr:to>
    <xdr:pic>
      <xdr:nvPicPr>
        <xdr:cNvPr id="12" name="図 1"/>
        <xdr:cNvPicPr/>
      </xdr:nvPicPr>
      <xdr:blipFill>
        <a:blip xmlns:r="http://schemas.openxmlformats.org/officeDocument/2006/relationships" r:embed="rId1"/>
        <a:stretch/>
      </xdr:blipFill>
      <xdr:spPr>
        <a:xfrm>
          <a:off x="1523880" y="1371600"/>
          <a:ext cx="3880080" cy="2668320"/>
        </a:xfrm>
        <a:prstGeom prst="rect">
          <a:avLst/>
        </a:prstGeom>
        <a:ln>
          <a:noFill/>
        </a:ln>
      </xdr:spPr>
    </xdr:pic>
    <xdr:clientData/>
  </xdr:twoCellAnchor>
  <xdr:twoCellAnchor editAs="oneCell">
    <xdr:from>
      <xdr:col>2</xdr:col>
      <xdr:colOff>0</xdr:colOff>
      <xdr:row>18</xdr:row>
      <xdr:rowOff>53640</xdr:rowOff>
    </xdr:from>
    <xdr:to>
      <xdr:col>7</xdr:col>
      <xdr:colOff>58320</xdr:colOff>
      <xdr:row>30</xdr:row>
      <xdr:rowOff>37080</xdr:rowOff>
    </xdr:to>
    <xdr:pic>
      <xdr:nvPicPr>
        <xdr:cNvPr id="13" name="図 2"/>
        <xdr:cNvPicPr/>
      </xdr:nvPicPr>
      <xdr:blipFill>
        <a:blip xmlns:r="http://schemas.openxmlformats.org/officeDocument/2006/relationships" r:embed="rId2"/>
        <a:stretch/>
      </xdr:blipFill>
      <xdr:spPr>
        <a:xfrm>
          <a:off x="1523880" y="4114800"/>
          <a:ext cx="3868200" cy="2726640"/>
        </a:xfrm>
        <a:prstGeom prst="rect">
          <a:avLst/>
        </a:prstGeom>
        <a:ln>
          <a:noFill/>
        </a:ln>
      </xdr:spPr>
    </xdr:pic>
    <xdr:clientData/>
  </xdr:twoCellAnchor>
  <xdr:twoCellAnchor editAs="oneCell">
    <xdr:from>
      <xdr:col>2</xdr:col>
      <xdr:colOff>0</xdr:colOff>
      <xdr:row>30</xdr:row>
      <xdr:rowOff>53640</xdr:rowOff>
    </xdr:from>
    <xdr:to>
      <xdr:col>6</xdr:col>
      <xdr:colOff>573120</xdr:colOff>
      <xdr:row>41</xdr:row>
      <xdr:rowOff>139320</xdr:rowOff>
    </xdr:to>
    <xdr:pic>
      <xdr:nvPicPr>
        <xdr:cNvPr id="14" name="図 4"/>
        <xdr:cNvPicPr/>
      </xdr:nvPicPr>
      <xdr:blipFill>
        <a:blip xmlns:r="http://schemas.openxmlformats.org/officeDocument/2006/relationships" r:embed="rId3"/>
        <a:stretch/>
      </xdr:blipFill>
      <xdr:spPr>
        <a:xfrm>
          <a:off x="1523880" y="6858000"/>
          <a:ext cx="3621240" cy="2600280"/>
        </a:xfrm>
        <a:prstGeom prst="rect">
          <a:avLst/>
        </a:prstGeom>
        <a:ln>
          <a:noFill/>
        </a:ln>
      </xdr:spPr>
    </xdr:pic>
    <xdr:clientData/>
  </xdr:twoCellAnchor>
  <xdr:twoCellAnchor editAs="oneCell">
    <xdr:from>
      <xdr:col>2</xdr:col>
      <xdr:colOff>0</xdr:colOff>
      <xdr:row>42</xdr:row>
      <xdr:rowOff>53640</xdr:rowOff>
    </xdr:from>
    <xdr:to>
      <xdr:col>7</xdr:col>
      <xdr:colOff>40680</xdr:colOff>
      <xdr:row>54</xdr:row>
      <xdr:rowOff>30960</xdr:rowOff>
    </xdr:to>
    <xdr:pic>
      <xdr:nvPicPr>
        <xdr:cNvPr id="15" name="図 5"/>
        <xdr:cNvPicPr/>
      </xdr:nvPicPr>
      <xdr:blipFill>
        <a:blip xmlns:r="http://schemas.openxmlformats.org/officeDocument/2006/relationships" r:embed="rId4"/>
        <a:stretch/>
      </xdr:blipFill>
      <xdr:spPr>
        <a:xfrm>
          <a:off x="1523880" y="9601200"/>
          <a:ext cx="3850560" cy="2720520"/>
        </a:xfrm>
        <a:prstGeom prst="rect">
          <a:avLst/>
        </a:prstGeom>
        <a:ln>
          <a:noFill/>
        </a:ln>
      </xdr:spPr>
    </xdr:pic>
    <xdr:clientData/>
  </xdr:twoCellAnchor>
  <xdr:twoCellAnchor editAs="oneCell">
    <xdr:from>
      <xdr:col>2</xdr:col>
      <xdr:colOff>0</xdr:colOff>
      <xdr:row>54</xdr:row>
      <xdr:rowOff>53640</xdr:rowOff>
    </xdr:from>
    <xdr:to>
      <xdr:col>7</xdr:col>
      <xdr:colOff>618480</xdr:colOff>
      <xdr:row>67</xdr:row>
      <xdr:rowOff>39600</xdr:rowOff>
    </xdr:to>
    <xdr:pic>
      <xdr:nvPicPr>
        <xdr:cNvPr id="16" name="図 6"/>
        <xdr:cNvPicPr/>
      </xdr:nvPicPr>
      <xdr:blipFill>
        <a:blip xmlns:r="http://schemas.openxmlformats.org/officeDocument/2006/relationships" r:embed="rId5"/>
        <a:stretch/>
      </xdr:blipFill>
      <xdr:spPr>
        <a:xfrm>
          <a:off x="1523880" y="12344400"/>
          <a:ext cx="4428360" cy="29577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62</xdr:row>
      <xdr:rowOff>0</xdr:rowOff>
    </xdr:from>
    <xdr:to>
      <xdr:col>7</xdr:col>
      <xdr:colOff>317760</xdr:colOff>
      <xdr:row>84</xdr:row>
      <xdr:rowOff>97774</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4429" y="12618357"/>
          <a:ext cx="8364117" cy="5087060"/>
        </a:xfrm>
        <a:prstGeom prst="rect">
          <a:avLst/>
        </a:prstGeom>
      </xdr:spPr>
    </xdr:pic>
    <xdr:clientData/>
  </xdr:twoCellAnchor>
  <xdr:twoCellAnchor editAs="oneCell">
    <xdr:from>
      <xdr:col>2</xdr:col>
      <xdr:colOff>0</xdr:colOff>
      <xdr:row>85</xdr:row>
      <xdr:rowOff>0</xdr:rowOff>
    </xdr:from>
    <xdr:to>
      <xdr:col>7</xdr:col>
      <xdr:colOff>336813</xdr:colOff>
      <xdr:row>107</xdr:row>
      <xdr:rowOff>69195</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4429" y="17834429"/>
          <a:ext cx="8383170" cy="5058481"/>
        </a:xfrm>
        <a:prstGeom prst="rect">
          <a:avLst/>
        </a:prstGeom>
      </xdr:spPr>
    </xdr:pic>
    <xdr:clientData/>
  </xdr:twoCellAnchor>
  <xdr:twoCellAnchor editAs="oneCell">
    <xdr:from>
      <xdr:col>2</xdr:col>
      <xdr:colOff>0</xdr:colOff>
      <xdr:row>110</xdr:row>
      <xdr:rowOff>0</xdr:rowOff>
    </xdr:from>
    <xdr:to>
      <xdr:col>8</xdr:col>
      <xdr:colOff>103284</xdr:colOff>
      <xdr:row>122</xdr:row>
      <xdr:rowOff>107891</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24429" y="23504071"/>
          <a:ext cx="8811855" cy="2829320"/>
        </a:xfrm>
        <a:prstGeom prst="rect">
          <a:avLst/>
        </a:prstGeom>
      </xdr:spPr>
    </xdr:pic>
    <xdr:clientData/>
  </xdr:twoCellAnchor>
  <xdr:twoCellAnchor editAs="oneCell">
    <xdr:from>
      <xdr:col>2</xdr:col>
      <xdr:colOff>0</xdr:colOff>
      <xdr:row>125</xdr:row>
      <xdr:rowOff>0</xdr:rowOff>
    </xdr:from>
    <xdr:to>
      <xdr:col>7</xdr:col>
      <xdr:colOff>613076</xdr:colOff>
      <xdr:row>147</xdr:row>
      <xdr:rowOff>31090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24429" y="26905857"/>
          <a:ext cx="8659433" cy="50203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22687</xdr:colOff>
      <xdr:row>82</xdr:row>
      <xdr:rowOff>147272</xdr:rowOff>
    </xdr:from>
    <xdr:to>
      <xdr:col>3</xdr:col>
      <xdr:colOff>1949983</xdr:colOff>
      <xdr:row>93</xdr:row>
      <xdr:rowOff>22286</xdr:rowOff>
    </xdr:to>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74" t="33670" r="52249" b="23681"/>
        <a:stretch/>
      </xdr:blipFill>
      <xdr:spPr>
        <a:xfrm>
          <a:off x="1336989" y="18687795"/>
          <a:ext cx="4745586" cy="2392863"/>
        </a:xfrm>
        <a:prstGeom prst="rect">
          <a:avLst/>
        </a:prstGeom>
      </xdr:spPr>
    </xdr:pic>
    <xdr:clientData/>
  </xdr:twoCellAnchor>
  <xdr:twoCellAnchor editAs="oneCell">
    <xdr:from>
      <xdr:col>2</xdr:col>
      <xdr:colOff>14598</xdr:colOff>
      <xdr:row>101</xdr:row>
      <xdr:rowOff>189769</xdr:rowOff>
    </xdr:from>
    <xdr:to>
      <xdr:col>3</xdr:col>
      <xdr:colOff>1751724</xdr:colOff>
      <xdr:row>110</xdr:row>
      <xdr:rowOff>51092</xdr:rowOff>
    </xdr:to>
    <xdr:pic>
      <xdr:nvPicPr>
        <xdr:cNvPr id="3" name="図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032" t="48634" r="52688" b="17824"/>
        <a:stretch/>
      </xdr:blipFill>
      <xdr:spPr>
        <a:xfrm>
          <a:off x="1328391" y="22816206"/>
          <a:ext cx="4554482" cy="1897702"/>
        </a:xfrm>
        <a:prstGeom prst="rect">
          <a:avLst/>
        </a:prstGeom>
      </xdr:spPr>
    </xdr:pic>
    <xdr:clientData/>
  </xdr:twoCellAnchor>
  <xdr:twoCellAnchor editAs="oneCell">
    <xdr:from>
      <xdr:col>1</xdr:col>
      <xdr:colOff>620402</xdr:colOff>
      <xdr:row>128</xdr:row>
      <xdr:rowOff>80287</xdr:rowOff>
    </xdr:from>
    <xdr:to>
      <xdr:col>6</xdr:col>
      <xdr:colOff>605805</xdr:colOff>
      <xdr:row>139</xdr:row>
      <xdr:rowOff>43794</xdr:rowOff>
    </xdr:to>
    <xdr:pic>
      <xdr:nvPicPr>
        <xdr:cNvPr id="4" name="図 3"/>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4717" t="22963" r="5884" b="33692"/>
        <a:stretch/>
      </xdr:blipFill>
      <xdr:spPr>
        <a:xfrm>
          <a:off x="1277299" y="28815862"/>
          <a:ext cx="8992184" cy="24524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xdr:colOff>
      <xdr:row>15</xdr:row>
      <xdr:rowOff>0</xdr:rowOff>
    </xdr:from>
    <xdr:to>
      <xdr:col>5</xdr:col>
      <xdr:colOff>65756</xdr:colOff>
      <xdr:row>22</xdr:row>
      <xdr:rowOff>186121</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2846" y="2758966"/>
          <a:ext cx="3268126" cy="179551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nv.go.jp/earth/report/h23-03/summary_en.pdf" TargetMode="External"/><Relationship Id="rId1" Type="http://schemas.openxmlformats.org/officeDocument/2006/relationships/hyperlink" Target="http://www.env.go.jp/earth/report/h23-03/chpt4.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nv.go.jp/earth/report/h23-03/chpt4.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renewable-ei.org/en/activities/reports/img/pdf/20180125/JapanWindPowerCostReport_EN_20180124.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renewable-ei.org/en/statistics/resourc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hitachi.com/products/power/wind-turbine/index.html" TargetMode="External"/><Relationship Id="rId7" Type="http://schemas.openxmlformats.org/officeDocument/2006/relationships/drawing" Target="../drawings/drawing3.xml"/><Relationship Id="rId2" Type="http://schemas.openxmlformats.org/officeDocument/2006/relationships/hyperlink" Target="https://www.modec.com/jp/business/semisub/index.html" TargetMode="External"/><Relationship Id="rId1" Type="http://schemas.openxmlformats.org/officeDocument/2006/relationships/hyperlink" Target="http://www.enecho.meti.go.jp/category/saving_and_new/new/information/180824a/pdf/report_2018.pdf" TargetMode="External"/><Relationship Id="rId6" Type="http://schemas.openxmlformats.org/officeDocument/2006/relationships/hyperlink" Target="http://www.pp.u-tokyo.ac.jp/graspp-old/courses/2013/documents/graspp2013-5113090-4.pdf" TargetMode="External"/><Relationship Id="rId5" Type="http://schemas.openxmlformats.org/officeDocument/2006/relationships/hyperlink" Target="http://www.fukushima-forward.jp/magazine/index.html" TargetMode="External"/><Relationship Id="rId4" Type="http://schemas.openxmlformats.org/officeDocument/2006/relationships/hyperlink" Target="http://www.hitachi.com/products/power/wind-turbine/products/htw2000_80/specification/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meti.go.jp/shingikai/santeii/pdf/012_s02_00.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meti.go.jp/meti_lib/report/H29FY/000009.pdf" TargetMode="External"/><Relationship Id="rId2" Type="http://schemas.openxmlformats.org/officeDocument/2006/relationships/hyperlink" Target="https://www.pref.yamagata.jp/ou/kankyoenergy/050016/senryaku/yojo/yuza1bukai/shiryo3-1.pdf" TargetMode="External"/><Relationship Id="rId1" Type="http://schemas.openxmlformats.org/officeDocument/2006/relationships/hyperlink" Target="https://www.slideshare.net/wyakab/gwec-global-wind-report-april-2018"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jwpa.jp/pdf/20170228_OffshoreWindPower_inJapan_r1.pdf" TargetMode="External"/><Relationship Id="rId1" Type="http://schemas.openxmlformats.org/officeDocument/2006/relationships/hyperlink" Target="http://www.meti.go.jp/committee/kenkyukai/energy_environment/furyoku/pdf/report_01_01.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edo.go.jp/content/100544818.pdf" TargetMode="External"/><Relationship Id="rId2" Type="http://schemas.openxmlformats.org/officeDocument/2006/relationships/hyperlink" Target="http://www.windpwr-generate.com/outline/cost.html" TargetMode="External"/><Relationship Id="rId1" Type="http://schemas.openxmlformats.org/officeDocument/2006/relationships/hyperlink" Target="https://www.nedo.go.jp/library/shiryou_database.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63"/>
  <sheetViews>
    <sheetView zoomScaleNormal="100" workbookViewId="0">
      <selection activeCell="C5" sqref="C5"/>
    </sheetView>
  </sheetViews>
  <sheetFormatPr defaultRowHeight="18"/>
  <cols>
    <col min="1" max="2" width="8.58203125"/>
    <col min="3" max="3" width="16.1640625"/>
    <col min="4" max="4" width="13.75"/>
    <col min="5" max="5" width="12.6640625"/>
    <col min="6" max="1025" width="8.58203125"/>
  </cols>
  <sheetData>
    <row r="2" spans="1:4">
      <c r="B2" s="1">
        <v>40603</v>
      </c>
      <c r="C2" s="2" t="s">
        <v>0</v>
      </c>
    </row>
    <row r="3" spans="1:4">
      <c r="C3" t="s">
        <v>1</v>
      </c>
      <c r="D3" s="2" t="s">
        <v>2</v>
      </c>
    </row>
    <row r="4" spans="1:4">
      <c r="C4" s="3" t="s">
        <v>298</v>
      </c>
    </row>
    <row r="5" spans="1:4">
      <c r="B5" s="3"/>
    </row>
    <row r="6" spans="1:4">
      <c r="B6" s="3"/>
    </row>
    <row r="7" spans="1:4">
      <c r="B7" t="s">
        <v>3</v>
      </c>
    </row>
    <row r="8" spans="1:4">
      <c r="B8" t="s">
        <v>4</v>
      </c>
      <c r="C8" t="s">
        <v>5</v>
      </c>
    </row>
    <row r="9" spans="1:4" s="4" customFormat="1">
      <c r="C9" s="4" t="s">
        <v>6</v>
      </c>
    </row>
    <row r="10" spans="1:4" s="4" customFormat="1">
      <c r="C10" s="4" t="s">
        <v>7</v>
      </c>
    </row>
    <row r="11" spans="1:4" s="4" customFormat="1">
      <c r="C11" s="4" t="s">
        <v>8</v>
      </c>
    </row>
    <row r="12" spans="1:4" s="4" customFormat="1">
      <c r="C12"/>
    </row>
    <row r="13" spans="1:4">
      <c r="A13" s="4"/>
      <c r="B13" s="4"/>
      <c r="C13" s="4" t="s">
        <v>9</v>
      </c>
    </row>
    <row r="14" spans="1:4">
      <c r="A14" s="4"/>
      <c r="B14" s="4"/>
      <c r="C14" s="4" t="s">
        <v>10</v>
      </c>
    </row>
    <row r="15" spans="1:4">
      <c r="B15" s="4"/>
    </row>
    <row r="16" spans="1:4">
      <c r="B16" t="s">
        <v>11</v>
      </c>
      <c r="C16" t="s">
        <v>12</v>
      </c>
      <c r="D16" t="s">
        <v>13</v>
      </c>
    </row>
    <row r="17" spans="2:14">
      <c r="C17" s="5" t="s">
        <v>14</v>
      </c>
      <c r="D17" s="6" t="s">
        <v>15</v>
      </c>
      <c r="E17" s="6" t="s">
        <v>16</v>
      </c>
      <c r="F17" s="7" t="s">
        <v>17</v>
      </c>
    </row>
    <row r="18" spans="2:14">
      <c r="C18" s="8" t="s">
        <v>18</v>
      </c>
      <c r="D18" s="9">
        <v>40327</v>
      </c>
      <c r="E18" s="9">
        <f t="shared" ref="E18:E25" si="0">D18/100</f>
        <v>403.27</v>
      </c>
      <c r="F18" s="10">
        <v>30.5</v>
      </c>
    </row>
    <row r="19" spans="2:14">
      <c r="C19" s="11" t="s">
        <v>19</v>
      </c>
      <c r="D19" s="12">
        <v>31507</v>
      </c>
      <c r="E19" s="12">
        <f t="shared" si="0"/>
        <v>315.07</v>
      </c>
      <c r="F19" s="13">
        <v>23.8</v>
      </c>
    </row>
    <row r="20" spans="2:14">
      <c r="C20" s="11" t="s">
        <v>20</v>
      </c>
      <c r="D20" s="12">
        <v>23110</v>
      </c>
      <c r="E20" s="12">
        <f t="shared" si="0"/>
        <v>231.1</v>
      </c>
      <c r="F20" s="13">
        <v>17.5</v>
      </c>
    </row>
    <row r="21" spans="2:14">
      <c r="C21" s="11" t="s">
        <v>21</v>
      </c>
      <c r="D21" s="12">
        <v>16018</v>
      </c>
      <c r="E21" s="12">
        <f t="shared" si="0"/>
        <v>160.18</v>
      </c>
      <c r="F21" s="13">
        <v>12.1</v>
      </c>
    </row>
    <row r="22" spans="2:14">
      <c r="C22" s="11" t="s">
        <v>22</v>
      </c>
      <c r="D22" s="12">
        <v>9794</v>
      </c>
      <c r="E22" s="12">
        <f t="shared" si="0"/>
        <v>97.94</v>
      </c>
      <c r="F22" s="13">
        <v>7.4</v>
      </c>
    </row>
    <row r="23" spans="2:14">
      <c r="C23" s="11" t="s">
        <v>23</v>
      </c>
      <c r="D23" s="12">
        <v>5627</v>
      </c>
      <c r="E23" s="12">
        <f t="shared" si="0"/>
        <v>56.27</v>
      </c>
      <c r="F23" s="13">
        <v>4.3</v>
      </c>
    </row>
    <row r="24" spans="2:14">
      <c r="C24" s="11" t="s">
        <v>24</v>
      </c>
      <c r="D24" s="12">
        <v>5850</v>
      </c>
      <c r="E24" s="12">
        <f t="shared" si="0"/>
        <v>58.5</v>
      </c>
      <c r="F24" s="13">
        <v>4.4000000000000004</v>
      </c>
    </row>
    <row r="25" spans="2:14">
      <c r="C25" s="14" t="s">
        <v>25</v>
      </c>
      <c r="D25" s="15">
        <v>132233</v>
      </c>
      <c r="E25" s="15">
        <f t="shared" si="0"/>
        <v>1322.33</v>
      </c>
      <c r="F25" s="16">
        <v>100</v>
      </c>
    </row>
    <row r="26" spans="2:14">
      <c r="C26" t="s">
        <v>26</v>
      </c>
    </row>
    <row r="27" spans="2:14" s="4" customFormat="1">
      <c r="C27" s="4" t="s">
        <v>27</v>
      </c>
    </row>
    <row r="28" spans="2:14">
      <c r="B28" s="4"/>
    </row>
    <row r="29" spans="2:14">
      <c r="B29" t="s">
        <v>28</v>
      </c>
      <c r="C29" t="s">
        <v>29</v>
      </c>
      <c r="D29" t="s">
        <v>30</v>
      </c>
    </row>
    <row r="30" spans="2:14">
      <c r="C30" s="17" t="s">
        <v>14</v>
      </c>
      <c r="D30" s="18" t="s">
        <v>31</v>
      </c>
      <c r="E30" s="6" t="s">
        <v>32</v>
      </c>
      <c r="F30" s="6" t="s">
        <v>33</v>
      </c>
      <c r="G30" s="6" t="s">
        <v>34</v>
      </c>
      <c r="H30" s="6" t="s">
        <v>35</v>
      </c>
      <c r="I30" s="6" t="s">
        <v>36</v>
      </c>
      <c r="J30" s="6" t="s">
        <v>37</v>
      </c>
      <c r="K30" s="6" t="s">
        <v>38</v>
      </c>
      <c r="L30" s="6" t="s">
        <v>39</v>
      </c>
      <c r="M30" s="6" t="s">
        <v>40</v>
      </c>
      <c r="N30" s="7" t="s">
        <v>41</v>
      </c>
    </row>
    <row r="31" spans="2:14">
      <c r="C31" s="19" t="s">
        <v>18</v>
      </c>
      <c r="D31" s="20">
        <v>403.27</v>
      </c>
      <c r="E31" s="9">
        <v>114.35</v>
      </c>
      <c r="F31" s="9">
        <v>83.06</v>
      </c>
      <c r="G31" s="9">
        <v>36.71</v>
      </c>
      <c r="H31" s="9">
        <v>16.14</v>
      </c>
      <c r="I31" s="9">
        <v>33.79</v>
      </c>
      <c r="J31" s="9">
        <v>25.55</v>
      </c>
      <c r="K31" s="9">
        <v>34.81</v>
      </c>
      <c r="L31" s="9">
        <v>15.23</v>
      </c>
      <c r="M31" s="9">
        <v>43.5</v>
      </c>
      <c r="N31" s="10">
        <v>0.14000000000000001</v>
      </c>
    </row>
    <row r="32" spans="2:14">
      <c r="C32" s="21" t="s">
        <v>19</v>
      </c>
      <c r="D32" s="22">
        <v>315.07</v>
      </c>
      <c r="E32" s="12">
        <v>100.81</v>
      </c>
      <c r="F32" s="12">
        <v>66.22</v>
      </c>
      <c r="G32" s="12">
        <v>23.23</v>
      </c>
      <c r="H32" s="12">
        <v>9.61</v>
      </c>
      <c r="I32" s="12">
        <v>26.2</v>
      </c>
      <c r="J32" s="12">
        <v>19.579999999999998</v>
      </c>
      <c r="K32" s="12">
        <v>22.42</v>
      </c>
      <c r="L32" s="12">
        <v>12.22</v>
      </c>
      <c r="M32" s="12">
        <v>33.82</v>
      </c>
      <c r="N32" s="13">
        <v>0.96</v>
      </c>
    </row>
    <row r="33" spans="2:20">
      <c r="C33" s="21" t="s">
        <v>20</v>
      </c>
      <c r="D33" s="22">
        <v>231.1</v>
      </c>
      <c r="E33" s="12">
        <v>71.8</v>
      </c>
      <c r="F33" s="12">
        <v>53.94</v>
      </c>
      <c r="G33" s="12">
        <v>11.64</v>
      </c>
      <c r="H33" s="12">
        <v>5.89</v>
      </c>
      <c r="I33" s="12">
        <v>17.8</v>
      </c>
      <c r="J33" s="12">
        <v>14.42</v>
      </c>
      <c r="K33" s="12">
        <v>15.49</v>
      </c>
      <c r="L33" s="12">
        <v>9.43</v>
      </c>
      <c r="M33" s="12">
        <v>25.94</v>
      </c>
      <c r="N33" s="13">
        <v>4.74</v>
      </c>
    </row>
    <row r="34" spans="2:20">
      <c r="C34" s="21" t="s">
        <v>21</v>
      </c>
      <c r="D34" s="22">
        <v>160.18</v>
      </c>
      <c r="E34" s="12">
        <v>48.6</v>
      </c>
      <c r="F34" s="12">
        <v>36.270000000000003</v>
      </c>
      <c r="G34" s="12">
        <v>6.96</v>
      </c>
      <c r="H34" s="12">
        <v>3.67</v>
      </c>
      <c r="I34" s="12">
        <v>11.2</v>
      </c>
      <c r="J34" s="12">
        <v>10.33</v>
      </c>
      <c r="K34" s="12">
        <v>10.14</v>
      </c>
      <c r="L34" s="12">
        <v>5.74</v>
      </c>
      <c r="M34" s="12">
        <v>19.059999999999999</v>
      </c>
      <c r="N34" s="13">
        <v>8.2100000000000009</v>
      </c>
    </row>
    <row r="35" spans="2:20">
      <c r="C35" s="21" t="s">
        <v>22</v>
      </c>
      <c r="D35" s="22">
        <v>97.94</v>
      </c>
      <c r="E35" s="12">
        <v>28.5</v>
      </c>
      <c r="F35" s="12">
        <v>23.73</v>
      </c>
      <c r="G35" s="12">
        <v>3.58</v>
      </c>
      <c r="H35" s="12">
        <v>2.0499999999999998</v>
      </c>
      <c r="I35" s="12">
        <v>7.02</v>
      </c>
      <c r="J35" s="12">
        <v>6.93</v>
      </c>
      <c r="K35" s="12">
        <v>5.66</v>
      </c>
      <c r="L35" s="12">
        <v>3.21</v>
      </c>
      <c r="M35" s="12">
        <v>11.96</v>
      </c>
      <c r="N35" s="13">
        <v>5.31</v>
      </c>
    </row>
    <row r="36" spans="2:20">
      <c r="C36" s="21" t="s">
        <v>23</v>
      </c>
      <c r="D36" s="22">
        <v>56.27</v>
      </c>
      <c r="E36" s="12">
        <v>15.45</v>
      </c>
      <c r="F36" s="12">
        <v>16.02</v>
      </c>
      <c r="G36" s="12">
        <v>1.66</v>
      </c>
      <c r="H36" s="12">
        <v>1.24</v>
      </c>
      <c r="I36" s="12">
        <v>4.29</v>
      </c>
      <c r="J36" s="12">
        <v>3.78</v>
      </c>
      <c r="K36" s="12">
        <v>3.01</v>
      </c>
      <c r="L36" s="12">
        <v>2.14</v>
      </c>
      <c r="M36" s="12">
        <v>6.22</v>
      </c>
      <c r="N36" s="13">
        <v>2.46</v>
      </c>
    </row>
    <row r="37" spans="2:20">
      <c r="C37" s="23" t="s">
        <v>24</v>
      </c>
      <c r="D37" s="24">
        <v>58.5</v>
      </c>
      <c r="E37" s="15">
        <v>21.25</v>
      </c>
      <c r="F37" s="15">
        <v>22.3</v>
      </c>
      <c r="G37" s="15">
        <v>1.83</v>
      </c>
      <c r="H37" s="15">
        <v>1.64</v>
      </c>
      <c r="I37" s="15">
        <v>3.69</v>
      </c>
      <c r="J37" s="15">
        <v>2.33</v>
      </c>
      <c r="K37" s="15">
        <v>1.18</v>
      </c>
      <c r="L37" s="15">
        <v>1.68</v>
      </c>
      <c r="M37" s="15">
        <v>2.09</v>
      </c>
      <c r="N37" s="16">
        <v>0.5</v>
      </c>
    </row>
    <row r="38" spans="2:20">
      <c r="C38" s="25" t="s">
        <v>25</v>
      </c>
      <c r="D38" s="26">
        <f>SUM(D31:D37)</f>
        <v>1322.33</v>
      </c>
      <c r="E38" s="27">
        <f>SUM(E31:E37)</f>
        <v>400.76</v>
      </c>
      <c r="F38" s="27">
        <f>SUM(F31:F37)</f>
        <v>301.54000000000002</v>
      </c>
      <c r="G38" s="27">
        <f>SUM(G31:G37)</f>
        <v>85.609999999999985</v>
      </c>
      <c r="H38" s="27">
        <f>SUM(H31:H37)</f>
        <v>40.24</v>
      </c>
      <c r="I38" s="27">
        <v>103.98</v>
      </c>
      <c r="J38" s="27">
        <f>SUM(J31:J37)</f>
        <v>82.92</v>
      </c>
      <c r="K38" s="27">
        <f>SUM(K31:K37)</f>
        <v>92.710000000000008</v>
      </c>
      <c r="L38" s="27">
        <v>49.64</v>
      </c>
      <c r="M38" s="27">
        <v>142.6</v>
      </c>
      <c r="N38" s="28">
        <f>SUM(N31:N37)</f>
        <v>22.32</v>
      </c>
    </row>
    <row r="39" spans="2:20" ht="21">
      <c r="C39" s="29" t="s">
        <v>42</v>
      </c>
      <c r="D39" s="30">
        <v>203.97</v>
      </c>
      <c r="E39" s="31">
        <v>7.42</v>
      </c>
      <c r="F39" s="31">
        <v>16.55</v>
      </c>
      <c r="G39" s="31">
        <v>64.489999999999995</v>
      </c>
      <c r="H39" s="31">
        <v>7.96</v>
      </c>
      <c r="I39" s="31">
        <v>32.630000000000003</v>
      </c>
      <c r="J39" s="31">
        <v>34.32</v>
      </c>
      <c r="K39" s="31">
        <v>11.99</v>
      </c>
      <c r="L39" s="31">
        <v>6.67</v>
      </c>
      <c r="M39" s="31">
        <v>20.03</v>
      </c>
      <c r="N39" s="32">
        <v>1.92</v>
      </c>
    </row>
    <row r="40" spans="2:20">
      <c r="C40" s="33" t="s">
        <v>43</v>
      </c>
    </row>
    <row r="42" spans="2:20">
      <c r="B42" t="s">
        <v>44</v>
      </c>
      <c r="C42" t="s">
        <v>45</v>
      </c>
      <c r="D42" t="s">
        <v>46</v>
      </c>
    </row>
    <row r="43" spans="2:20">
      <c r="C43" s="17" t="s">
        <v>14</v>
      </c>
      <c r="D43" s="34" t="s">
        <v>31</v>
      </c>
      <c r="E43" s="35" t="s">
        <v>47</v>
      </c>
      <c r="F43" s="35" t="s">
        <v>48</v>
      </c>
      <c r="G43" s="35" t="s">
        <v>49</v>
      </c>
      <c r="H43" s="35" t="s">
        <v>50</v>
      </c>
      <c r="I43" s="35" t="s">
        <v>51</v>
      </c>
      <c r="J43" s="35" t="s">
        <v>52</v>
      </c>
      <c r="K43" s="35" t="s">
        <v>53</v>
      </c>
      <c r="L43" s="35" t="s">
        <v>54</v>
      </c>
      <c r="M43" s="35" t="s">
        <v>55</v>
      </c>
      <c r="N43" s="35" t="s">
        <v>56</v>
      </c>
      <c r="O43" s="35" t="s">
        <v>57</v>
      </c>
      <c r="P43" s="35" t="s">
        <v>58</v>
      </c>
      <c r="Q43" s="35" t="s">
        <v>59</v>
      </c>
      <c r="R43" s="35" t="s">
        <v>60</v>
      </c>
      <c r="S43" s="35" t="s">
        <v>61</v>
      </c>
      <c r="T43" s="36" t="s">
        <v>34</v>
      </c>
    </row>
    <row r="44" spans="2:20">
      <c r="C44" s="19" t="s">
        <v>62</v>
      </c>
      <c r="D44" s="20">
        <v>718.34</v>
      </c>
      <c r="E44" s="9">
        <v>40.46</v>
      </c>
      <c r="F44" s="9">
        <v>98.28</v>
      </c>
      <c r="G44" s="9">
        <v>34.03</v>
      </c>
      <c r="H44" s="9">
        <v>42.38</v>
      </c>
      <c r="I44" s="9">
        <v>29.87</v>
      </c>
      <c r="J44" s="9">
        <v>25.28</v>
      </c>
      <c r="K44" s="9">
        <v>11.22</v>
      </c>
      <c r="L44" s="9">
        <v>29.92</v>
      </c>
      <c r="M44" s="9">
        <v>15.64</v>
      </c>
      <c r="N44" s="9">
        <v>23.19</v>
      </c>
      <c r="O44" s="9">
        <v>7.32</v>
      </c>
      <c r="P44" s="9">
        <v>2.64</v>
      </c>
      <c r="Q44" s="37">
        <v>4</v>
      </c>
      <c r="R44" s="9">
        <v>0.78</v>
      </c>
      <c r="S44" s="9">
        <v>28.39</v>
      </c>
      <c r="T44" s="10">
        <v>1.67</v>
      </c>
    </row>
    <row r="45" spans="2:20">
      <c r="C45" s="21" t="s">
        <v>63</v>
      </c>
      <c r="D45" s="22">
        <v>391.28</v>
      </c>
      <c r="E45" s="12">
        <v>41.58</v>
      </c>
      <c r="F45" s="12">
        <v>35.11</v>
      </c>
      <c r="G45" s="12">
        <v>22.23</v>
      </c>
      <c r="H45" s="12">
        <v>21.49</v>
      </c>
      <c r="I45" s="12">
        <v>23.28</v>
      </c>
      <c r="J45" s="12">
        <v>18.34</v>
      </c>
      <c r="K45" s="12">
        <v>5.0999999999999996</v>
      </c>
      <c r="L45" s="12">
        <v>16.23</v>
      </c>
      <c r="M45" s="12">
        <v>7.96</v>
      </c>
      <c r="N45" s="12">
        <v>12.57</v>
      </c>
      <c r="O45" s="12">
        <v>1.29</v>
      </c>
      <c r="P45" s="12">
        <v>1.33</v>
      </c>
      <c r="Q45" s="12">
        <v>1.68</v>
      </c>
      <c r="R45" s="12">
        <v>0.2</v>
      </c>
      <c r="S45" s="12">
        <v>8.1999999999999993</v>
      </c>
      <c r="T45" s="13">
        <v>1.1599999999999999</v>
      </c>
    </row>
    <row r="46" spans="2:20">
      <c r="C46" s="21" t="s">
        <v>64</v>
      </c>
      <c r="D46" s="22">
        <v>154.21</v>
      </c>
      <c r="E46" s="12">
        <v>16.13</v>
      </c>
      <c r="F46" s="12">
        <v>11.34</v>
      </c>
      <c r="G46" s="12">
        <v>7.13</v>
      </c>
      <c r="H46" s="12">
        <v>9.35</v>
      </c>
      <c r="I46" s="12">
        <v>9.5500000000000007</v>
      </c>
      <c r="J46" s="12">
        <v>10.36</v>
      </c>
      <c r="K46" s="12">
        <v>2.39</v>
      </c>
      <c r="L46" s="12">
        <v>5.24</v>
      </c>
      <c r="M46" s="12">
        <v>3.94</v>
      </c>
      <c r="N46" s="12">
        <v>5.34</v>
      </c>
      <c r="O46" s="12">
        <v>0.18</v>
      </c>
      <c r="P46" s="12">
        <v>0.75</v>
      </c>
      <c r="Q46" s="12">
        <v>0.86</v>
      </c>
      <c r="R46" s="12">
        <v>0.03</v>
      </c>
      <c r="S46" s="12">
        <v>1.1499999999999999</v>
      </c>
      <c r="T46" s="13">
        <v>0.95</v>
      </c>
    </row>
    <row r="47" spans="2:20">
      <c r="C47" s="23" t="s">
        <v>24</v>
      </c>
      <c r="D47" s="24">
        <v>58.49</v>
      </c>
      <c r="E47" s="15">
        <v>6.15</v>
      </c>
      <c r="F47" s="15">
        <v>7.18</v>
      </c>
      <c r="G47" s="15">
        <v>1.78</v>
      </c>
      <c r="H47" s="15">
        <v>6.15</v>
      </c>
      <c r="I47" s="15">
        <v>6.46</v>
      </c>
      <c r="J47" s="15">
        <v>7.09</v>
      </c>
      <c r="K47" s="15">
        <v>1.03</v>
      </c>
      <c r="L47" s="15">
        <v>2.48</v>
      </c>
      <c r="M47" s="15">
        <v>2.2999999999999998</v>
      </c>
      <c r="N47" s="15">
        <v>2.0499999999999998</v>
      </c>
      <c r="O47" s="15">
        <v>0</v>
      </c>
      <c r="P47" s="15">
        <v>0.56000000000000005</v>
      </c>
      <c r="Q47" s="15">
        <v>0.41</v>
      </c>
      <c r="R47" s="15">
        <v>0</v>
      </c>
      <c r="S47" s="15">
        <v>0.01</v>
      </c>
      <c r="T47" s="16">
        <v>0.53</v>
      </c>
    </row>
    <row r="48" spans="2:20">
      <c r="C48" s="19" t="s">
        <v>25</v>
      </c>
      <c r="D48" s="20">
        <v>1322.33</v>
      </c>
      <c r="E48" s="9">
        <v>104.32</v>
      </c>
      <c r="F48" s="9">
        <v>151.91999999999999</v>
      </c>
      <c r="G48" s="9">
        <v>65.16</v>
      </c>
      <c r="H48" s="9">
        <v>79.36</v>
      </c>
      <c r="I48" s="9">
        <v>69.16</v>
      </c>
      <c r="J48" s="9">
        <v>61.07</v>
      </c>
      <c r="K48" s="9">
        <v>19.73</v>
      </c>
      <c r="L48" s="9">
        <v>53.86</v>
      </c>
      <c r="M48" s="9">
        <v>29.84</v>
      </c>
      <c r="N48" s="9">
        <v>43.14</v>
      </c>
      <c r="O48" s="9">
        <v>8.7899999999999991</v>
      </c>
      <c r="P48" s="9">
        <v>5.29</v>
      </c>
      <c r="Q48" s="9">
        <v>6.94</v>
      </c>
      <c r="R48" s="9">
        <v>1</v>
      </c>
      <c r="S48" s="9">
        <v>37.75</v>
      </c>
      <c r="T48" s="10">
        <v>4.3099999999999996</v>
      </c>
    </row>
    <row r="49" spans="3:20">
      <c r="C49" s="23" t="s">
        <v>17</v>
      </c>
      <c r="D49" s="24">
        <v>100</v>
      </c>
      <c r="E49" s="15">
        <v>7.9</v>
      </c>
      <c r="F49" s="15">
        <v>11.5</v>
      </c>
      <c r="G49" s="15">
        <v>4.9000000000000004</v>
      </c>
      <c r="H49" s="15">
        <v>6</v>
      </c>
      <c r="I49" s="15">
        <v>5.2</v>
      </c>
      <c r="J49" s="15">
        <v>4.5999999999999996</v>
      </c>
      <c r="K49" s="15">
        <v>1.5</v>
      </c>
      <c r="L49" s="15">
        <v>4.0999999999999996</v>
      </c>
      <c r="M49" s="15">
        <v>2.2999999999999998</v>
      </c>
      <c r="N49" s="15">
        <v>3.3</v>
      </c>
      <c r="O49" s="15">
        <v>0.7</v>
      </c>
      <c r="P49" s="15">
        <v>0.4</v>
      </c>
      <c r="Q49" s="15">
        <v>0.5</v>
      </c>
      <c r="R49" s="15">
        <v>0.1</v>
      </c>
      <c r="S49" s="15">
        <v>2.9</v>
      </c>
      <c r="T49" s="16">
        <v>0.3</v>
      </c>
    </row>
    <row r="50" spans="3:20">
      <c r="C50" s="17" t="s">
        <v>14</v>
      </c>
      <c r="D50" s="34" t="s">
        <v>65</v>
      </c>
      <c r="E50" s="35" t="s">
        <v>66</v>
      </c>
      <c r="F50" s="35" t="s">
        <v>67</v>
      </c>
      <c r="G50" s="35" t="s">
        <v>68</v>
      </c>
      <c r="H50" s="35" t="s">
        <v>69</v>
      </c>
      <c r="I50" s="35" t="s">
        <v>70</v>
      </c>
      <c r="J50" s="35" t="s">
        <v>71</v>
      </c>
      <c r="K50" s="35" t="s">
        <v>72</v>
      </c>
      <c r="L50" s="35" t="s">
        <v>73</v>
      </c>
      <c r="M50" s="35" t="s">
        <v>74</v>
      </c>
      <c r="N50" s="35" t="s">
        <v>75</v>
      </c>
      <c r="O50" s="35" t="s">
        <v>76</v>
      </c>
      <c r="P50" s="35" t="s">
        <v>77</v>
      </c>
      <c r="Q50" s="35" t="s">
        <v>78</v>
      </c>
      <c r="R50" s="35" t="s">
        <v>79</v>
      </c>
      <c r="S50" s="35" t="s">
        <v>80</v>
      </c>
      <c r="T50" s="36" t="s">
        <v>81</v>
      </c>
    </row>
    <row r="51" spans="3:20">
      <c r="C51" s="19" t="s">
        <v>62</v>
      </c>
      <c r="D51" s="20">
        <v>8.5</v>
      </c>
      <c r="E51" s="9">
        <v>14.18</v>
      </c>
      <c r="F51" s="9">
        <v>4.38</v>
      </c>
      <c r="G51" s="9">
        <v>13.72</v>
      </c>
      <c r="H51" s="9">
        <v>9.14</v>
      </c>
      <c r="I51" s="9">
        <v>3.05</v>
      </c>
      <c r="J51" s="9">
        <v>13.86</v>
      </c>
      <c r="K51" s="9">
        <v>11.15</v>
      </c>
      <c r="L51" s="9">
        <v>17.48</v>
      </c>
      <c r="M51" s="9">
        <v>14.06</v>
      </c>
      <c r="N51" s="9">
        <v>8.1999999999999993</v>
      </c>
      <c r="O51" s="9">
        <v>5.68</v>
      </c>
      <c r="P51" s="9">
        <v>7.81</v>
      </c>
      <c r="Q51" s="37">
        <v>1.39</v>
      </c>
      <c r="R51" s="9">
        <v>12.67</v>
      </c>
      <c r="S51" s="9">
        <v>5.04</v>
      </c>
      <c r="T51" s="10">
        <v>9.89</v>
      </c>
    </row>
    <row r="52" spans="3:20">
      <c r="C52" s="21" t="s">
        <v>63</v>
      </c>
      <c r="D52" s="22">
        <v>1.58</v>
      </c>
      <c r="E52" s="12">
        <v>6.73</v>
      </c>
      <c r="F52" s="12">
        <v>1.96</v>
      </c>
      <c r="G52" s="12">
        <v>3.68</v>
      </c>
      <c r="H52" s="12">
        <v>5.12</v>
      </c>
      <c r="I52" s="12">
        <v>0.64</v>
      </c>
      <c r="J52" s="12">
        <v>5.66</v>
      </c>
      <c r="K52" s="12">
        <v>5.29</v>
      </c>
      <c r="L52" s="12">
        <v>8.1199999999999992</v>
      </c>
      <c r="M52" s="12">
        <v>6.97</v>
      </c>
      <c r="N52" s="12">
        <v>5.81</v>
      </c>
      <c r="O52" s="12">
        <v>3.4</v>
      </c>
      <c r="P52" s="12">
        <v>4.3099999999999996</v>
      </c>
      <c r="Q52" s="12">
        <v>0.62</v>
      </c>
      <c r="R52" s="12">
        <v>5.57</v>
      </c>
      <c r="S52" s="12">
        <v>3.26</v>
      </c>
      <c r="T52" s="13">
        <v>6.09</v>
      </c>
    </row>
    <row r="53" spans="3:20">
      <c r="C53" s="21" t="s">
        <v>64</v>
      </c>
      <c r="D53" s="22">
        <v>0.02</v>
      </c>
      <c r="E53" s="12">
        <v>2.93</v>
      </c>
      <c r="F53" s="12">
        <v>0.63</v>
      </c>
      <c r="G53" s="12">
        <v>0.94</v>
      </c>
      <c r="H53" s="12">
        <v>2.4300000000000002</v>
      </c>
      <c r="I53" s="12">
        <v>0.23</v>
      </c>
      <c r="J53" s="12">
        <v>2.4</v>
      </c>
      <c r="K53" s="12">
        <v>2.37</v>
      </c>
      <c r="L53" s="12">
        <v>2.52</v>
      </c>
      <c r="M53" s="12">
        <v>2.2599999999999998</v>
      </c>
      <c r="N53" s="12">
        <v>2.87</v>
      </c>
      <c r="O53" s="12">
        <v>1.88</v>
      </c>
      <c r="P53" s="12">
        <v>1.81</v>
      </c>
      <c r="Q53" s="12">
        <v>0.09</v>
      </c>
      <c r="R53" s="12">
        <v>1.92</v>
      </c>
      <c r="S53" s="12">
        <v>1.89</v>
      </c>
      <c r="T53" s="13">
        <v>2.36</v>
      </c>
    </row>
    <row r="54" spans="3:20">
      <c r="C54" s="23" t="s">
        <v>24</v>
      </c>
      <c r="D54" s="24">
        <v>0</v>
      </c>
      <c r="E54" s="15">
        <v>0.89</v>
      </c>
      <c r="F54" s="15">
        <v>0.77</v>
      </c>
      <c r="G54" s="15">
        <v>0.17</v>
      </c>
      <c r="H54" s="15">
        <v>0.89</v>
      </c>
      <c r="I54" s="15">
        <v>0.17</v>
      </c>
      <c r="J54" s="15">
        <v>1.1299999999999999</v>
      </c>
      <c r="K54" s="15">
        <v>1.0900000000000001</v>
      </c>
      <c r="L54" s="15">
        <v>0.77</v>
      </c>
      <c r="M54" s="15">
        <v>0.15</v>
      </c>
      <c r="N54" s="15">
        <v>0.7</v>
      </c>
      <c r="O54" s="15">
        <v>0.89</v>
      </c>
      <c r="P54" s="15">
        <v>0.11</v>
      </c>
      <c r="Q54" s="15">
        <v>0</v>
      </c>
      <c r="R54" s="15">
        <v>0.16</v>
      </c>
      <c r="S54" s="15">
        <v>0.64</v>
      </c>
      <c r="T54" s="16">
        <v>0.34</v>
      </c>
    </row>
    <row r="55" spans="3:20">
      <c r="C55" s="19" t="s">
        <v>25</v>
      </c>
      <c r="D55" s="20">
        <v>10.1</v>
      </c>
      <c r="E55" s="9">
        <v>24.74</v>
      </c>
      <c r="F55" s="9">
        <v>7.74</v>
      </c>
      <c r="G55" s="9">
        <v>18.510000000000002</v>
      </c>
      <c r="H55" s="9">
        <v>17.579999999999998</v>
      </c>
      <c r="I55" s="9">
        <v>4.09</v>
      </c>
      <c r="J55" s="9">
        <v>23.06</v>
      </c>
      <c r="K55" s="9">
        <v>19.899999999999999</v>
      </c>
      <c r="L55" s="9">
        <v>28.88</v>
      </c>
      <c r="M55" s="9">
        <v>23.44</v>
      </c>
      <c r="N55" s="9">
        <v>17.579999999999998</v>
      </c>
      <c r="O55" s="9">
        <v>11.84</v>
      </c>
      <c r="P55" s="9">
        <v>14.03</v>
      </c>
      <c r="Q55" s="9">
        <v>2.1</v>
      </c>
      <c r="R55" s="9">
        <v>20.329999999999998</v>
      </c>
      <c r="S55" s="9">
        <v>10.82</v>
      </c>
      <c r="T55" s="10">
        <v>18.690000000000001</v>
      </c>
    </row>
    <row r="56" spans="3:20">
      <c r="C56" s="23" t="s">
        <v>17</v>
      </c>
      <c r="D56" s="24">
        <v>0.8</v>
      </c>
      <c r="E56" s="15">
        <v>1.9</v>
      </c>
      <c r="F56" s="15">
        <v>0.6</v>
      </c>
      <c r="G56" s="15">
        <v>1.4</v>
      </c>
      <c r="H56" s="15">
        <v>1.3</v>
      </c>
      <c r="I56" s="15">
        <v>0.3</v>
      </c>
      <c r="J56" s="15">
        <v>1.7</v>
      </c>
      <c r="K56" s="15">
        <v>1.5</v>
      </c>
      <c r="L56" s="15">
        <v>2.2000000000000002</v>
      </c>
      <c r="M56" s="15">
        <v>1.8</v>
      </c>
      <c r="N56" s="15">
        <v>1.3</v>
      </c>
      <c r="O56" s="15">
        <v>0.9</v>
      </c>
      <c r="P56" s="15">
        <v>1.1000000000000001</v>
      </c>
      <c r="Q56" s="15">
        <v>0.2</v>
      </c>
      <c r="R56" s="15">
        <v>1.5</v>
      </c>
      <c r="S56" s="15">
        <v>0.8</v>
      </c>
      <c r="T56" s="16">
        <v>1.4</v>
      </c>
    </row>
    <row r="57" spans="3:20">
      <c r="C57" s="17" t="s">
        <v>14</v>
      </c>
      <c r="D57" s="34" t="s">
        <v>82</v>
      </c>
      <c r="E57" s="35" t="s">
        <v>83</v>
      </c>
      <c r="F57" s="35" t="s">
        <v>84</v>
      </c>
      <c r="G57" s="35" t="s">
        <v>85</v>
      </c>
      <c r="H57" s="35" t="s">
        <v>86</v>
      </c>
      <c r="I57" s="35" t="s">
        <v>87</v>
      </c>
      <c r="J57" s="35" t="s">
        <v>88</v>
      </c>
      <c r="K57" s="35" t="s">
        <v>89</v>
      </c>
      <c r="L57" s="35" t="s">
        <v>90</v>
      </c>
      <c r="M57" s="35" t="s">
        <v>91</v>
      </c>
      <c r="N57" s="35" t="s">
        <v>92</v>
      </c>
      <c r="O57" s="35" t="s">
        <v>93</v>
      </c>
      <c r="P57" s="35" t="s">
        <v>94</v>
      </c>
      <c r="Q57" s="35" t="s">
        <v>95</v>
      </c>
      <c r="R57" s="35" t="s">
        <v>96</v>
      </c>
      <c r="S57" s="35" t="s">
        <v>97</v>
      </c>
      <c r="T57" s="36" t="s">
        <v>41</v>
      </c>
    </row>
    <row r="58" spans="3:20">
      <c r="C58" s="19" t="s">
        <v>62</v>
      </c>
      <c r="D58" s="20">
        <v>7.47</v>
      </c>
      <c r="E58" s="9">
        <v>15.54</v>
      </c>
      <c r="F58" s="9">
        <v>6.04</v>
      </c>
      <c r="G58" s="9">
        <v>13.41</v>
      </c>
      <c r="H58" s="9">
        <v>14.33</v>
      </c>
      <c r="I58" s="9">
        <v>7.84</v>
      </c>
      <c r="J58" s="9">
        <v>1.55</v>
      </c>
      <c r="K58" s="9">
        <v>8.6300000000000008</v>
      </c>
      <c r="L58" s="9">
        <v>9.8699999999999992</v>
      </c>
      <c r="M58" s="9">
        <v>7.44</v>
      </c>
      <c r="N58" s="9">
        <v>4.08</v>
      </c>
      <c r="O58" s="9">
        <v>10.23</v>
      </c>
      <c r="P58" s="9">
        <v>11.31</v>
      </c>
      <c r="Q58" s="37">
        <v>10.16</v>
      </c>
      <c r="R58" s="9">
        <v>10.3</v>
      </c>
      <c r="S58" s="9">
        <v>23.81</v>
      </c>
      <c r="T58" s="10">
        <v>1.1000000000000001</v>
      </c>
    </row>
    <row r="59" spans="3:20">
      <c r="C59" s="21" t="s">
        <v>63</v>
      </c>
      <c r="D59" s="22">
        <v>3.09</v>
      </c>
      <c r="E59" s="12">
        <v>9.1300000000000008</v>
      </c>
      <c r="F59" s="12">
        <v>2.4900000000000002</v>
      </c>
      <c r="G59" s="12">
        <v>4.03</v>
      </c>
      <c r="H59" s="12">
        <v>6.81</v>
      </c>
      <c r="I59" s="12">
        <v>3.91</v>
      </c>
      <c r="J59" s="12">
        <v>0.35</v>
      </c>
      <c r="K59" s="12">
        <v>5.6</v>
      </c>
      <c r="L59" s="12">
        <v>5.4</v>
      </c>
      <c r="M59" s="12">
        <v>2.41</v>
      </c>
      <c r="N59" s="12">
        <v>1.96</v>
      </c>
      <c r="O59" s="12">
        <v>11.08</v>
      </c>
      <c r="P59" s="12">
        <v>4.6900000000000004</v>
      </c>
      <c r="Q59" s="12">
        <v>4.33</v>
      </c>
      <c r="R59" s="12">
        <v>4.7699999999999996</v>
      </c>
      <c r="S59" s="12">
        <v>15.75</v>
      </c>
      <c r="T59" s="13">
        <v>12.95</v>
      </c>
    </row>
    <row r="60" spans="3:20">
      <c r="C60" s="21" t="s">
        <v>64</v>
      </c>
      <c r="D60" s="22">
        <v>1.65</v>
      </c>
      <c r="E60" s="12">
        <v>2.82</v>
      </c>
      <c r="F60" s="12">
        <v>1.1100000000000001</v>
      </c>
      <c r="G60" s="12">
        <v>1.38</v>
      </c>
      <c r="H60" s="12">
        <v>1.69</v>
      </c>
      <c r="I60" s="12">
        <v>1.28</v>
      </c>
      <c r="J60" s="12">
        <v>0.02</v>
      </c>
      <c r="K60" s="12">
        <v>2.2200000000000002</v>
      </c>
      <c r="L60" s="12">
        <v>1.85</v>
      </c>
      <c r="M60" s="12">
        <v>0.4</v>
      </c>
      <c r="N60" s="12">
        <v>0.28999999999999998</v>
      </c>
      <c r="O60" s="12">
        <v>2.4500000000000002</v>
      </c>
      <c r="P60" s="12">
        <v>0.97</v>
      </c>
      <c r="Q60" s="12">
        <v>1</v>
      </c>
      <c r="R60" s="12">
        <v>1.37</v>
      </c>
      <c r="S60" s="12">
        <v>11.71</v>
      </c>
      <c r="T60" s="13">
        <v>7.77</v>
      </c>
    </row>
    <row r="61" spans="3:20">
      <c r="C61" s="23" t="s">
        <v>24</v>
      </c>
      <c r="D61" s="24">
        <v>0.37</v>
      </c>
      <c r="E61" s="15">
        <v>0.32</v>
      </c>
      <c r="F61" s="15">
        <v>0.13</v>
      </c>
      <c r="G61" s="15">
        <v>0.3</v>
      </c>
      <c r="H61" s="15">
        <v>0.05</v>
      </c>
      <c r="I61" s="15">
        <v>0.56000000000000005</v>
      </c>
      <c r="J61" s="15">
        <v>0</v>
      </c>
      <c r="K61" s="15">
        <v>0.63</v>
      </c>
      <c r="L61" s="15">
        <v>0.49</v>
      </c>
      <c r="M61" s="15">
        <v>0</v>
      </c>
      <c r="N61" s="15">
        <v>0</v>
      </c>
      <c r="O61" s="15">
        <v>0.06</v>
      </c>
      <c r="P61" s="15">
        <v>0.03</v>
      </c>
      <c r="Q61" s="15">
        <v>0.11</v>
      </c>
      <c r="R61" s="15">
        <v>0.09</v>
      </c>
      <c r="S61" s="15">
        <v>1.8</v>
      </c>
      <c r="T61" s="16">
        <v>0.5</v>
      </c>
    </row>
    <row r="62" spans="3:20">
      <c r="C62" s="19" t="s">
        <v>25</v>
      </c>
      <c r="D62" s="20">
        <v>12.58</v>
      </c>
      <c r="E62" s="9">
        <v>27.8</v>
      </c>
      <c r="F62" s="9">
        <v>9.77</v>
      </c>
      <c r="G62" s="9">
        <v>19.12</v>
      </c>
      <c r="H62" s="9">
        <v>22.89</v>
      </c>
      <c r="I62" s="9">
        <v>13.59</v>
      </c>
      <c r="J62" s="9">
        <v>1.92</v>
      </c>
      <c r="K62" s="9">
        <v>17.079999999999998</v>
      </c>
      <c r="L62" s="9">
        <v>17.600000000000001</v>
      </c>
      <c r="M62" s="9">
        <v>10.25</v>
      </c>
      <c r="N62" s="9">
        <v>6.32</v>
      </c>
      <c r="O62" s="9">
        <v>23.83</v>
      </c>
      <c r="P62" s="9">
        <v>17.010000000000002</v>
      </c>
      <c r="Q62" s="9">
        <v>15.6</v>
      </c>
      <c r="R62" s="9">
        <v>16.52</v>
      </c>
      <c r="S62" s="9">
        <v>53.08</v>
      </c>
      <c r="T62" s="10">
        <v>22.32</v>
      </c>
    </row>
    <row r="63" spans="3:20">
      <c r="C63" s="23" t="s">
        <v>17</v>
      </c>
      <c r="D63" s="24">
        <v>1</v>
      </c>
      <c r="E63" s="15">
        <v>2.1</v>
      </c>
      <c r="F63" s="15">
        <v>0.7</v>
      </c>
      <c r="G63" s="15">
        <v>1.4</v>
      </c>
      <c r="H63" s="15">
        <v>1.7</v>
      </c>
      <c r="I63" s="15">
        <v>1</v>
      </c>
      <c r="J63" s="15">
        <v>0.1</v>
      </c>
      <c r="K63" s="15">
        <v>1.3</v>
      </c>
      <c r="L63" s="15">
        <v>1.3</v>
      </c>
      <c r="M63" s="15">
        <v>0.8</v>
      </c>
      <c r="N63" s="15">
        <v>0.5</v>
      </c>
      <c r="O63" s="15">
        <v>1.8</v>
      </c>
      <c r="P63" s="15">
        <v>1.3</v>
      </c>
      <c r="Q63" s="15">
        <v>1.2</v>
      </c>
      <c r="R63" s="15">
        <v>1.2</v>
      </c>
      <c r="S63" s="15">
        <v>4</v>
      </c>
      <c r="T63" s="16">
        <v>1.7</v>
      </c>
    </row>
  </sheetData>
  <phoneticPr fontId="12"/>
  <hyperlinks>
    <hyperlink ref="C2" r:id="rId1"/>
    <hyperlink ref="D3"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3"/>
  <sheetViews>
    <sheetView zoomScaleNormal="100" workbookViewId="0">
      <selection activeCell="C2" sqref="C2"/>
    </sheetView>
  </sheetViews>
  <sheetFormatPr defaultRowHeight="18"/>
  <cols>
    <col min="1" max="2" width="8.58203125"/>
    <col min="3" max="3" width="17.5"/>
    <col min="4" max="4" width="10.5"/>
    <col min="5" max="5" width="11.75"/>
    <col min="6" max="1025" width="8.58203125"/>
  </cols>
  <sheetData>
    <row r="2" spans="2:6">
      <c r="B2" s="1">
        <v>40603</v>
      </c>
      <c r="C2" s="2" t="s">
        <v>0</v>
      </c>
    </row>
    <row r="3" spans="2:6">
      <c r="C3" s="3" t="s">
        <v>98</v>
      </c>
    </row>
    <row r="4" spans="2:6">
      <c r="C4" s="38" t="s">
        <v>99</v>
      </c>
    </row>
    <row r="6" spans="2:6">
      <c r="B6" t="s">
        <v>3</v>
      </c>
    </row>
    <row r="7" spans="2:6">
      <c r="B7" t="s">
        <v>4</v>
      </c>
      <c r="C7" t="s">
        <v>100</v>
      </c>
    </row>
    <row r="8" spans="2:6">
      <c r="C8" s="4" t="s">
        <v>101</v>
      </c>
      <c r="D8" s="39"/>
      <c r="E8" s="39"/>
    </row>
    <row r="9" spans="2:6">
      <c r="C9" s="39" t="s">
        <v>102</v>
      </c>
      <c r="D9" s="39"/>
      <c r="E9" s="39"/>
    </row>
    <row r="10" spans="2:6">
      <c r="C10" s="39" t="s">
        <v>103</v>
      </c>
      <c r="D10" s="39"/>
      <c r="E10" s="39"/>
    </row>
    <row r="11" spans="2:6">
      <c r="C11" s="39"/>
      <c r="D11" s="39"/>
      <c r="E11" s="39"/>
    </row>
    <row r="12" spans="2:6">
      <c r="C12" s="39" t="s">
        <v>104</v>
      </c>
      <c r="D12" s="39"/>
      <c r="E12" s="39"/>
    </row>
    <row r="13" spans="2:6">
      <c r="C13" s="39" t="s">
        <v>105</v>
      </c>
      <c r="D13" s="39"/>
      <c r="E13" s="39"/>
    </row>
    <row r="15" spans="2:6">
      <c r="B15" t="s">
        <v>106</v>
      </c>
      <c r="C15" t="s">
        <v>107</v>
      </c>
      <c r="D15" t="s">
        <v>108</v>
      </c>
    </row>
    <row r="16" spans="2:6">
      <c r="C16" s="5" t="s">
        <v>14</v>
      </c>
      <c r="D16" s="6" t="s">
        <v>15</v>
      </c>
      <c r="E16" s="6" t="s">
        <v>16</v>
      </c>
      <c r="F16" s="7" t="s">
        <v>17</v>
      </c>
    </row>
    <row r="17" spans="2:14">
      <c r="C17" s="11" t="s">
        <v>20</v>
      </c>
      <c r="D17" s="12">
        <v>40561</v>
      </c>
      <c r="E17" s="12">
        <f t="shared" ref="E17:E22" si="0">D17/100</f>
        <v>405.61</v>
      </c>
      <c r="F17" s="13">
        <v>25.8</v>
      </c>
    </row>
    <row r="18" spans="2:14">
      <c r="C18" s="11" t="s">
        <v>21</v>
      </c>
      <c r="D18" s="12">
        <v>55917</v>
      </c>
      <c r="E18" s="12">
        <f t="shared" si="0"/>
        <v>559.16999999999996</v>
      </c>
      <c r="F18" s="13">
        <v>35.6</v>
      </c>
    </row>
    <row r="19" spans="2:14">
      <c r="C19" s="11" t="s">
        <v>22</v>
      </c>
      <c r="D19" s="12">
        <v>36852</v>
      </c>
      <c r="E19" s="12">
        <f t="shared" si="0"/>
        <v>368.52</v>
      </c>
      <c r="F19" s="13">
        <v>23.4</v>
      </c>
    </row>
    <row r="20" spans="2:14">
      <c r="C20" s="11" t="s">
        <v>23</v>
      </c>
      <c r="D20" s="12">
        <v>17903</v>
      </c>
      <c r="E20" s="12">
        <f t="shared" si="0"/>
        <v>179.03</v>
      </c>
      <c r="F20" s="13">
        <v>11.4</v>
      </c>
    </row>
    <row r="21" spans="2:14">
      <c r="C21" s="11" t="s">
        <v>24</v>
      </c>
      <c r="D21" s="12">
        <v>6029</v>
      </c>
      <c r="E21" s="12">
        <f t="shared" si="0"/>
        <v>60.29</v>
      </c>
      <c r="F21" s="13">
        <v>3.8</v>
      </c>
    </row>
    <row r="22" spans="2:14">
      <c r="C22" s="14" t="s">
        <v>25</v>
      </c>
      <c r="D22" s="15">
        <v>157262</v>
      </c>
      <c r="E22" s="15">
        <f t="shared" si="0"/>
        <v>1572.62</v>
      </c>
      <c r="F22" s="16">
        <v>100</v>
      </c>
    </row>
    <row r="23" spans="2:14">
      <c r="C23" t="s">
        <v>26</v>
      </c>
    </row>
    <row r="24" spans="2:14">
      <c r="C24" t="s">
        <v>109</v>
      </c>
    </row>
    <row r="26" spans="2:14">
      <c r="B26" t="s">
        <v>110</v>
      </c>
      <c r="C26" t="s">
        <v>111</v>
      </c>
      <c r="D26" t="s">
        <v>112</v>
      </c>
    </row>
    <row r="27" spans="2:14">
      <c r="C27" s="17" t="s">
        <v>14</v>
      </c>
      <c r="D27" s="18" t="s">
        <v>31</v>
      </c>
      <c r="E27" s="6" t="s">
        <v>32</v>
      </c>
      <c r="F27" s="6" t="s">
        <v>33</v>
      </c>
      <c r="G27" s="6" t="s">
        <v>34</v>
      </c>
      <c r="H27" s="6" t="s">
        <v>35</v>
      </c>
      <c r="I27" s="6" t="s">
        <v>36</v>
      </c>
      <c r="J27" s="6" t="s">
        <v>37</v>
      </c>
      <c r="K27" s="6" t="s">
        <v>38</v>
      </c>
      <c r="L27" s="6" t="s">
        <v>39</v>
      </c>
      <c r="M27" s="6" t="s">
        <v>40</v>
      </c>
      <c r="N27" s="7" t="s">
        <v>41</v>
      </c>
    </row>
    <row r="28" spans="2:14">
      <c r="C28" s="21" t="s">
        <v>20</v>
      </c>
      <c r="D28" s="22">
        <v>405.61</v>
      </c>
      <c r="E28" s="12">
        <v>58.01</v>
      </c>
      <c r="F28" s="12">
        <v>69.38</v>
      </c>
      <c r="G28" s="12">
        <v>20.37</v>
      </c>
      <c r="H28" s="12">
        <v>34.590000000000003</v>
      </c>
      <c r="I28" s="12">
        <v>9.2100000000000009</v>
      </c>
      <c r="J28" s="12">
        <v>16.16</v>
      </c>
      <c r="K28" s="12">
        <v>59.03</v>
      </c>
      <c r="L28" s="12">
        <v>22.7</v>
      </c>
      <c r="M28" s="12">
        <v>99.73</v>
      </c>
      <c r="N28" s="13">
        <v>16.43</v>
      </c>
    </row>
    <row r="29" spans="2:14">
      <c r="C29" s="21" t="s">
        <v>21</v>
      </c>
      <c r="D29" s="22">
        <v>559.16999999999996</v>
      </c>
      <c r="E29" s="12">
        <v>98.49</v>
      </c>
      <c r="F29" s="12">
        <v>71.05</v>
      </c>
      <c r="G29" s="12">
        <v>18.440000000000001</v>
      </c>
      <c r="H29" s="12">
        <v>27.53</v>
      </c>
      <c r="I29" s="12">
        <v>8.56</v>
      </c>
      <c r="J29" s="12">
        <v>8.56</v>
      </c>
      <c r="K29" s="12">
        <v>89.48</v>
      </c>
      <c r="L29" s="12">
        <v>15.39</v>
      </c>
      <c r="M29" s="12">
        <v>183.74</v>
      </c>
      <c r="N29" s="13">
        <v>37.909999999999997</v>
      </c>
    </row>
    <row r="30" spans="2:14">
      <c r="C30" s="21" t="s">
        <v>22</v>
      </c>
      <c r="D30" s="22">
        <v>368.52</v>
      </c>
      <c r="E30" s="12">
        <v>109.36</v>
      </c>
      <c r="F30" s="12">
        <v>49.16</v>
      </c>
      <c r="G30" s="12">
        <v>26.28</v>
      </c>
      <c r="H30" s="12">
        <v>0</v>
      </c>
      <c r="I30" s="12">
        <v>14.26</v>
      </c>
      <c r="J30" s="12">
        <v>0.7</v>
      </c>
      <c r="K30" s="12">
        <v>3.48</v>
      </c>
      <c r="L30" s="12">
        <v>3.58</v>
      </c>
      <c r="M30" s="12">
        <v>140.65</v>
      </c>
      <c r="N30" s="13">
        <v>21.07</v>
      </c>
    </row>
    <row r="31" spans="2:14">
      <c r="C31" s="21" t="s">
        <v>23</v>
      </c>
      <c r="D31" s="22">
        <v>179.03</v>
      </c>
      <c r="E31" s="12">
        <v>95.32</v>
      </c>
      <c r="F31" s="12">
        <v>25.14</v>
      </c>
      <c r="G31" s="12">
        <v>7.53</v>
      </c>
      <c r="H31" s="12">
        <v>0</v>
      </c>
      <c r="I31" s="12">
        <v>5.6</v>
      </c>
      <c r="J31" s="12">
        <v>0</v>
      </c>
      <c r="K31" s="12">
        <v>0</v>
      </c>
      <c r="L31" s="12">
        <v>0</v>
      </c>
      <c r="M31" s="12">
        <v>30.13</v>
      </c>
      <c r="N31" s="13">
        <v>15.31</v>
      </c>
    </row>
    <row r="32" spans="2:14">
      <c r="C32" s="23" t="s">
        <v>24</v>
      </c>
      <c r="D32" s="24">
        <v>60.29</v>
      </c>
      <c r="E32" s="15">
        <v>41.97</v>
      </c>
      <c r="F32" s="15">
        <v>10.06</v>
      </c>
      <c r="G32" s="15">
        <v>6.76</v>
      </c>
      <c r="H32" s="15">
        <v>0</v>
      </c>
      <c r="I32" s="15">
        <v>1.06</v>
      </c>
      <c r="J32" s="15">
        <v>0</v>
      </c>
      <c r="K32" s="15">
        <v>0</v>
      </c>
      <c r="L32" s="15">
        <v>0</v>
      </c>
      <c r="M32" s="15">
        <v>0.43</v>
      </c>
      <c r="N32" s="16">
        <v>0.01</v>
      </c>
    </row>
    <row r="33" spans="3:14">
      <c r="C33" s="40" t="s">
        <v>25</v>
      </c>
      <c r="D33" s="30">
        <f>SUM(D28:D32)</f>
        <v>1572.62</v>
      </c>
      <c r="E33" s="31">
        <v>403.14</v>
      </c>
      <c r="F33" s="31">
        <f t="shared" ref="F33:L33" si="1">SUM(F28:F32)</f>
        <v>224.79000000000002</v>
      </c>
      <c r="G33" s="31">
        <f t="shared" si="1"/>
        <v>79.38000000000001</v>
      </c>
      <c r="H33" s="31">
        <f t="shared" si="1"/>
        <v>62.120000000000005</v>
      </c>
      <c r="I33" s="31">
        <f t="shared" si="1"/>
        <v>38.690000000000005</v>
      </c>
      <c r="J33" s="31">
        <f t="shared" si="1"/>
        <v>25.419999999999998</v>
      </c>
      <c r="K33" s="31">
        <f t="shared" si="1"/>
        <v>151.98999999999998</v>
      </c>
      <c r="L33" s="31">
        <f t="shared" si="1"/>
        <v>41.67</v>
      </c>
      <c r="M33" s="31">
        <v>454.67</v>
      </c>
      <c r="N33" s="31">
        <v>90.74</v>
      </c>
    </row>
  </sheetData>
  <phoneticPr fontId="12"/>
  <hyperlinks>
    <hyperlink ref="C2"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6"/>
  <sheetViews>
    <sheetView topLeftCell="A6" zoomScaleNormal="100" workbookViewId="0">
      <selection activeCell="B12" sqref="B12"/>
    </sheetView>
  </sheetViews>
  <sheetFormatPr defaultRowHeight="18"/>
  <cols>
    <col min="1" max="1025" width="8.58203125"/>
  </cols>
  <sheetData>
    <row r="2" spans="2:3">
      <c r="B2" s="1">
        <v>43101</v>
      </c>
      <c r="C2" t="s">
        <v>113</v>
      </c>
    </row>
    <row r="3" spans="2:3">
      <c r="C3" s="2" t="s">
        <v>114</v>
      </c>
    </row>
    <row r="4" spans="2:3">
      <c r="C4" s="38" t="s">
        <v>115</v>
      </c>
    </row>
    <row r="5" spans="2:3">
      <c r="C5" s="41" t="s">
        <v>116</v>
      </c>
    </row>
    <row r="6" spans="2:3">
      <c r="C6" s="42" t="s">
        <v>299</v>
      </c>
    </row>
    <row r="8" spans="2:3">
      <c r="B8" t="s">
        <v>3</v>
      </c>
    </row>
    <row r="9" spans="2:3">
      <c r="B9" t="s">
        <v>117</v>
      </c>
    </row>
    <row r="19" spans="2:4">
      <c r="C19" t="s">
        <v>118</v>
      </c>
      <c r="D19" t="s">
        <v>119</v>
      </c>
    </row>
    <row r="20" spans="2:4">
      <c r="C20" t="s">
        <v>120</v>
      </c>
      <c r="D20" t="s">
        <v>121</v>
      </c>
    </row>
    <row r="21" spans="2:4">
      <c r="D21" s="4" t="s">
        <v>122</v>
      </c>
    </row>
    <row r="23" spans="2:4">
      <c r="B23" t="s">
        <v>123</v>
      </c>
      <c r="C23" s="41" t="s">
        <v>124</v>
      </c>
    </row>
    <row r="34" spans="2:3">
      <c r="C34" s="4"/>
    </row>
    <row r="35" spans="2:3">
      <c r="B35" t="s">
        <v>125</v>
      </c>
      <c r="C35" s="41" t="s">
        <v>126</v>
      </c>
    </row>
    <row r="37" spans="2:3">
      <c r="B37" t="s">
        <v>127</v>
      </c>
    </row>
    <row r="45" spans="2:3">
      <c r="B45" t="s">
        <v>128</v>
      </c>
      <c r="C45" t="s">
        <v>129</v>
      </c>
    </row>
    <row r="61" spans="2:3">
      <c r="B61" s="42" t="s">
        <v>130</v>
      </c>
    </row>
    <row r="62" spans="2:3">
      <c r="B62" t="s">
        <v>131</v>
      </c>
      <c r="C62" t="s">
        <v>132</v>
      </c>
    </row>
    <row r="73" spans="2:3">
      <c r="B73" t="s">
        <v>133</v>
      </c>
      <c r="C73" t="s">
        <v>134</v>
      </c>
    </row>
    <row r="90" spans="2:3">
      <c r="B90" s="43" t="s">
        <v>135</v>
      </c>
    </row>
    <row r="92" spans="2:3">
      <c r="B92" t="s">
        <v>136</v>
      </c>
      <c r="C92" t="s">
        <v>135</v>
      </c>
    </row>
    <row r="103" spans="2:3">
      <c r="C103" s="41" t="s">
        <v>137</v>
      </c>
    </row>
    <row r="105" spans="2:3">
      <c r="B105" t="s">
        <v>138</v>
      </c>
      <c r="C105" t="s">
        <v>139</v>
      </c>
    </row>
    <row r="117" spans="2:2">
      <c r="B117" s="43" t="s">
        <v>140</v>
      </c>
    </row>
    <row r="118" spans="2:2">
      <c r="B118" s="43"/>
    </row>
    <row r="119" spans="2:2">
      <c r="B119" t="s">
        <v>141</v>
      </c>
    </row>
    <row r="131" spans="2:3">
      <c r="C131" t="s">
        <v>142</v>
      </c>
    </row>
    <row r="133" spans="2:3">
      <c r="B133" t="s">
        <v>143</v>
      </c>
      <c r="C133" t="s">
        <v>144</v>
      </c>
    </row>
    <row r="144" spans="2:3">
      <c r="C144" t="s">
        <v>145</v>
      </c>
    </row>
    <row r="156" spans="2:3">
      <c r="B156" s="4" t="s">
        <v>146</v>
      </c>
      <c r="C156" s="4" t="s">
        <v>147</v>
      </c>
    </row>
  </sheetData>
  <phoneticPr fontId="12"/>
  <hyperlinks>
    <hyperlink ref="C3"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5"/>
  <sheetViews>
    <sheetView zoomScaleNormal="100" workbookViewId="0">
      <selection activeCell="P16" sqref="P16"/>
    </sheetView>
  </sheetViews>
  <sheetFormatPr defaultRowHeight="18"/>
  <cols>
    <col min="1" max="1025" width="8.58203125"/>
  </cols>
  <sheetData>
    <row r="2" spans="2:3">
      <c r="B2" s="1">
        <v>43344</v>
      </c>
      <c r="C2" t="s">
        <v>148</v>
      </c>
    </row>
    <row r="3" spans="2:3">
      <c r="C3" s="2" t="s">
        <v>149</v>
      </c>
    </row>
    <row r="4" spans="2:3">
      <c r="C4" s="2"/>
    </row>
    <row r="7" spans="2:3">
      <c r="B7">
        <v>1</v>
      </c>
    </row>
    <row r="19" spans="2:2">
      <c r="B19">
        <v>2</v>
      </c>
    </row>
    <row r="31" spans="2:2">
      <c r="B31">
        <v>3</v>
      </c>
    </row>
    <row r="43" spans="2:2">
      <c r="B43">
        <v>4</v>
      </c>
    </row>
    <row r="55" spans="2:2">
      <c r="B55">
        <v>5</v>
      </c>
    </row>
  </sheetData>
  <phoneticPr fontId="12"/>
  <hyperlinks>
    <hyperlink ref="C3"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5"/>
  <sheetViews>
    <sheetView tabSelected="1" zoomScale="70" zoomScaleNormal="70" workbookViewId="0">
      <selection activeCell="C9" sqref="C9"/>
    </sheetView>
  </sheetViews>
  <sheetFormatPr defaultRowHeight="18"/>
  <cols>
    <col min="2" max="2" width="10.08203125" customWidth="1"/>
    <col min="3" max="3" width="24.75" customWidth="1"/>
    <col min="4" max="4" width="28.4140625" customWidth="1"/>
    <col min="5" max="5" width="17.08203125" customWidth="1"/>
    <col min="6" max="6" width="26.5" customWidth="1"/>
  </cols>
  <sheetData>
    <row r="2" spans="1:3" ht="29">
      <c r="B2" s="85" t="s">
        <v>382</v>
      </c>
    </row>
    <row r="3" spans="1:3">
      <c r="B3" s="74" t="s">
        <v>384</v>
      </c>
    </row>
    <row r="5" spans="1:3">
      <c r="A5">
        <v>1</v>
      </c>
      <c r="B5" s="1">
        <v>43313</v>
      </c>
      <c r="C5" s="81" t="s">
        <v>318</v>
      </c>
    </row>
    <row r="6" spans="1:3">
      <c r="B6" s="1"/>
      <c r="C6" t="s">
        <v>319</v>
      </c>
    </row>
    <row r="7" spans="1:3">
      <c r="C7" s="78" t="s">
        <v>300</v>
      </c>
    </row>
    <row r="8" spans="1:3">
      <c r="C8" s="78" t="s">
        <v>421</v>
      </c>
    </row>
    <row r="9" spans="1:3">
      <c r="C9" s="104" t="s">
        <v>560</v>
      </c>
    </row>
    <row r="10" spans="1:3">
      <c r="C10" s="78"/>
    </row>
    <row r="11" spans="1:3">
      <c r="C11" s="87" t="s">
        <v>422</v>
      </c>
    </row>
    <row r="12" spans="1:3">
      <c r="C12" s="78" t="s">
        <v>400</v>
      </c>
    </row>
    <row r="13" spans="1:3">
      <c r="C13" s="78" t="s">
        <v>411</v>
      </c>
    </row>
    <row r="14" spans="1:3">
      <c r="C14" s="78"/>
    </row>
    <row r="15" spans="1:3">
      <c r="A15">
        <v>2</v>
      </c>
      <c r="B15">
        <v>2013</v>
      </c>
      <c r="C15" s="87" t="s">
        <v>414</v>
      </c>
    </row>
    <row r="16" spans="1:3">
      <c r="C16" t="s">
        <v>413</v>
      </c>
    </row>
    <row r="17" spans="1:4">
      <c r="C17" s="78" t="s">
        <v>420</v>
      </c>
    </row>
    <row r="18" spans="1:4">
      <c r="C18" s="78"/>
    </row>
    <row r="19" spans="1:4">
      <c r="C19" s="90" t="s">
        <v>415</v>
      </c>
      <c r="D19" s="80"/>
    </row>
    <row r="20" spans="1:4">
      <c r="C20" s="91">
        <v>2019</v>
      </c>
      <c r="D20" s="80" t="s">
        <v>416</v>
      </c>
    </row>
    <row r="21" spans="1:4">
      <c r="A21" t="s">
        <v>412</v>
      </c>
      <c r="C21" s="80">
        <v>2017</v>
      </c>
      <c r="D21" s="80" t="s">
        <v>417</v>
      </c>
    </row>
    <row r="22" spans="1:4">
      <c r="C22" s="89"/>
    </row>
    <row r="23" spans="1:4">
      <c r="C23" s="79" t="s">
        <v>380</v>
      </c>
      <c r="D23" s="80" t="s">
        <v>379</v>
      </c>
    </row>
    <row r="24" spans="1:4">
      <c r="C24" s="80" t="s">
        <v>362</v>
      </c>
      <c r="D24" s="86" t="s">
        <v>363</v>
      </c>
    </row>
    <row r="28" spans="1:4">
      <c r="A28" t="s">
        <v>320</v>
      </c>
      <c r="B28" t="s">
        <v>321</v>
      </c>
    </row>
    <row r="29" spans="1:4">
      <c r="A29">
        <v>1</v>
      </c>
      <c r="B29" t="s">
        <v>322</v>
      </c>
      <c r="C29" t="s">
        <v>331</v>
      </c>
    </row>
    <row r="30" spans="1:4">
      <c r="C30" s="12" t="s">
        <v>323</v>
      </c>
      <c r="D30" s="12" t="s">
        <v>324</v>
      </c>
    </row>
    <row r="31" spans="1:4">
      <c r="C31" s="82" t="s">
        <v>325</v>
      </c>
      <c r="D31" s="12" t="s">
        <v>326</v>
      </c>
    </row>
    <row r="32" spans="1:4">
      <c r="C32" s="83"/>
      <c r="D32" s="12" t="s">
        <v>327</v>
      </c>
    </row>
    <row r="33" spans="2:6">
      <c r="C33" s="83"/>
      <c r="D33" s="12" t="s">
        <v>328</v>
      </c>
    </row>
    <row r="34" spans="2:6">
      <c r="C34" s="9"/>
      <c r="D34" s="12" t="s">
        <v>329</v>
      </c>
    </row>
    <row r="35" spans="2:6">
      <c r="C35" s="82" t="s">
        <v>330</v>
      </c>
      <c r="D35" s="12" t="s">
        <v>332</v>
      </c>
    </row>
    <row r="36" spans="2:6">
      <c r="C36" s="9"/>
      <c r="D36" s="12" t="s">
        <v>333</v>
      </c>
    </row>
    <row r="37" spans="2:6">
      <c r="C37" s="82" t="s">
        <v>334</v>
      </c>
      <c r="D37" s="12" t="s">
        <v>335</v>
      </c>
      <c r="F37" s="78" t="s">
        <v>336</v>
      </c>
    </row>
    <row r="38" spans="2:6">
      <c r="C38" s="9"/>
      <c r="D38" s="12" t="s">
        <v>337</v>
      </c>
    </row>
    <row r="39" spans="2:6">
      <c r="C39" s="12" t="s">
        <v>338</v>
      </c>
      <c r="D39" s="12" t="s">
        <v>339</v>
      </c>
    </row>
    <row r="40" spans="2:6">
      <c r="C40" s="12" t="s">
        <v>340</v>
      </c>
      <c r="D40" s="12" t="s">
        <v>341</v>
      </c>
    </row>
    <row r="41" spans="2:6">
      <c r="C41" s="12" t="s">
        <v>343</v>
      </c>
      <c r="D41" s="12" t="s">
        <v>342</v>
      </c>
    </row>
    <row r="43" spans="2:6">
      <c r="B43" t="s">
        <v>344</v>
      </c>
      <c r="C43" t="s">
        <v>345</v>
      </c>
    </row>
    <row r="44" spans="2:6">
      <c r="C44" s="12" t="s">
        <v>394</v>
      </c>
      <c r="D44" s="12" t="s">
        <v>346</v>
      </c>
      <c r="E44" s="12" t="s">
        <v>347</v>
      </c>
      <c r="F44" s="12" t="s">
        <v>348</v>
      </c>
    </row>
    <row r="45" spans="2:6">
      <c r="C45" s="12" t="s">
        <v>349</v>
      </c>
      <c r="D45" s="12" t="s">
        <v>350</v>
      </c>
      <c r="E45" s="12" t="s">
        <v>350</v>
      </c>
      <c r="F45" s="12" t="s">
        <v>351</v>
      </c>
    </row>
    <row r="46" spans="2:6">
      <c r="C46" s="12" t="s">
        <v>352</v>
      </c>
      <c r="D46" s="12" t="s">
        <v>353</v>
      </c>
      <c r="E46" s="12" t="s">
        <v>354</v>
      </c>
      <c r="F46" s="12" t="s">
        <v>355</v>
      </c>
    </row>
    <row r="47" spans="2:6">
      <c r="C47" s="12" t="s">
        <v>356</v>
      </c>
      <c r="D47" s="12" t="s">
        <v>357</v>
      </c>
      <c r="E47" s="12" t="s">
        <v>358</v>
      </c>
      <c r="F47" s="12" t="s">
        <v>359</v>
      </c>
    </row>
    <row r="48" spans="2:6">
      <c r="C48" s="12" t="s">
        <v>360</v>
      </c>
      <c r="D48" s="12" t="s">
        <v>361</v>
      </c>
      <c r="E48" s="12" t="s">
        <v>364</v>
      </c>
      <c r="F48" s="12" t="s">
        <v>365</v>
      </c>
    </row>
    <row r="49" spans="2:6">
      <c r="C49" s="12" t="s">
        <v>366</v>
      </c>
      <c r="D49" s="12" t="s">
        <v>367</v>
      </c>
      <c r="E49" s="12" t="s">
        <v>368</v>
      </c>
      <c r="F49" s="12" t="s">
        <v>369</v>
      </c>
    </row>
    <row r="50" spans="2:6">
      <c r="C50" s="12" t="s">
        <v>370</v>
      </c>
      <c r="D50" s="12" t="s">
        <v>371</v>
      </c>
      <c r="E50" s="12" t="s">
        <v>372</v>
      </c>
      <c r="F50" s="12" t="s">
        <v>373</v>
      </c>
    </row>
    <row r="51" spans="2:6">
      <c r="C51" s="12" t="s">
        <v>383</v>
      </c>
      <c r="D51" s="84">
        <v>41579</v>
      </c>
      <c r="E51" s="84">
        <v>42767</v>
      </c>
      <c r="F51" s="84">
        <v>42339</v>
      </c>
    </row>
    <row r="52" spans="2:6" ht="36">
      <c r="C52" s="60" t="s">
        <v>377</v>
      </c>
      <c r="D52" s="12" t="s">
        <v>374</v>
      </c>
      <c r="E52" s="12" t="s">
        <v>375</v>
      </c>
      <c r="F52" s="12" t="s">
        <v>376</v>
      </c>
    </row>
    <row r="53" spans="2:6">
      <c r="C53" s="3" t="s">
        <v>378</v>
      </c>
      <c r="D53" s="78" t="s">
        <v>387</v>
      </c>
    </row>
    <row r="56" spans="2:6">
      <c r="B56" s="88" t="s">
        <v>559</v>
      </c>
    </row>
    <row r="57" spans="2:6">
      <c r="B57" s="74" t="s">
        <v>385</v>
      </c>
    </row>
    <row r="58" spans="2:6">
      <c r="B58" t="s">
        <v>521</v>
      </c>
      <c r="C58" t="s">
        <v>389</v>
      </c>
      <c r="D58" t="s">
        <v>386</v>
      </c>
    </row>
    <row r="59" spans="2:6">
      <c r="B59" t="s">
        <v>522</v>
      </c>
      <c r="C59" t="s">
        <v>390</v>
      </c>
      <c r="D59" t="s">
        <v>395</v>
      </c>
    </row>
    <row r="60" spans="2:6">
      <c r="C60" t="s">
        <v>388</v>
      </c>
      <c r="D60" t="s">
        <v>391</v>
      </c>
    </row>
    <row r="62" spans="2:6">
      <c r="B62" t="s">
        <v>392</v>
      </c>
      <c r="C62" t="s">
        <v>393</v>
      </c>
    </row>
    <row r="110" spans="2:3">
      <c r="B110" t="s">
        <v>396</v>
      </c>
      <c r="C110" t="s">
        <v>397</v>
      </c>
    </row>
    <row r="125" spans="2:3">
      <c r="B125" t="s">
        <v>398</v>
      </c>
      <c r="C125" t="s">
        <v>399</v>
      </c>
    </row>
  </sheetData>
  <phoneticPr fontId="12"/>
  <hyperlinks>
    <hyperlink ref="C7" r:id="rId1"/>
    <hyperlink ref="F37" r:id="rId2"/>
    <hyperlink ref="D24" r:id="rId3"/>
    <hyperlink ref="D53" r:id="rId4"/>
    <hyperlink ref="C12" r:id="rId5"/>
    <hyperlink ref="C17" r:id="rId6"/>
  </hyperlinks>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9"/>
  <sheetViews>
    <sheetView topLeftCell="A52" zoomScale="87" zoomScaleNormal="55" workbookViewId="0">
      <selection activeCell="C148" sqref="C148"/>
    </sheetView>
  </sheetViews>
  <sheetFormatPr defaultRowHeight="18"/>
  <cols>
    <col min="3" max="3" width="37" customWidth="1"/>
    <col min="4" max="4" width="30.9140625" customWidth="1"/>
    <col min="5" max="5" width="17.4140625" customWidth="1"/>
    <col min="6" max="6" width="24.25" customWidth="1"/>
    <col min="7" max="7" width="20.6640625" customWidth="1"/>
  </cols>
  <sheetData>
    <row r="2" spans="1:5">
      <c r="A2">
        <v>1</v>
      </c>
      <c r="B2" s="1">
        <v>41649</v>
      </c>
      <c r="C2" s="80" t="s">
        <v>428</v>
      </c>
    </row>
    <row r="3" spans="1:5">
      <c r="C3" s="79" t="s">
        <v>429</v>
      </c>
    </row>
    <row r="4" spans="1:5">
      <c r="C4" t="s">
        <v>425</v>
      </c>
    </row>
    <row r="5" spans="1:5">
      <c r="C5" t="s">
        <v>423</v>
      </c>
      <c r="E5" s="3"/>
    </row>
    <row r="6" spans="1:5">
      <c r="C6" s="78" t="s">
        <v>424</v>
      </c>
    </row>
    <row r="7" spans="1:5">
      <c r="C7" s="41" t="s">
        <v>502</v>
      </c>
    </row>
    <row r="8" spans="1:5">
      <c r="C8" s="79" t="s">
        <v>430</v>
      </c>
    </row>
    <row r="9" spans="1:5">
      <c r="C9" s="80" t="s">
        <v>431</v>
      </c>
    </row>
    <row r="11" spans="1:5">
      <c r="A11">
        <v>2</v>
      </c>
      <c r="B11" s="1">
        <v>43405</v>
      </c>
      <c r="C11" t="s">
        <v>503</v>
      </c>
    </row>
    <row r="12" spans="1:5">
      <c r="C12" t="s">
        <v>504</v>
      </c>
    </row>
    <row r="13" spans="1:5">
      <c r="C13" t="s">
        <v>432</v>
      </c>
    </row>
    <row r="14" spans="1:5">
      <c r="C14" s="41" t="s">
        <v>505</v>
      </c>
    </row>
    <row r="15" spans="1:5">
      <c r="C15" s="41"/>
    </row>
    <row r="16" spans="1:5">
      <c r="C16" s="41"/>
    </row>
    <row r="18" spans="1:4">
      <c r="A18" t="s">
        <v>426</v>
      </c>
      <c r="B18" t="s">
        <v>321</v>
      </c>
    </row>
    <row r="19" spans="1:4">
      <c r="A19" s="43">
        <v>1</v>
      </c>
      <c r="B19" s="43" t="s">
        <v>425</v>
      </c>
    </row>
    <row r="20" spans="1:4">
      <c r="B20" t="s">
        <v>427</v>
      </c>
      <c r="C20" t="s">
        <v>433</v>
      </c>
    </row>
    <row r="21" spans="1:4">
      <c r="C21" s="82"/>
      <c r="D21" s="12" t="s">
        <v>436</v>
      </c>
    </row>
    <row r="22" spans="1:4">
      <c r="C22" s="83" t="s">
        <v>434</v>
      </c>
      <c r="D22" s="12" t="s">
        <v>437</v>
      </c>
    </row>
    <row r="23" spans="1:4">
      <c r="C23" s="83"/>
      <c r="D23" s="12" t="s">
        <v>438</v>
      </c>
    </row>
    <row r="24" spans="1:4">
      <c r="C24" s="9"/>
      <c r="D24" s="12" t="s">
        <v>439</v>
      </c>
    </row>
    <row r="25" spans="1:4">
      <c r="C25" s="82"/>
      <c r="D25" s="12" t="s">
        <v>440</v>
      </c>
    </row>
    <row r="26" spans="1:4">
      <c r="C26" s="83"/>
      <c r="D26" s="12" t="s">
        <v>441</v>
      </c>
    </row>
    <row r="27" spans="1:4">
      <c r="C27" s="83" t="s">
        <v>435</v>
      </c>
      <c r="D27" s="12" t="s">
        <v>442</v>
      </c>
    </row>
    <row r="28" spans="1:4">
      <c r="C28" s="83"/>
      <c r="D28" s="12" t="s">
        <v>443</v>
      </c>
    </row>
    <row r="29" spans="1:4">
      <c r="C29" s="83"/>
      <c r="D29" s="12" t="s">
        <v>444</v>
      </c>
    </row>
    <row r="30" spans="1:4">
      <c r="C30" s="9"/>
      <c r="D30" s="12" t="s">
        <v>445</v>
      </c>
    </row>
    <row r="32" spans="1:4">
      <c r="B32" t="s">
        <v>446</v>
      </c>
      <c r="C32" s="41" t="s">
        <v>447</v>
      </c>
    </row>
    <row r="33" spans="2:6">
      <c r="B33" t="s">
        <v>479</v>
      </c>
      <c r="C33" s="109" t="s">
        <v>450</v>
      </c>
      <c r="D33" s="94"/>
    </row>
    <row r="34" spans="2:6">
      <c r="C34" s="9" t="s">
        <v>394</v>
      </c>
      <c r="D34" s="9" t="s">
        <v>453</v>
      </c>
    </row>
    <row r="35" spans="2:6">
      <c r="C35" s="12" t="s">
        <v>454</v>
      </c>
      <c r="D35" s="12" t="s">
        <v>455</v>
      </c>
    </row>
    <row r="36" spans="2:6">
      <c r="C36" s="12" t="s">
        <v>457</v>
      </c>
      <c r="D36" s="12" t="s">
        <v>458</v>
      </c>
    </row>
    <row r="37" spans="2:6">
      <c r="C37" s="12" t="s">
        <v>456</v>
      </c>
      <c r="D37" s="92">
        <v>0.29699999999999999</v>
      </c>
    </row>
    <row r="38" spans="2:6">
      <c r="C38" s="97" t="s">
        <v>478</v>
      </c>
      <c r="D38" s="101">
        <v>0.83</v>
      </c>
    </row>
    <row r="39" spans="2:6">
      <c r="C39" s="83"/>
      <c r="E39" s="12" t="s">
        <v>436</v>
      </c>
      <c r="F39" s="12" t="s">
        <v>459</v>
      </c>
    </row>
    <row r="40" spans="2:6">
      <c r="C40" s="83" t="s">
        <v>451</v>
      </c>
      <c r="D40" s="83" t="s">
        <v>471</v>
      </c>
      <c r="E40" s="12" t="s">
        <v>437</v>
      </c>
      <c r="F40" s="93" t="s">
        <v>460</v>
      </c>
    </row>
    <row r="41" spans="2:6">
      <c r="C41" s="83"/>
      <c r="D41" s="83" t="s">
        <v>452</v>
      </c>
      <c r="E41" s="12" t="s">
        <v>438</v>
      </c>
      <c r="F41" s="12" t="s">
        <v>461</v>
      </c>
    </row>
    <row r="42" spans="2:6">
      <c r="C42" s="9"/>
      <c r="D42" s="9"/>
      <c r="E42" s="12" t="s">
        <v>439</v>
      </c>
      <c r="F42" s="12" t="s">
        <v>462</v>
      </c>
    </row>
    <row r="43" spans="2:6">
      <c r="C43" s="95" t="s">
        <v>464</v>
      </c>
      <c r="D43" s="96" t="s">
        <v>463</v>
      </c>
      <c r="E43" s="80" t="s">
        <v>465</v>
      </c>
    </row>
    <row r="44" spans="2:6">
      <c r="C44" s="99"/>
      <c r="D44" s="100"/>
    </row>
    <row r="45" spans="2:6">
      <c r="B45" t="s">
        <v>479</v>
      </c>
      <c r="C45" t="s">
        <v>482</v>
      </c>
      <c r="D45" s="80"/>
    </row>
    <row r="46" spans="2:6">
      <c r="C46" s="12" t="s">
        <v>483</v>
      </c>
      <c r="D46" s="12" t="s">
        <v>484</v>
      </c>
    </row>
    <row r="47" spans="2:6">
      <c r="C47" s="12" t="s">
        <v>485</v>
      </c>
      <c r="D47" s="12" t="s">
        <v>486</v>
      </c>
    </row>
    <row r="48" spans="2:6">
      <c r="C48" s="12" t="s">
        <v>487</v>
      </c>
      <c r="D48" s="103" t="s">
        <v>488</v>
      </c>
    </row>
    <row r="49" spans="2:6">
      <c r="C49" s="12" t="s">
        <v>489</v>
      </c>
      <c r="D49" s="12" t="s">
        <v>490</v>
      </c>
    </row>
    <row r="50" spans="2:6">
      <c r="C50" s="12" t="s">
        <v>491</v>
      </c>
      <c r="D50" s="12" t="s">
        <v>492</v>
      </c>
    </row>
    <row r="51" spans="2:6">
      <c r="C51" s="12" t="s">
        <v>493</v>
      </c>
      <c r="D51" s="12" t="s">
        <v>494</v>
      </c>
    </row>
    <row r="54" spans="2:6">
      <c r="B54" t="s">
        <v>466</v>
      </c>
      <c r="C54" s="41" t="s">
        <v>447</v>
      </c>
    </row>
    <row r="55" spans="2:6">
      <c r="B55" t="s">
        <v>480</v>
      </c>
      <c r="C55" s="109" t="s">
        <v>467</v>
      </c>
      <c r="D55" s="94"/>
    </row>
    <row r="56" spans="2:6">
      <c r="C56" s="9" t="s">
        <v>394</v>
      </c>
      <c r="D56" s="9" t="s">
        <v>468</v>
      </c>
    </row>
    <row r="57" spans="2:6">
      <c r="C57" s="12" t="s">
        <v>454</v>
      </c>
      <c r="D57" s="12" t="s">
        <v>469</v>
      </c>
    </row>
    <row r="58" spans="2:6">
      <c r="C58" s="12" t="s">
        <v>457</v>
      </c>
      <c r="D58" s="12" t="s">
        <v>470</v>
      </c>
    </row>
    <row r="59" spans="2:6">
      <c r="C59" s="12" t="s">
        <v>456</v>
      </c>
      <c r="D59" s="92">
        <v>0.192</v>
      </c>
    </row>
    <row r="60" spans="2:6">
      <c r="C60" s="93" t="s">
        <v>478</v>
      </c>
      <c r="D60" s="102">
        <v>0.93</v>
      </c>
    </row>
    <row r="61" spans="2:6">
      <c r="C61" s="82"/>
      <c r="D61" s="82"/>
      <c r="E61" s="12" t="s">
        <v>436</v>
      </c>
      <c r="F61" s="12" t="s">
        <v>475</v>
      </c>
    </row>
    <row r="62" spans="2:6">
      <c r="C62" s="83" t="s">
        <v>451</v>
      </c>
      <c r="D62" s="83" t="s">
        <v>473</v>
      </c>
      <c r="E62" s="12" t="s">
        <v>437</v>
      </c>
      <c r="F62" s="93" t="s">
        <v>460</v>
      </c>
    </row>
    <row r="63" spans="2:6">
      <c r="C63" s="83"/>
      <c r="D63" s="83" t="s">
        <v>472</v>
      </c>
      <c r="E63" s="12" t="s">
        <v>438</v>
      </c>
      <c r="F63" s="12" t="s">
        <v>476</v>
      </c>
    </row>
    <row r="64" spans="2:6">
      <c r="C64" s="9"/>
      <c r="D64" s="9"/>
      <c r="E64" s="12" t="s">
        <v>439</v>
      </c>
      <c r="F64" s="12" t="s">
        <v>477</v>
      </c>
    </row>
    <row r="65" spans="1:4">
      <c r="C65" s="95" t="s">
        <v>464</v>
      </c>
      <c r="D65" s="96" t="s">
        <v>474</v>
      </c>
    </row>
    <row r="66" spans="1:4">
      <c r="C66" s="80" t="s">
        <v>481</v>
      </c>
      <c r="D66" s="80"/>
    </row>
    <row r="68" spans="1:4">
      <c r="B68" t="s">
        <v>495</v>
      </c>
      <c r="C68" t="s">
        <v>482</v>
      </c>
      <c r="D68" s="80"/>
    </row>
    <row r="69" spans="1:4">
      <c r="C69" s="12" t="s">
        <v>483</v>
      </c>
      <c r="D69" s="12" t="s">
        <v>496</v>
      </c>
    </row>
    <row r="70" spans="1:4">
      <c r="C70" s="12" t="s">
        <v>485</v>
      </c>
      <c r="D70" s="12" t="s">
        <v>497</v>
      </c>
    </row>
    <row r="71" spans="1:4">
      <c r="C71" s="12" t="s">
        <v>487</v>
      </c>
      <c r="D71" s="103" t="s">
        <v>498</v>
      </c>
    </row>
    <row r="72" spans="1:4">
      <c r="C72" s="12" t="s">
        <v>489</v>
      </c>
      <c r="D72" s="12" t="s">
        <v>499</v>
      </c>
    </row>
    <row r="73" spans="1:4">
      <c r="C73" s="12" t="s">
        <v>491</v>
      </c>
      <c r="D73" s="12" t="s">
        <v>500</v>
      </c>
    </row>
    <row r="74" spans="1:4">
      <c r="C74" s="12" t="s">
        <v>493</v>
      </c>
      <c r="D74" s="12" t="s">
        <v>501</v>
      </c>
    </row>
    <row r="78" spans="1:4">
      <c r="A78" s="43">
        <v>2</v>
      </c>
      <c r="B78" s="43" t="s">
        <v>504</v>
      </c>
    </row>
    <row r="79" spans="1:4">
      <c r="B79" t="s">
        <v>506</v>
      </c>
      <c r="C79" s="88" t="s">
        <v>538</v>
      </c>
    </row>
    <row r="80" spans="1:4">
      <c r="C80" t="s">
        <v>508</v>
      </c>
      <c r="D80" t="s">
        <v>507</v>
      </c>
    </row>
    <row r="81" spans="3:4">
      <c r="C81" t="s">
        <v>509</v>
      </c>
      <c r="D81" t="s">
        <v>510</v>
      </c>
    </row>
    <row r="82" spans="3:4">
      <c r="C82" t="s">
        <v>517</v>
      </c>
    </row>
    <row r="95" spans="3:4">
      <c r="C95" s="41" t="s">
        <v>511</v>
      </c>
    </row>
    <row r="96" spans="3:4">
      <c r="C96" s="74" t="s">
        <v>512</v>
      </c>
    </row>
    <row r="98" spans="2:4">
      <c r="B98" t="s">
        <v>513</v>
      </c>
      <c r="C98" s="88" t="s">
        <v>537</v>
      </c>
    </row>
    <row r="99" spans="2:4">
      <c r="C99" t="s">
        <v>508</v>
      </c>
      <c r="D99" t="s">
        <v>514</v>
      </c>
    </row>
    <row r="100" spans="2:4">
      <c r="C100" t="s">
        <v>509</v>
      </c>
      <c r="D100" t="s">
        <v>515</v>
      </c>
    </row>
    <row r="101" spans="2:4">
      <c r="C101" t="s">
        <v>516</v>
      </c>
    </row>
    <row r="112" spans="2:4">
      <c r="C112" s="41" t="s">
        <v>518</v>
      </c>
    </row>
    <row r="113" spans="2:7">
      <c r="C113" s="74" t="s">
        <v>519</v>
      </c>
    </row>
    <row r="115" spans="2:7">
      <c r="B115" t="s">
        <v>520</v>
      </c>
      <c r="C115" s="88" t="s">
        <v>523</v>
      </c>
    </row>
    <row r="116" spans="2:7">
      <c r="C116" s="105"/>
      <c r="D116" s="67"/>
      <c r="E116" s="108" t="s">
        <v>531</v>
      </c>
      <c r="F116" s="108"/>
      <c r="G116" s="22"/>
    </row>
    <row r="117" spans="2:7">
      <c r="C117" s="106"/>
      <c r="D117" s="12" t="s">
        <v>530</v>
      </c>
      <c r="E117" s="12" t="s">
        <v>532</v>
      </c>
      <c r="F117" s="12" t="s">
        <v>533</v>
      </c>
      <c r="G117" s="12" t="s">
        <v>534</v>
      </c>
    </row>
    <row r="118" spans="2:7">
      <c r="C118" s="67" t="s">
        <v>524</v>
      </c>
      <c r="D118" s="12">
        <v>20.2</v>
      </c>
      <c r="E118" s="12">
        <v>19.399999999999999</v>
      </c>
      <c r="F118" s="12">
        <v>18.7</v>
      </c>
      <c r="G118" s="12">
        <v>18.600000000000001</v>
      </c>
    </row>
    <row r="119" spans="2:7">
      <c r="C119" s="67" t="s">
        <v>527</v>
      </c>
      <c r="D119" s="12">
        <v>17.899999999999999</v>
      </c>
      <c r="E119" s="12">
        <v>18.100000000000001</v>
      </c>
      <c r="F119" s="12">
        <v>17.7</v>
      </c>
      <c r="G119" s="12">
        <v>15.7</v>
      </c>
    </row>
    <row r="120" spans="2:7">
      <c r="C120" s="67" t="s">
        <v>525</v>
      </c>
      <c r="D120" s="12">
        <v>18.8</v>
      </c>
      <c r="E120" s="12">
        <v>17.3</v>
      </c>
      <c r="F120" s="12">
        <v>17.3</v>
      </c>
      <c r="G120" s="12">
        <v>17.899999999999999</v>
      </c>
    </row>
    <row r="121" spans="2:7">
      <c r="C121" s="67" t="s">
        <v>526</v>
      </c>
      <c r="D121" s="12">
        <v>19.3</v>
      </c>
      <c r="E121" s="12">
        <v>18.899999999999999</v>
      </c>
      <c r="F121" s="12">
        <v>18.7</v>
      </c>
      <c r="G121" s="12">
        <v>18.5</v>
      </c>
    </row>
    <row r="122" spans="2:7">
      <c r="C122" s="67" t="s">
        <v>528</v>
      </c>
      <c r="D122" s="12">
        <v>27.2</v>
      </c>
      <c r="E122" s="12">
        <v>26.8</v>
      </c>
      <c r="F122" s="12">
        <v>24.8</v>
      </c>
      <c r="G122" s="12">
        <v>25.1</v>
      </c>
    </row>
    <row r="123" spans="2:7">
      <c r="C123" s="107" t="s">
        <v>529</v>
      </c>
      <c r="D123" s="67"/>
      <c r="E123" s="108" t="s">
        <v>541</v>
      </c>
      <c r="F123" s="108"/>
      <c r="G123" s="22"/>
    </row>
    <row r="125" spans="2:7">
      <c r="B125" t="s">
        <v>536</v>
      </c>
      <c r="C125" s="88" t="s">
        <v>546</v>
      </c>
    </row>
    <row r="126" spans="2:7">
      <c r="C126" t="s">
        <v>539</v>
      </c>
      <c r="D126" t="s">
        <v>540</v>
      </c>
    </row>
    <row r="127" spans="2:7">
      <c r="C127" t="s">
        <v>542</v>
      </c>
      <c r="D127" t="s">
        <v>543</v>
      </c>
    </row>
    <row r="128" spans="2:7">
      <c r="C128" t="s">
        <v>544</v>
      </c>
      <c r="D128" t="s">
        <v>545</v>
      </c>
    </row>
    <row r="141" spans="3:5">
      <c r="C141" s="41" t="s">
        <v>547</v>
      </c>
      <c r="D141" s="41" t="s">
        <v>553</v>
      </c>
      <c r="E141" s="41" t="s">
        <v>551</v>
      </c>
    </row>
    <row r="142" spans="3:5">
      <c r="C142" s="74" t="s">
        <v>548</v>
      </c>
      <c r="D142" s="41" t="s">
        <v>554</v>
      </c>
      <c r="E142" s="41" t="s">
        <v>550</v>
      </c>
    </row>
    <row r="143" spans="3:5">
      <c r="C143" s="74" t="s">
        <v>549</v>
      </c>
      <c r="D143" s="41" t="s">
        <v>555</v>
      </c>
      <c r="E143" s="41" t="s">
        <v>552</v>
      </c>
    </row>
    <row r="144" spans="3:5">
      <c r="C144" s="98" t="s">
        <v>556</v>
      </c>
    </row>
    <row r="146" spans="2:3">
      <c r="B146" t="s">
        <v>479</v>
      </c>
      <c r="C146" s="98" t="s">
        <v>557</v>
      </c>
    </row>
    <row r="147" spans="2:3">
      <c r="C147" s="98" t="s">
        <v>558</v>
      </c>
    </row>
    <row r="148" spans="2:3">
      <c r="C148" s="98"/>
    </row>
    <row r="149" spans="2:3">
      <c r="C149" s="98"/>
    </row>
    <row r="150" spans="2:3">
      <c r="C150" s="98"/>
    </row>
    <row r="151" spans="2:3">
      <c r="C151" s="98"/>
    </row>
    <row r="152" spans="2:3">
      <c r="C152" s="98"/>
    </row>
    <row r="153" spans="2:3">
      <c r="C153" s="98"/>
    </row>
    <row r="154" spans="2:3">
      <c r="C154" s="98"/>
    </row>
    <row r="155" spans="2:3">
      <c r="C155" s="98"/>
    </row>
    <row r="156" spans="2:3">
      <c r="C156" s="98"/>
    </row>
    <row r="157" spans="2:3">
      <c r="C157" s="98"/>
    </row>
    <row r="158" spans="2:3">
      <c r="C158" s="98"/>
    </row>
    <row r="159" spans="2:3">
      <c r="C159" s="98"/>
    </row>
  </sheetData>
  <phoneticPr fontId="12"/>
  <hyperlinks>
    <hyperlink ref="C6"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116"/>
  <sheetViews>
    <sheetView topLeftCell="B20" zoomScale="61" zoomScaleNormal="70" workbookViewId="0">
      <selection activeCell="C109" sqref="C109"/>
    </sheetView>
  </sheetViews>
  <sheetFormatPr defaultRowHeight="18"/>
  <cols>
    <col min="1" max="1" width="8.58203125"/>
    <col min="2" max="2" width="11.6640625"/>
    <col min="3" max="3" width="21.25" customWidth="1"/>
    <col min="4" max="4" width="26.08203125" customWidth="1"/>
    <col min="5" max="5" width="14.08203125" customWidth="1"/>
    <col min="6" max="6" width="24" customWidth="1"/>
    <col min="7" max="1025" width="8.58203125"/>
  </cols>
  <sheetData>
    <row r="4" spans="1:3">
      <c r="B4" s="2"/>
    </row>
    <row r="6" spans="1:3">
      <c r="A6">
        <v>1</v>
      </c>
      <c r="B6" s="1">
        <v>43191</v>
      </c>
      <c r="C6" t="s">
        <v>152</v>
      </c>
    </row>
    <row r="7" spans="1:3">
      <c r="C7" s="59" t="s">
        <v>235</v>
      </c>
    </row>
    <row r="8" spans="1:3">
      <c r="C8" s="45" t="s">
        <v>153</v>
      </c>
    </row>
    <row r="10" spans="1:3">
      <c r="A10">
        <v>2</v>
      </c>
      <c r="B10" s="1">
        <v>43313</v>
      </c>
      <c r="C10" t="s">
        <v>154</v>
      </c>
    </row>
    <row r="11" spans="1:3">
      <c r="C11" s="2" t="s">
        <v>155</v>
      </c>
    </row>
    <row r="12" spans="1:3">
      <c r="C12" s="42" t="s">
        <v>156</v>
      </c>
    </row>
    <row r="14" spans="1:3">
      <c r="A14">
        <v>3</v>
      </c>
      <c r="B14" s="1">
        <v>43160</v>
      </c>
      <c r="C14" t="s">
        <v>296</v>
      </c>
    </row>
    <row r="15" spans="1:3">
      <c r="C15" s="2" t="s">
        <v>157</v>
      </c>
    </row>
    <row r="16" spans="1:3">
      <c r="C16" s="46" t="s">
        <v>297</v>
      </c>
    </row>
    <row r="17" spans="1:5">
      <c r="C17" s="77" t="s">
        <v>301</v>
      </c>
    </row>
    <row r="18" spans="1:5">
      <c r="C18" s="46"/>
    </row>
    <row r="20" spans="1:5">
      <c r="B20" s="4" t="s">
        <v>158</v>
      </c>
      <c r="C20" s="47" t="s">
        <v>159</v>
      </c>
    </row>
    <row r="21" spans="1:5">
      <c r="B21" s="39" t="s">
        <v>160</v>
      </c>
      <c r="C21" s="47" t="s">
        <v>161</v>
      </c>
    </row>
    <row r="22" spans="1:5">
      <c r="B22" s="39" t="s">
        <v>162</v>
      </c>
      <c r="C22" s="47" t="s">
        <v>163</v>
      </c>
    </row>
    <row r="23" spans="1:5">
      <c r="B23" s="39" t="s">
        <v>164</v>
      </c>
      <c r="C23" s="47" t="s">
        <v>165</v>
      </c>
    </row>
    <row r="24" spans="1:5">
      <c r="B24" s="39"/>
      <c r="C24" s="39"/>
    </row>
    <row r="26" spans="1:5">
      <c r="A26" t="s">
        <v>166</v>
      </c>
      <c r="B26" t="s">
        <v>3</v>
      </c>
    </row>
    <row r="27" spans="1:5">
      <c r="A27">
        <v>1</v>
      </c>
      <c r="B27">
        <v>17</v>
      </c>
      <c r="C27" t="s">
        <v>167</v>
      </c>
    </row>
    <row r="28" spans="1:5">
      <c r="C28" t="s">
        <v>168</v>
      </c>
      <c r="D28" t="s">
        <v>169</v>
      </c>
      <c r="E28" t="s">
        <v>170</v>
      </c>
    </row>
    <row r="29" spans="1:5">
      <c r="C29">
        <v>3230</v>
      </c>
      <c r="D29">
        <v>177</v>
      </c>
      <c r="E29">
        <v>3400</v>
      </c>
    </row>
    <row r="31" spans="1:5">
      <c r="B31">
        <v>50</v>
      </c>
      <c r="C31" t="s">
        <v>171</v>
      </c>
      <c r="D31" t="s">
        <v>172</v>
      </c>
    </row>
    <row r="32" spans="1:5">
      <c r="C32" t="s">
        <v>173</v>
      </c>
      <c r="D32" t="s">
        <v>174</v>
      </c>
    </row>
    <row r="33" spans="1:7">
      <c r="C33" t="s">
        <v>175</v>
      </c>
      <c r="D33" t="s">
        <v>176</v>
      </c>
    </row>
    <row r="34" spans="1:7">
      <c r="C34" t="s">
        <v>177</v>
      </c>
      <c r="D34" t="s">
        <v>178</v>
      </c>
    </row>
    <row r="35" spans="1:7">
      <c r="C35" s="39" t="s">
        <v>179</v>
      </c>
    </row>
    <row r="36" spans="1:7">
      <c r="C36" s="39" t="s">
        <v>180</v>
      </c>
    </row>
    <row r="38" spans="1:7">
      <c r="C38" t="s">
        <v>181</v>
      </c>
    </row>
    <row r="39" spans="1:7">
      <c r="C39" s="17"/>
      <c r="D39" s="18" t="s">
        <v>182</v>
      </c>
      <c r="E39" s="6" t="s">
        <v>183</v>
      </c>
      <c r="F39" s="6" t="s">
        <v>184</v>
      </c>
      <c r="G39" s="7" t="s">
        <v>185</v>
      </c>
    </row>
    <row r="40" spans="1:7">
      <c r="C40" s="19" t="s">
        <v>186</v>
      </c>
      <c r="D40" s="20" t="s">
        <v>187</v>
      </c>
      <c r="E40" s="9">
        <v>20</v>
      </c>
      <c r="F40" s="9">
        <v>19</v>
      </c>
      <c r="G40" s="10">
        <v>18</v>
      </c>
    </row>
    <row r="41" spans="1:7">
      <c r="C41" s="21" t="s">
        <v>188</v>
      </c>
      <c r="D41" s="22">
        <v>18</v>
      </c>
      <c r="E41" s="12">
        <v>17</v>
      </c>
      <c r="F41" s="12">
        <v>16</v>
      </c>
      <c r="G41" s="13">
        <v>16</v>
      </c>
    </row>
    <row r="42" spans="1:7">
      <c r="C42" s="21" t="s">
        <v>189</v>
      </c>
      <c r="D42" s="22">
        <v>36</v>
      </c>
      <c r="E42" s="12">
        <v>36</v>
      </c>
      <c r="F42" s="12">
        <v>36</v>
      </c>
      <c r="G42" s="13"/>
    </row>
    <row r="43" spans="1:7">
      <c r="C43" s="23" t="s">
        <v>190</v>
      </c>
      <c r="D43" s="24">
        <v>36</v>
      </c>
      <c r="E43" s="15">
        <v>36</v>
      </c>
      <c r="F43" s="15">
        <v>36</v>
      </c>
      <c r="G43" s="16">
        <v>36</v>
      </c>
    </row>
    <row r="44" spans="1:7">
      <c r="C44" t="s">
        <v>191</v>
      </c>
    </row>
    <row r="48" spans="1:7">
      <c r="A48">
        <v>2</v>
      </c>
      <c r="B48">
        <v>4</v>
      </c>
      <c r="C48" t="s">
        <v>236</v>
      </c>
      <c r="D48" t="s">
        <v>239</v>
      </c>
    </row>
    <row r="49" spans="2:10">
      <c r="C49" t="s">
        <v>237</v>
      </c>
      <c r="D49" t="s">
        <v>238</v>
      </c>
    </row>
    <row r="51" spans="2:10" ht="18.5" thickBot="1">
      <c r="B51">
        <v>9</v>
      </c>
      <c r="C51" t="s">
        <v>192</v>
      </c>
    </row>
    <row r="52" spans="2:10">
      <c r="C52" s="48"/>
      <c r="D52" s="48" t="s">
        <v>193</v>
      </c>
      <c r="E52" s="49" t="s">
        <v>194</v>
      </c>
      <c r="F52" s="50"/>
      <c r="G52" s="50"/>
      <c r="H52" s="50"/>
      <c r="I52" s="51"/>
      <c r="J52" s="52"/>
    </row>
    <row r="53" spans="2:10">
      <c r="C53" s="53"/>
      <c r="D53" s="53" t="s">
        <v>195</v>
      </c>
      <c r="E53" s="52" t="s">
        <v>21</v>
      </c>
      <c r="F53" s="52" t="s">
        <v>22</v>
      </c>
      <c r="G53" s="52" t="s">
        <v>23</v>
      </c>
      <c r="H53" s="52" t="s">
        <v>196</v>
      </c>
      <c r="I53" s="54" t="s">
        <v>197</v>
      </c>
      <c r="J53" s="52"/>
    </row>
    <row r="54" spans="2:10">
      <c r="C54" s="17" t="s">
        <v>31</v>
      </c>
      <c r="D54" s="17">
        <v>91906</v>
      </c>
      <c r="E54" s="55">
        <v>37623</v>
      </c>
      <c r="F54" s="55">
        <v>32729</v>
      </c>
      <c r="G54" s="55">
        <v>16301</v>
      </c>
      <c r="H54" s="55">
        <v>4598</v>
      </c>
      <c r="I54" s="56">
        <v>655</v>
      </c>
      <c r="J54" s="52"/>
    </row>
    <row r="55" spans="2:10">
      <c r="C55" s="53" t="s">
        <v>198</v>
      </c>
      <c r="D55" s="53">
        <v>34492</v>
      </c>
      <c r="E55" s="52">
        <v>9688</v>
      </c>
      <c r="F55" s="52">
        <v>13391</v>
      </c>
      <c r="G55" s="52">
        <v>8648</v>
      </c>
      <c r="H55" s="52">
        <v>2337</v>
      </c>
      <c r="I55" s="54">
        <v>428</v>
      </c>
      <c r="J55" s="52"/>
    </row>
    <row r="56" spans="2:10">
      <c r="C56" s="53" t="s">
        <v>199</v>
      </c>
      <c r="D56" s="53">
        <v>15999</v>
      </c>
      <c r="E56" s="52">
        <v>6595</v>
      </c>
      <c r="F56" s="52">
        <v>6211</v>
      </c>
      <c r="G56" s="52">
        <v>2192</v>
      </c>
      <c r="H56" s="52">
        <v>876</v>
      </c>
      <c r="I56" s="54">
        <v>126</v>
      </c>
      <c r="J56" s="52"/>
    </row>
    <row r="57" spans="2:10">
      <c r="C57" s="53" t="s">
        <v>200</v>
      </c>
      <c r="D57" s="53">
        <v>12680</v>
      </c>
      <c r="E57" s="52">
        <v>5650</v>
      </c>
      <c r="F57" s="52">
        <v>5322</v>
      </c>
      <c r="G57" s="52">
        <v>1480</v>
      </c>
      <c r="H57" s="52">
        <v>126</v>
      </c>
      <c r="I57" s="54">
        <v>101</v>
      </c>
      <c r="J57" s="52"/>
    </row>
    <row r="58" spans="2:10">
      <c r="C58" s="53" t="s">
        <v>201</v>
      </c>
      <c r="D58" s="53">
        <v>11243</v>
      </c>
      <c r="E58" s="52">
        <v>3112</v>
      </c>
      <c r="F58" s="52">
        <v>3395</v>
      </c>
      <c r="G58" s="52">
        <v>3477</v>
      </c>
      <c r="H58" s="52">
        <v>1260</v>
      </c>
      <c r="I58" s="54">
        <v>0</v>
      </c>
      <c r="J58" s="52"/>
    </row>
    <row r="59" spans="2:10">
      <c r="C59" s="53" t="s">
        <v>202</v>
      </c>
      <c r="D59" s="53">
        <v>0</v>
      </c>
      <c r="E59" s="52">
        <v>0</v>
      </c>
      <c r="F59" s="52">
        <v>0</v>
      </c>
      <c r="G59" s="52">
        <v>0</v>
      </c>
      <c r="H59" s="52">
        <v>0</v>
      </c>
      <c r="I59" s="54">
        <v>0</v>
      </c>
      <c r="J59" s="52"/>
    </row>
    <row r="60" spans="2:10">
      <c r="C60" s="53" t="s">
        <v>203</v>
      </c>
      <c r="D60" s="53">
        <v>1449</v>
      </c>
      <c r="E60" s="52">
        <v>1247</v>
      </c>
      <c r="F60" s="52">
        <v>195</v>
      </c>
      <c r="G60" s="52">
        <v>6</v>
      </c>
      <c r="H60" s="52">
        <v>0</v>
      </c>
      <c r="I60" s="54">
        <v>0</v>
      </c>
      <c r="J60" s="52"/>
    </row>
    <row r="61" spans="2:10">
      <c r="C61" s="53" t="s">
        <v>204</v>
      </c>
      <c r="D61" s="53">
        <v>510</v>
      </c>
      <c r="E61" s="52">
        <v>435</v>
      </c>
      <c r="F61" s="52">
        <v>76</v>
      </c>
      <c r="G61" s="52">
        <v>0</v>
      </c>
      <c r="H61" s="52">
        <v>0</v>
      </c>
      <c r="I61" s="54">
        <v>0</v>
      </c>
      <c r="J61" s="52"/>
    </row>
    <row r="62" spans="2:10">
      <c r="C62" s="53" t="s">
        <v>205</v>
      </c>
      <c r="D62" s="53">
        <v>2482</v>
      </c>
      <c r="E62" s="52">
        <v>2173</v>
      </c>
      <c r="F62" s="52">
        <v>258</v>
      </c>
      <c r="G62" s="52">
        <v>50</v>
      </c>
      <c r="H62" s="52">
        <v>0</v>
      </c>
      <c r="I62" s="54">
        <v>0</v>
      </c>
      <c r="J62" s="52"/>
    </row>
    <row r="63" spans="2:10">
      <c r="C63" s="40" t="s">
        <v>206</v>
      </c>
      <c r="D63" s="40">
        <v>13051</v>
      </c>
      <c r="E63" s="57">
        <v>8724</v>
      </c>
      <c r="F63" s="57">
        <v>3880</v>
      </c>
      <c r="G63" s="57">
        <v>447</v>
      </c>
      <c r="H63" s="57">
        <v>0</v>
      </c>
      <c r="I63" s="58">
        <v>0</v>
      </c>
      <c r="J63" s="52"/>
    </row>
    <row r="66" spans="1:7">
      <c r="B66">
        <v>11</v>
      </c>
      <c r="C66" t="s">
        <v>207</v>
      </c>
    </row>
    <row r="67" spans="1:7">
      <c r="C67" t="s">
        <v>208</v>
      </c>
      <c r="D67" t="s">
        <v>209</v>
      </c>
      <c r="E67" t="s">
        <v>210</v>
      </c>
    </row>
    <row r="68" spans="1:7">
      <c r="C68" t="s">
        <v>211</v>
      </c>
      <c r="D68" t="s">
        <v>212</v>
      </c>
      <c r="E68" t="s">
        <v>213</v>
      </c>
      <c r="F68" t="s">
        <v>214</v>
      </c>
    </row>
    <row r="69" spans="1:7">
      <c r="D69" t="s">
        <v>215</v>
      </c>
      <c r="E69" t="s">
        <v>216</v>
      </c>
      <c r="F69" t="s">
        <v>217</v>
      </c>
    </row>
    <row r="70" spans="1:7">
      <c r="C70" t="s">
        <v>218</v>
      </c>
      <c r="D70" t="s">
        <v>219</v>
      </c>
      <c r="E70" t="s">
        <v>220</v>
      </c>
      <c r="F70" t="s">
        <v>221</v>
      </c>
    </row>
    <row r="71" spans="1:7">
      <c r="D71" t="s">
        <v>222</v>
      </c>
      <c r="E71" t="s">
        <v>223</v>
      </c>
      <c r="F71" t="s">
        <v>224</v>
      </c>
    </row>
    <row r="72" spans="1:7">
      <c r="C72" t="s">
        <v>225</v>
      </c>
      <c r="D72" t="s">
        <v>226</v>
      </c>
      <c r="E72" t="s">
        <v>227</v>
      </c>
      <c r="F72" t="s">
        <v>228</v>
      </c>
    </row>
    <row r="73" spans="1:7">
      <c r="D73" t="s">
        <v>229</v>
      </c>
      <c r="E73" t="s">
        <v>230</v>
      </c>
      <c r="F73" t="s">
        <v>231</v>
      </c>
    </row>
    <row r="77" spans="1:7">
      <c r="A77">
        <v>3</v>
      </c>
      <c r="B77">
        <v>4</v>
      </c>
      <c r="C77" s="1">
        <v>42795</v>
      </c>
      <c r="D77" t="s">
        <v>232</v>
      </c>
      <c r="E77" t="s">
        <v>233</v>
      </c>
    </row>
    <row r="79" spans="1:7" ht="18.5" thickBot="1">
      <c r="B79">
        <v>8</v>
      </c>
      <c r="C79" t="s">
        <v>240</v>
      </c>
    </row>
    <row r="80" spans="1:7">
      <c r="C80" s="110"/>
      <c r="D80" s="118" t="s">
        <v>243</v>
      </c>
      <c r="E80" s="119"/>
      <c r="F80" s="120" t="s">
        <v>242</v>
      </c>
      <c r="G80" s="119"/>
    </row>
    <row r="81" spans="2:11" ht="18.5" thickBot="1">
      <c r="C81" s="111"/>
      <c r="D81" s="24" t="s">
        <v>244</v>
      </c>
      <c r="E81" s="16" t="s">
        <v>249</v>
      </c>
      <c r="F81" s="24" t="s">
        <v>245</v>
      </c>
      <c r="G81" s="16" t="s">
        <v>241</v>
      </c>
    </row>
    <row r="82" spans="2:11">
      <c r="C82" s="63">
        <v>2012</v>
      </c>
      <c r="D82" s="20">
        <v>2592</v>
      </c>
      <c r="E82" s="114">
        <v>6.0999999999999999E-2</v>
      </c>
      <c r="F82" s="61">
        <v>49</v>
      </c>
      <c r="G82" s="116">
        <v>0.08</v>
      </c>
    </row>
    <row r="83" spans="2:11">
      <c r="C83" s="64">
        <v>2016</v>
      </c>
      <c r="D83" s="22">
        <v>3290</v>
      </c>
      <c r="E83" s="115"/>
      <c r="F83" s="62">
        <v>67</v>
      </c>
      <c r="G83" s="117"/>
    </row>
    <row r="84" spans="2:11" ht="36">
      <c r="C84" s="65" t="s">
        <v>252</v>
      </c>
      <c r="D84" s="112" t="s">
        <v>253</v>
      </c>
      <c r="E84" s="112"/>
      <c r="F84" s="112"/>
      <c r="G84" s="113"/>
    </row>
    <row r="85" spans="2:11">
      <c r="C85" s="64" t="s">
        <v>246</v>
      </c>
      <c r="D85" s="22">
        <v>7571</v>
      </c>
      <c r="E85" s="69">
        <v>6.0999999999999999E-2</v>
      </c>
      <c r="F85" s="62">
        <v>200</v>
      </c>
      <c r="G85" s="72">
        <v>0.08</v>
      </c>
      <c r="H85" s="68"/>
    </row>
    <row r="86" spans="2:11">
      <c r="C86" s="64" t="s">
        <v>248</v>
      </c>
      <c r="D86" s="22">
        <v>9180</v>
      </c>
      <c r="E86" s="70">
        <v>7.5999999999999998E-2</v>
      </c>
      <c r="F86" s="22">
        <v>820</v>
      </c>
      <c r="G86" s="70">
        <v>0.19500000000000001</v>
      </c>
    </row>
    <row r="87" spans="2:11" ht="18.5" thickBot="1">
      <c r="C87" s="66" t="s">
        <v>247</v>
      </c>
      <c r="D87" s="24">
        <v>26600</v>
      </c>
      <c r="E87" s="71">
        <v>0.161</v>
      </c>
      <c r="F87" s="24">
        <v>9600</v>
      </c>
      <c r="G87" s="73">
        <v>0.42499999999999999</v>
      </c>
    </row>
    <row r="88" spans="2:11">
      <c r="C88" t="s">
        <v>251</v>
      </c>
      <c r="G88" s="50"/>
    </row>
    <row r="89" spans="2:11">
      <c r="C89" t="s">
        <v>250</v>
      </c>
    </row>
    <row r="91" spans="2:11">
      <c r="B91">
        <v>9</v>
      </c>
      <c r="C91" t="s">
        <v>254</v>
      </c>
    </row>
    <row r="92" spans="2:11">
      <c r="C92" s="12" t="s">
        <v>255</v>
      </c>
      <c r="D92" s="12" t="s">
        <v>257</v>
      </c>
      <c r="E92" s="12" t="s">
        <v>258</v>
      </c>
      <c r="F92" s="12" t="s">
        <v>259</v>
      </c>
      <c r="G92" s="12" t="s">
        <v>260</v>
      </c>
      <c r="H92" s="12" t="s">
        <v>261</v>
      </c>
      <c r="I92" s="12" t="s">
        <v>262</v>
      </c>
      <c r="J92" s="12" t="s">
        <v>263</v>
      </c>
      <c r="K92" s="12" t="s">
        <v>264</v>
      </c>
    </row>
    <row r="93" spans="2:11">
      <c r="C93" s="12" t="s">
        <v>256</v>
      </c>
      <c r="D93" s="12">
        <v>353</v>
      </c>
      <c r="E93" s="12">
        <v>1035</v>
      </c>
      <c r="F93" s="12">
        <v>193</v>
      </c>
      <c r="G93" s="12">
        <v>417</v>
      </c>
      <c r="H93" s="12">
        <v>334</v>
      </c>
      <c r="I93" s="12">
        <v>349</v>
      </c>
      <c r="J93" s="12">
        <v>152</v>
      </c>
      <c r="K93" s="12">
        <v>524</v>
      </c>
    </row>
    <row r="95" spans="2:11">
      <c r="B95">
        <v>10</v>
      </c>
      <c r="C95" t="s">
        <v>267</v>
      </c>
    </row>
    <row r="96" spans="2:11">
      <c r="C96" s="74" t="s">
        <v>265</v>
      </c>
    </row>
    <row r="97" spans="2:19">
      <c r="C97" s="67" t="s">
        <v>266</v>
      </c>
      <c r="D97" s="67" t="s">
        <v>268</v>
      </c>
      <c r="E97" s="22"/>
      <c r="F97" s="67" t="s">
        <v>274</v>
      </c>
      <c r="G97" s="22"/>
    </row>
    <row r="98" spans="2:19">
      <c r="C98" s="67">
        <v>1356</v>
      </c>
      <c r="D98" s="12" t="s">
        <v>269</v>
      </c>
      <c r="E98" s="12">
        <v>1265</v>
      </c>
      <c r="F98" s="12" t="s">
        <v>275</v>
      </c>
      <c r="G98" s="12">
        <v>17</v>
      </c>
    </row>
    <row r="99" spans="2:19">
      <c r="D99" s="12" t="s">
        <v>270</v>
      </c>
      <c r="E99" s="12">
        <v>957</v>
      </c>
      <c r="F99" s="12" t="s">
        <v>277</v>
      </c>
      <c r="G99" s="12">
        <v>47</v>
      </c>
    </row>
    <row r="100" spans="2:19">
      <c r="D100" s="12" t="s">
        <v>276</v>
      </c>
      <c r="E100" s="12">
        <v>22</v>
      </c>
      <c r="F100" s="12" t="s">
        <v>278</v>
      </c>
      <c r="G100" s="12">
        <v>285</v>
      </c>
    </row>
    <row r="101" spans="2:19">
      <c r="D101" s="12" t="s">
        <v>271</v>
      </c>
      <c r="E101" s="12">
        <v>541</v>
      </c>
      <c r="F101" s="12" t="s">
        <v>279</v>
      </c>
      <c r="G101" s="12">
        <v>37</v>
      </c>
    </row>
    <row r="102" spans="2:19">
      <c r="D102" s="12" t="s">
        <v>272</v>
      </c>
      <c r="E102" s="12">
        <v>125</v>
      </c>
      <c r="F102" s="12" t="s">
        <v>280</v>
      </c>
      <c r="G102" s="12">
        <v>77</v>
      </c>
    </row>
    <row r="103" spans="2:19">
      <c r="D103" s="12" t="s">
        <v>273</v>
      </c>
      <c r="E103" s="12">
        <v>467</v>
      </c>
      <c r="F103" s="12" t="s">
        <v>281</v>
      </c>
      <c r="G103" s="12">
        <v>92</v>
      </c>
    </row>
    <row r="104" spans="2:19">
      <c r="F104" s="12" t="s">
        <v>282</v>
      </c>
      <c r="G104" s="12">
        <v>40</v>
      </c>
    </row>
    <row r="106" spans="2:19">
      <c r="B106">
        <v>13</v>
      </c>
      <c r="D106" t="s">
        <v>285</v>
      </c>
      <c r="O106" t="s">
        <v>286</v>
      </c>
    </row>
    <row r="107" spans="2:19">
      <c r="C107" s="12" t="s">
        <v>284</v>
      </c>
      <c r="D107" s="12">
        <v>2001</v>
      </c>
      <c r="E107" s="12">
        <v>2002</v>
      </c>
      <c r="F107" s="12">
        <v>2003</v>
      </c>
      <c r="G107" s="12">
        <v>2004</v>
      </c>
      <c r="H107" s="12">
        <v>2005</v>
      </c>
      <c r="I107" s="12">
        <v>2006</v>
      </c>
      <c r="J107" s="12">
        <v>2007</v>
      </c>
      <c r="K107" s="12">
        <v>2008</v>
      </c>
      <c r="L107" s="12">
        <v>2009</v>
      </c>
      <c r="M107" s="12">
        <v>2010</v>
      </c>
      <c r="N107" s="12">
        <v>2011</v>
      </c>
      <c r="O107" s="12">
        <v>2012</v>
      </c>
      <c r="P107" s="12">
        <v>2013</v>
      </c>
      <c r="Q107" s="12">
        <v>2014</v>
      </c>
      <c r="R107" s="12">
        <v>2015</v>
      </c>
      <c r="S107" s="12">
        <v>2016</v>
      </c>
    </row>
    <row r="108" spans="2:19" ht="36">
      <c r="C108" s="60" t="s">
        <v>303</v>
      </c>
      <c r="D108" s="12">
        <v>167</v>
      </c>
      <c r="E108" s="12">
        <v>42</v>
      </c>
      <c r="F108" s="12">
        <v>196</v>
      </c>
      <c r="G108" s="12">
        <v>172</v>
      </c>
      <c r="H108" s="12">
        <v>197</v>
      </c>
      <c r="I108" s="12">
        <v>169</v>
      </c>
      <c r="J108" s="12">
        <v>163</v>
      </c>
      <c r="K108" s="12">
        <v>165</v>
      </c>
      <c r="L108" s="12">
        <v>127</v>
      </c>
      <c r="M108" s="12">
        <v>114</v>
      </c>
      <c r="N108" s="12">
        <v>133</v>
      </c>
      <c r="O108" s="12">
        <v>36</v>
      </c>
      <c r="P108" s="12">
        <v>27</v>
      </c>
      <c r="Q108" s="12">
        <v>66</v>
      </c>
      <c r="R108" s="12">
        <v>129</v>
      </c>
      <c r="S108" s="12">
        <v>70</v>
      </c>
    </row>
    <row r="109" spans="2:19" ht="36">
      <c r="C109" s="60" t="s">
        <v>283</v>
      </c>
      <c r="D109" s="12">
        <v>948</v>
      </c>
      <c r="E109" s="12">
        <v>734</v>
      </c>
      <c r="F109" s="12">
        <v>1220</v>
      </c>
      <c r="G109" s="12">
        <v>1332</v>
      </c>
      <c r="H109" s="12">
        <v>1230</v>
      </c>
      <c r="I109" s="12">
        <v>1539</v>
      </c>
      <c r="J109" s="12">
        <v>1553</v>
      </c>
      <c r="K109" s="12">
        <v>1692</v>
      </c>
      <c r="L109" s="12">
        <v>2052</v>
      </c>
      <c r="M109" s="12">
        <v>1942</v>
      </c>
      <c r="N109" s="12">
        <v>1818</v>
      </c>
      <c r="O109" s="12">
        <v>1905</v>
      </c>
      <c r="P109" s="12">
        <v>2028</v>
      </c>
      <c r="Q109" s="12">
        <v>2035</v>
      </c>
      <c r="R109" s="12">
        <v>2185</v>
      </c>
      <c r="S109" s="12">
        <v>2102</v>
      </c>
    </row>
    <row r="111" spans="2:19">
      <c r="B111">
        <v>20</v>
      </c>
      <c r="C111" t="s">
        <v>292</v>
      </c>
    </row>
    <row r="112" spans="2:19">
      <c r="C112" t="s">
        <v>285</v>
      </c>
      <c r="F112" t="s">
        <v>291</v>
      </c>
    </row>
    <row r="113" spans="3:6">
      <c r="C113" s="12" t="s">
        <v>287</v>
      </c>
      <c r="D113" s="12" t="s">
        <v>288</v>
      </c>
      <c r="E113" s="12" t="s">
        <v>289</v>
      </c>
      <c r="F113" s="12" t="s">
        <v>290</v>
      </c>
    </row>
    <row r="114" spans="3:6">
      <c r="C114" s="75">
        <v>0.157</v>
      </c>
      <c r="D114" s="75">
        <v>0.17399999999999999</v>
      </c>
      <c r="E114" s="75">
        <v>0.189</v>
      </c>
      <c r="F114" s="75">
        <v>0.23899999999999999</v>
      </c>
    </row>
    <row r="115" spans="3:6">
      <c r="C115" s="76" t="s">
        <v>293</v>
      </c>
    </row>
    <row r="116" spans="3:6">
      <c r="C116" s="76" t="s">
        <v>295</v>
      </c>
      <c r="D116" t="s">
        <v>294</v>
      </c>
    </row>
  </sheetData>
  <mergeCells count="6">
    <mergeCell ref="C80:C81"/>
    <mergeCell ref="D84:G84"/>
    <mergeCell ref="E82:E83"/>
    <mergeCell ref="G82:G83"/>
    <mergeCell ref="D80:E80"/>
    <mergeCell ref="F80:G80"/>
  </mergeCells>
  <phoneticPr fontId="12"/>
  <hyperlinks>
    <hyperlink ref="C7" r:id="rId1"/>
    <hyperlink ref="C11" r:id="rId2"/>
    <hyperlink ref="C15" r:id="rId3"/>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topLeftCell="A16" zoomScale="68" zoomScaleNormal="116" workbookViewId="0">
      <selection activeCell="F19" sqref="F19"/>
    </sheetView>
  </sheetViews>
  <sheetFormatPr defaultRowHeight="18"/>
  <cols>
    <col min="1" max="2" width="8.58203125"/>
    <col min="3" max="3" width="12.25" customWidth="1"/>
    <col min="4" max="4" width="13.08203125" customWidth="1"/>
    <col min="5" max="5" width="16.6640625" customWidth="1"/>
    <col min="6" max="6" width="16.83203125" customWidth="1"/>
    <col min="7" max="1025" width="8.58203125"/>
  </cols>
  <sheetData>
    <row r="2" spans="1:3">
      <c r="A2">
        <v>1</v>
      </c>
      <c r="B2" s="1">
        <v>42644</v>
      </c>
      <c r="C2" t="s">
        <v>317</v>
      </c>
    </row>
    <row r="3" spans="1:3">
      <c r="C3" s="78" t="s">
        <v>401</v>
      </c>
    </row>
    <row r="6" spans="1:3">
      <c r="A6">
        <v>2</v>
      </c>
      <c r="B6" s="1">
        <v>42064</v>
      </c>
      <c r="C6" s="44" t="s">
        <v>150</v>
      </c>
    </row>
    <row r="7" spans="1:3">
      <c r="C7" t="s">
        <v>151</v>
      </c>
    </row>
    <row r="9" spans="1:3">
      <c r="A9">
        <v>3</v>
      </c>
      <c r="B9" s="1">
        <v>42767</v>
      </c>
      <c r="C9" t="s">
        <v>381</v>
      </c>
    </row>
    <row r="10" spans="1:3">
      <c r="C10" s="78" t="s">
        <v>410</v>
      </c>
    </row>
    <row r="15" spans="1:3">
      <c r="A15" s="79">
        <v>1</v>
      </c>
      <c r="B15" s="79" t="s">
        <v>304</v>
      </c>
      <c r="C15" s="80" t="s">
        <v>305</v>
      </c>
    </row>
    <row r="25" spans="2:8">
      <c r="B25" t="s">
        <v>306</v>
      </c>
      <c r="C25" t="s">
        <v>308</v>
      </c>
    </row>
    <row r="26" spans="2:8" ht="90">
      <c r="C26" s="12"/>
      <c r="D26" s="60" t="s">
        <v>309</v>
      </c>
      <c r="E26" s="60" t="s">
        <v>310</v>
      </c>
      <c r="F26" s="12" t="s">
        <v>311</v>
      </c>
      <c r="G26" s="60" t="s">
        <v>312</v>
      </c>
      <c r="H26" s="60" t="s">
        <v>313</v>
      </c>
    </row>
    <row r="27" spans="2:8">
      <c r="C27" s="12" t="s">
        <v>314</v>
      </c>
      <c r="D27" s="60">
        <v>1897</v>
      </c>
      <c r="E27" s="60">
        <v>26</v>
      </c>
      <c r="F27" s="12">
        <v>24</v>
      </c>
      <c r="G27" s="60">
        <v>79</v>
      </c>
      <c r="H27" s="60">
        <v>9.6999999999999993</v>
      </c>
    </row>
    <row r="28" spans="2:8">
      <c r="C28" s="12" t="s">
        <v>315</v>
      </c>
      <c r="D28" s="12">
        <v>2611</v>
      </c>
      <c r="E28" s="12">
        <v>37</v>
      </c>
      <c r="F28" s="12">
        <v>22</v>
      </c>
      <c r="G28" s="12">
        <v>156</v>
      </c>
      <c r="H28" s="12">
        <v>18.3</v>
      </c>
    </row>
    <row r="29" spans="2:8">
      <c r="C29" s="79" t="s">
        <v>307</v>
      </c>
    </row>
    <row r="30" spans="2:8">
      <c r="C30" t="s">
        <v>316</v>
      </c>
    </row>
  </sheetData>
  <phoneticPr fontId="12"/>
  <hyperlinks>
    <hyperlink ref="C3" r:id="rId1"/>
    <hyperlink ref="C10" r:id="rId2"/>
  </hyperlinks>
  <pageMargins left="0.7" right="0.7" top="0.75" bottom="0.75" header="0.51180555555555496" footer="0.51180555555555496"/>
  <pageSetup paperSize="0" scale="0" firstPageNumber="0" orientation="portrait" usePrinterDefaults="0" horizontalDpi="0" verticalDpi="0" copies="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zoomScale="88" zoomScaleNormal="70" workbookViewId="0">
      <selection activeCell="B8" sqref="B8"/>
    </sheetView>
  </sheetViews>
  <sheetFormatPr defaultRowHeight="18"/>
  <cols>
    <col min="1" max="1025" width="8.58203125"/>
  </cols>
  <sheetData>
    <row r="2" spans="2:3">
      <c r="C2" s="79" t="s">
        <v>234</v>
      </c>
    </row>
    <row r="3" spans="2:3">
      <c r="C3" s="78" t="s">
        <v>302</v>
      </c>
    </row>
    <row r="4" spans="2:3">
      <c r="C4" s="79" t="s">
        <v>408</v>
      </c>
    </row>
    <row r="5" spans="2:3">
      <c r="B5">
        <v>2013</v>
      </c>
      <c r="C5" s="78" t="s">
        <v>409</v>
      </c>
    </row>
    <row r="7" spans="2:3">
      <c r="B7" s="41" t="s">
        <v>535</v>
      </c>
    </row>
    <row r="8" spans="2:3">
      <c r="C8" s="78" t="s">
        <v>402</v>
      </c>
    </row>
    <row r="9" spans="2:3">
      <c r="B9" s="1">
        <v>42522</v>
      </c>
      <c r="C9" t="s">
        <v>403</v>
      </c>
    </row>
    <row r="10" spans="2:3">
      <c r="C10" t="s">
        <v>407</v>
      </c>
    </row>
    <row r="11" spans="2:3">
      <c r="C11" t="s">
        <v>404</v>
      </c>
    </row>
    <row r="12" spans="2:3">
      <c r="C12" t="s">
        <v>405</v>
      </c>
    </row>
    <row r="13" spans="2:3">
      <c r="C13" t="s">
        <v>406</v>
      </c>
    </row>
    <row r="15" spans="2:3">
      <c r="B15">
        <v>2015</v>
      </c>
      <c r="C15" t="s">
        <v>419</v>
      </c>
    </row>
    <row r="16" spans="2:3">
      <c r="C16" t="s">
        <v>418</v>
      </c>
    </row>
    <row r="19" spans="2:3">
      <c r="B19" s="1"/>
    </row>
    <row r="22" spans="2:3">
      <c r="C22" t="s">
        <v>448</v>
      </c>
    </row>
    <row r="23" spans="2:3">
      <c r="C23" t="s">
        <v>449</v>
      </c>
    </row>
  </sheetData>
  <phoneticPr fontId="12"/>
  <hyperlinks>
    <hyperlink ref="C3" r:id="rId1"/>
    <hyperlink ref="C8" r:id="rId2"/>
    <hyperlink ref="C5" r:id="rId3"/>
  </hyperlinks>
  <pageMargins left="0.7" right="0.7" top="0.75" bottom="0.75" header="0.51180555555555496" footer="0.51180555555555496"/>
  <pageSetup paperSize="9" firstPageNumber="0" orientation="portrait" r:id="rId4"/>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r8_2011_onshore</vt:lpstr>
      <vt:lpstr>r8_2011_offshore</vt:lpstr>
      <vt:lpstr>r9_2018</vt:lpstr>
      <vt:lpstr>r14_2018</vt:lpstr>
      <vt:lpstr>Fukushima_FORWARD</vt:lpstr>
      <vt:lpstr>costs</vt:lpstr>
      <vt:lpstr>others1</vt:lpstr>
      <vt:lpstr>1</vt:lpstr>
      <vt:lpstr>2</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Akari</dc:creator>
  <dc:description/>
  <cp:lastModifiedBy>Akari</cp:lastModifiedBy>
  <cp:revision>1</cp:revision>
  <dcterms:created xsi:type="dcterms:W3CDTF">2019-03-01T20:48:18Z</dcterms:created>
  <dcterms:modified xsi:type="dcterms:W3CDTF">2019-03-11T23:59:21Z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