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ri\Documents\留学関係\UIUC\research\"/>
    </mc:Choice>
  </mc:AlternateContent>
  <bookViews>
    <workbookView xWindow="0" yWindow="0" windowWidth="19200" windowHeight="6970" firstSheet="3" activeTab="5"/>
  </bookViews>
  <sheets>
    <sheet name="r8_2011_onshore" sheetId="1" r:id="rId1"/>
    <sheet name="r8_2011_offshore" sheetId="2" r:id="rId2"/>
    <sheet name="r9_2018" sheetId="5" r:id="rId3"/>
    <sheet name="r14_2018" sheetId="6" r:id="rId4"/>
    <sheet name="Sheet1" sheetId="3" r:id="rId5"/>
    <sheet name="others" sheetId="4" r:id="rId6"/>
    <sheet name="NEDO"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2" l="1"/>
  <c r="K33" i="2"/>
  <c r="L33" i="2"/>
  <c r="I33" i="2"/>
  <c r="H33" i="2"/>
  <c r="G33" i="2"/>
  <c r="F33" i="2"/>
  <c r="D33" i="2"/>
  <c r="E22" i="2"/>
  <c r="E21" i="2"/>
  <c r="E20" i="2"/>
  <c r="E19" i="2"/>
  <c r="E18" i="2"/>
  <c r="E17" i="2"/>
  <c r="F38" i="1"/>
  <c r="G38" i="1"/>
  <c r="H38" i="1"/>
  <c r="J38" i="1"/>
  <c r="K38" i="1"/>
  <c r="N38" i="1"/>
  <c r="E38" i="1"/>
  <c r="D38" i="1"/>
  <c r="E19" i="1"/>
  <c r="E20" i="1"/>
  <c r="E21" i="1"/>
  <c r="E22" i="1"/>
  <c r="E23" i="1"/>
  <c r="E24" i="1"/>
  <c r="E25" i="1"/>
  <c r="E18" i="1"/>
</calcChain>
</file>

<file path=xl/sharedStrings.xml><?xml version="1.0" encoding="utf-8"?>
<sst xmlns="http://schemas.openxmlformats.org/spreadsheetml/2006/main" count="313" uniqueCount="256">
  <si>
    <t>1(85)</t>
    <phoneticPr fontId="1"/>
  </si>
  <si>
    <t>page</t>
    <phoneticPr fontId="1"/>
  </si>
  <si>
    <t>introduction potential: 160 kW</t>
    <phoneticPr fontId="1"/>
  </si>
  <si>
    <t>possible introduction amount under scenario1: 0-3 million kW</t>
    <phoneticPr fontId="1"/>
  </si>
  <si>
    <t>possible introduction amount under scenario2: 140 million kW</t>
    <phoneticPr fontId="1"/>
  </si>
  <si>
    <t>To get abundance, they summed up possibilities of wind more than 6.5 m/s</t>
    <phoneticPr fontId="1"/>
  </si>
  <si>
    <t>To get abundance, they summed up possibilities of wind more than 5.5 m/s</t>
    <phoneticPr fontId="1"/>
  </si>
  <si>
    <t>social conditions to get potentials: elevation, maximam angle of inclination, laws and regulations, distance from residence, urban planning, land use</t>
    <phoneticPr fontId="1"/>
  </si>
  <si>
    <t>social conditions to get potentials: distance from shore, depth fo the sea, laws and regulations</t>
    <phoneticPr fontId="1"/>
  </si>
  <si>
    <t>14(98)</t>
    <phoneticPr fontId="1"/>
  </si>
  <si>
    <t>table 4-5</t>
    <phoneticPr fontId="1"/>
  </si>
  <si>
    <t>capacity of onshore windfarm</t>
    <phoneticPr fontId="1"/>
  </si>
  <si>
    <t>5.5-6.0</t>
    <phoneticPr fontId="1"/>
  </si>
  <si>
    <t>wind speed [m/s]</t>
    <phoneticPr fontId="1"/>
  </si>
  <si>
    <t>6.0-6.5</t>
    <phoneticPr fontId="1"/>
  </si>
  <si>
    <t>6.5-7.0</t>
    <phoneticPr fontId="1"/>
  </si>
  <si>
    <t>7.0-7.5</t>
    <phoneticPr fontId="1"/>
  </si>
  <si>
    <t>7.5-8.0</t>
    <phoneticPr fontId="1"/>
  </si>
  <si>
    <t>8.0-8.5</t>
    <phoneticPr fontId="1"/>
  </si>
  <si>
    <t>8.5-</t>
    <phoneticPr fontId="1"/>
  </si>
  <si>
    <t>sum</t>
    <phoneticPr fontId="1"/>
  </si>
  <si>
    <t>area [km2]</t>
    <phoneticPr fontId="1"/>
  </si>
  <si>
    <t>capacity [GW]</t>
    <phoneticPr fontId="1"/>
  </si>
  <si>
    <t>ratio [%]</t>
    <phoneticPr fontId="1"/>
  </si>
  <si>
    <t>0.01GW/1km2</t>
    <phoneticPr fontId="1"/>
  </si>
  <si>
    <t>capacity: 1300 GW, 130 thousands km^2</t>
    <phoneticPr fontId="1"/>
  </si>
  <si>
    <t>introduction potential: 280 GW</t>
    <phoneticPr fontId="1"/>
  </si>
  <si>
    <t>possible introduction amount under scenario1: 24~140 GW</t>
    <phoneticPr fontId="1"/>
  </si>
  <si>
    <t>possible introduction amount under scenario2: 270 GW</t>
    <phoneticPr fontId="1"/>
  </si>
  <si>
    <t>15(99)</t>
    <phoneticPr fontId="1"/>
  </si>
  <si>
    <t>about 1/3 of Japanese land is available for windfarm</t>
    <phoneticPr fontId="1"/>
  </si>
  <si>
    <t>fig. 4-8</t>
    <phoneticPr fontId="1"/>
  </si>
  <si>
    <t>whole country</t>
    <phoneticPr fontId="1"/>
  </si>
  <si>
    <t>Hokkaido</t>
    <phoneticPr fontId="1"/>
  </si>
  <si>
    <t>Tohoku</t>
    <phoneticPr fontId="1"/>
  </si>
  <si>
    <t>Tokyo</t>
    <phoneticPr fontId="1"/>
  </si>
  <si>
    <t>Hokuriku</t>
    <phoneticPr fontId="1"/>
  </si>
  <si>
    <t>Chubu</t>
    <phoneticPr fontId="1"/>
  </si>
  <si>
    <t>Kansai</t>
    <phoneticPr fontId="1"/>
  </si>
  <si>
    <t>Chugoku</t>
    <phoneticPr fontId="1"/>
  </si>
  <si>
    <t>Shikoku</t>
    <phoneticPr fontId="1"/>
  </si>
  <si>
    <t>Kyushu</t>
    <phoneticPr fontId="1"/>
  </si>
  <si>
    <t>Okinawa</t>
    <phoneticPr fontId="1"/>
  </si>
  <si>
    <t>capacity by region [GW]</t>
    <phoneticPr fontId="1"/>
  </si>
  <si>
    <t>wind speed [m/s]</t>
    <phoneticPr fontId="1"/>
  </si>
  <si>
    <t>capacity of each 
power company [GW] (*)</t>
    <phoneticPr fontId="1"/>
  </si>
  <si>
    <t>*according to data of 2009 in "Hokuriku Electric Power Company FACT BOOK 2010"</t>
    <phoneticPr fontId="1"/>
  </si>
  <si>
    <t>16(100)</t>
    <phoneticPr fontId="1"/>
  </si>
  <si>
    <t>fig. 4-9</t>
    <phoneticPr fontId="1"/>
  </si>
  <si>
    <t>capacity by prefecture [GW]</t>
    <phoneticPr fontId="1"/>
  </si>
  <si>
    <t>Nothern Hokkaido</t>
    <phoneticPr fontId="1"/>
  </si>
  <si>
    <t>Eastern Hokkaido</t>
    <phoneticPr fontId="1"/>
  </si>
  <si>
    <t>Central hokkaido</t>
    <phoneticPr fontId="1"/>
  </si>
  <si>
    <t>Southern Hokkaido</t>
    <phoneticPr fontId="1"/>
  </si>
  <si>
    <t>Aomori</t>
    <phoneticPr fontId="1"/>
  </si>
  <si>
    <t>Iwate</t>
    <phoneticPr fontId="1"/>
  </si>
  <si>
    <t>Miyagi</t>
    <phoneticPr fontId="1"/>
  </si>
  <si>
    <t>Akita</t>
    <phoneticPr fontId="1"/>
  </si>
  <si>
    <t>Yamagata</t>
    <phoneticPr fontId="1"/>
  </si>
  <si>
    <t>Fukushima</t>
    <phoneticPr fontId="1"/>
  </si>
  <si>
    <t>Ibaraki</t>
    <phoneticPr fontId="1"/>
  </si>
  <si>
    <t>Tochigi</t>
    <phoneticPr fontId="1"/>
  </si>
  <si>
    <t>Gunma</t>
    <phoneticPr fontId="1"/>
  </si>
  <si>
    <t>Saitama</t>
    <phoneticPr fontId="1"/>
  </si>
  <si>
    <t>Chiba</t>
    <phoneticPr fontId="1"/>
  </si>
  <si>
    <t>5.5-6.5</t>
    <phoneticPr fontId="1"/>
  </si>
  <si>
    <t>6.5-7.5</t>
    <phoneticPr fontId="1"/>
  </si>
  <si>
    <t>7.5-8.5</t>
    <phoneticPr fontId="1"/>
  </si>
  <si>
    <t>8.5-</t>
    <phoneticPr fontId="1"/>
  </si>
  <si>
    <t>sum</t>
    <phoneticPr fontId="1"/>
  </si>
  <si>
    <t>Kanagawa</t>
    <phoneticPr fontId="1"/>
  </si>
  <si>
    <t>Niigata</t>
    <phoneticPr fontId="1"/>
  </si>
  <si>
    <t>Toyama</t>
    <phoneticPr fontId="1"/>
  </si>
  <si>
    <t>Ishikawa</t>
    <phoneticPr fontId="1"/>
  </si>
  <si>
    <t>Fukui</t>
    <phoneticPr fontId="1"/>
  </si>
  <si>
    <t>Yamanashi</t>
    <phoneticPr fontId="1"/>
  </si>
  <si>
    <t>Nagano</t>
    <phoneticPr fontId="1"/>
  </si>
  <si>
    <t>Gifu</t>
    <phoneticPr fontId="1"/>
  </si>
  <si>
    <t>Shizuoka</t>
    <phoneticPr fontId="1"/>
  </si>
  <si>
    <t>Aichi</t>
    <phoneticPr fontId="1"/>
  </si>
  <si>
    <t>Mie</t>
    <phoneticPr fontId="1"/>
  </si>
  <si>
    <t>Shiga</t>
    <phoneticPr fontId="1"/>
  </si>
  <si>
    <t>Kyoto</t>
    <phoneticPr fontId="1"/>
  </si>
  <si>
    <t>Osaka</t>
    <phoneticPr fontId="1"/>
  </si>
  <si>
    <t>Hyogo</t>
    <phoneticPr fontId="1"/>
  </si>
  <si>
    <t>Nara</t>
    <phoneticPr fontId="1"/>
  </si>
  <si>
    <t>Wakayama</t>
    <phoneticPr fontId="1"/>
  </si>
  <si>
    <t>Tottori</t>
    <phoneticPr fontId="1"/>
  </si>
  <si>
    <t>Shimane</t>
    <phoneticPr fontId="1"/>
  </si>
  <si>
    <t>Okayama</t>
    <phoneticPr fontId="1"/>
  </si>
  <si>
    <t>Hiroshima</t>
    <phoneticPr fontId="1"/>
  </si>
  <si>
    <t>yamaguchi</t>
    <phoneticPr fontId="1"/>
  </si>
  <si>
    <t>Tokushima</t>
    <phoneticPr fontId="1"/>
  </si>
  <si>
    <t>Kagawa</t>
    <phoneticPr fontId="1"/>
  </si>
  <si>
    <t>Ehime</t>
    <phoneticPr fontId="1"/>
  </si>
  <si>
    <t>Kochi</t>
    <phoneticPr fontId="1"/>
  </si>
  <si>
    <t>Fukuoka</t>
    <phoneticPr fontId="1"/>
  </si>
  <si>
    <t>Saga</t>
    <phoneticPr fontId="1"/>
  </si>
  <si>
    <t>Nagasaki</t>
    <phoneticPr fontId="1"/>
  </si>
  <si>
    <t>Kumamoto</t>
    <phoneticPr fontId="1"/>
  </si>
  <si>
    <t>Oita</t>
    <phoneticPr fontId="1"/>
  </si>
  <si>
    <t>Miyazaki</t>
    <phoneticPr fontId="1"/>
  </si>
  <si>
    <t>Kagoshima</t>
    <phoneticPr fontId="1"/>
  </si>
  <si>
    <t>Okinawa</t>
    <phoneticPr fontId="1"/>
  </si>
  <si>
    <t>24(108)</t>
    <phoneticPr fontId="1"/>
  </si>
  <si>
    <t>table 4-8</t>
    <phoneticPr fontId="1"/>
  </si>
  <si>
    <t>introduction potential of offshore windfarm</t>
    <phoneticPr fontId="1"/>
  </si>
  <si>
    <t>This doesn't distinguish floating type and sea bed type</t>
    <phoneticPr fontId="1"/>
  </si>
  <si>
    <t>capacity: -</t>
    <phoneticPr fontId="1"/>
  </si>
  <si>
    <t>25(109)</t>
    <phoneticPr fontId="1"/>
  </si>
  <si>
    <t>fig. 4-17</t>
    <phoneticPr fontId="1"/>
  </si>
  <si>
    <t>introduction potential by region [GW]</t>
    <phoneticPr fontId="1"/>
  </si>
  <si>
    <t>English summary</t>
    <phoneticPr fontId="1"/>
  </si>
  <si>
    <t>https://www.env.go.jp/earth/report/h23-03/summary_en.pdf</t>
    <phoneticPr fontId="1"/>
  </si>
  <si>
    <t>http://www.env.go.jp/earth/report/h23-03/chpt4.pdf</t>
    <phoneticPr fontId="1"/>
  </si>
  <si>
    <t>http://www.env.go.jp/earth/report/h23-03/chpt4.pdf</t>
    <phoneticPr fontId="1"/>
  </si>
  <si>
    <t>http://www.enecho.meti.go.jp/category/saving_and_new/new/information/180824a/pdf/report_2018.pdf</t>
  </si>
  <si>
    <t>report of experimantal study on floating offshore power generating system off coast of Fukushima</t>
    <phoneticPr fontId="1"/>
  </si>
  <si>
    <t>GWEC global wind report (annual market update 2017)</t>
    <phoneticPr fontId="1"/>
  </si>
  <si>
    <t>end of 2016</t>
    <phoneticPr fontId="1"/>
  </si>
  <si>
    <t>new 2017</t>
    <phoneticPr fontId="1"/>
  </si>
  <si>
    <t>total 2017</t>
    <phoneticPr fontId="1"/>
  </si>
  <si>
    <t>installed wind power capacity (onshore and offshore) [MW]</t>
    <phoneticPr fontId="1"/>
  </si>
  <si>
    <t>3400 MW</t>
    <phoneticPr fontId="1"/>
  </si>
  <si>
    <t>total installed capacity</t>
    <phoneticPr fontId="1"/>
  </si>
  <si>
    <t>177 MW</t>
    <phoneticPr fontId="1"/>
  </si>
  <si>
    <t>wind power capacity added in 2017</t>
    <phoneticPr fontId="1"/>
  </si>
  <si>
    <t>5030 GWh</t>
    <phoneticPr fontId="1"/>
  </si>
  <si>
    <t>wind-generated electricity produced in 2017(= 0.56% of Japan's total electricity supply)</t>
    <phoneticPr fontId="1"/>
  </si>
  <si>
    <t>64.6 MW</t>
    <phoneticPr fontId="1"/>
  </si>
  <si>
    <t>offshore wind capacity</t>
    <phoneticPr fontId="1"/>
  </si>
  <si>
    <t>page</t>
    <phoneticPr fontId="1"/>
  </si>
  <si>
    <t>referance</t>
    <phoneticPr fontId="1"/>
  </si>
  <si>
    <t>target by 2030(METI): wind power 10GW (820 MW offshore wind power)</t>
    <phoneticPr fontId="1"/>
  </si>
  <si>
    <t>target by 2030(JWPA): wind power 36.2GW (10GW offshore)</t>
    <phoneticPr fontId="1"/>
  </si>
  <si>
    <t>Fit Price For Wind Power (JPY/kWh)</t>
    <phoneticPr fontId="1"/>
  </si>
  <si>
    <t>FY2017</t>
    <phoneticPr fontId="1"/>
  </si>
  <si>
    <t>FY2018</t>
    <phoneticPr fontId="1"/>
  </si>
  <si>
    <t>FY2019</t>
    <phoneticPr fontId="1"/>
  </si>
  <si>
    <t>FY2020</t>
    <phoneticPr fontId="1"/>
  </si>
  <si>
    <t>onshore</t>
    <phoneticPr fontId="1"/>
  </si>
  <si>
    <t>onshore repowering</t>
    <phoneticPr fontId="1"/>
  </si>
  <si>
    <t>offshore, fixed bottom</t>
    <phoneticPr fontId="1"/>
  </si>
  <si>
    <t>offshore, floating</t>
    <phoneticPr fontId="1"/>
  </si>
  <si>
    <t>22/21</t>
    <phoneticPr fontId="1"/>
  </si>
  <si>
    <t>*source: METI</t>
    <phoneticPr fontId="1"/>
  </si>
  <si>
    <t>JWPA</t>
    <phoneticPr fontId="1"/>
  </si>
  <si>
    <t>日本風力発電協会</t>
    <rPh sb="0" eb="2">
      <t>ニホン</t>
    </rPh>
    <rPh sb="2" eb="4">
      <t>フウリョク</t>
    </rPh>
    <rPh sb="4" eb="6">
      <t>ハツデン</t>
    </rPh>
    <rPh sb="6" eb="8">
      <t>キョウカイ</t>
    </rPh>
    <phoneticPr fontId="1"/>
  </si>
  <si>
    <t>JWEA</t>
    <phoneticPr fontId="1"/>
  </si>
  <si>
    <t>日本風力エネルギー学会</t>
    <rPh sb="0" eb="2">
      <t>ニホン</t>
    </rPh>
    <rPh sb="2" eb="4">
      <t>フウリョク</t>
    </rPh>
    <rPh sb="9" eb="11">
      <t>ガッカイ</t>
    </rPh>
    <phoneticPr fontId="1"/>
  </si>
  <si>
    <t>METI</t>
    <phoneticPr fontId="1"/>
  </si>
  <si>
    <t>経済産業省</t>
    <rPh sb="0" eb="2">
      <t>ケイザイ</t>
    </rPh>
    <rPh sb="2" eb="5">
      <t>サンギョウショウ</t>
    </rPh>
    <phoneticPr fontId="1"/>
  </si>
  <si>
    <t>NEDO</t>
    <phoneticPr fontId="1"/>
  </si>
  <si>
    <t>新エネルギー・産業技術総合開発機構</t>
    <rPh sb="0" eb="1">
      <t>シン</t>
    </rPh>
    <rPh sb="7" eb="9">
      <t>サンギョウ</t>
    </rPh>
    <rPh sb="9" eb="11">
      <t>ギジュツ</t>
    </rPh>
    <rPh sb="11" eb="13">
      <t>ソウゴウ</t>
    </rPh>
    <rPh sb="13" eb="15">
      <t>カイハツ</t>
    </rPh>
    <rPh sb="15" eb="17">
      <t>キコウ</t>
    </rPh>
    <phoneticPr fontId="1"/>
  </si>
  <si>
    <t>https://www.pref.yamagata.jp/ou/kankyoenergy/050016/senryaku/yojo/yuza1bukai/shiryo3-1.pdf</t>
    <phoneticPr fontId="1"/>
  </si>
  <si>
    <t>https://www.slideshare.net/wyakab/gwec-global-wind-report-april-2018</t>
    <phoneticPr fontId="1"/>
  </si>
  <si>
    <t>There is only introduction potential st the point of 2011.This paper doesn't have capacity of offshore wind farm.</t>
    <phoneticPr fontId="1"/>
  </si>
  <si>
    <t>capacities by region and prefecture in 2011</t>
    <phoneticPr fontId="1"/>
  </si>
  <si>
    <t>introduction potential of offshore windfarm by region</t>
    <phoneticPr fontId="1"/>
  </si>
  <si>
    <t>general statistics</t>
    <phoneticPr fontId="1"/>
  </si>
  <si>
    <t>JWPA current status and prospect of offshore wind power generation (洋上風力発電の現状と展望）</t>
    <rPh sb="68" eb="70">
      <t>ヨウジョウ</t>
    </rPh>
    <rPh sb="70" eb="72">
      <t>フウリョク</t>
    </rPh>
    <rPh sb="72" eb="74">
      <t>ハツデン</t>
    </rPh>
    <rPh sb="75" eb="77">
      <t>ゲンジョウ</t>
    </rPh>
    <rPh sb="78" eb="80">
      <t>テンボウ</t>
    </rPh>
    <phoneticPr fontId="1"/>
  </si>
  <si>
    <t>whole country</t>
    <phoneticPr fontId="1"/>
  </si>
  <si>
    <t>hokkaido</t>
    <phoneticPr fontId="1"/>
  </si>
  <si>
    <t>tohoku</t>
    <phoneticPr fontId="1"/>
  </si>
  <si>
    <t>tokyo</t>
    <phoneticPr fontId="1"/>
  </si>
  <si>
    <t>chubu</t>
    <phoneticPr fontId="1"/>
  </si>
  <si>
    <t>hokuriku</t>
    <phoneticPr fontId="1"/>
  </si>
  <si>
    <t>kansai</t>
    <phoneticPr fontId="1"/>
  </si>
  <si>
    <t>chugoku</t>
    <phoneticPr fontId="1"/>
  </si>
  <si>
    <t>shikoku</t>
    <phoneticPr fontId="1"/>
  </si>
  <si>
    <t>kyushu</t>
    <phoneticPr fontId="1"/>
  </si>
  <si>
    <t>capacity</t>
    <phoneticPr fontId="1"/>
  </si>
  <si>
    <t>[MW]</t>
    <phoneticPr fontId="1"/>
  </si>
  <si>
    <t>capacity [MW] by wind speed [m/s]</t>
    <phoneticPr fontId="1"/>
  </si>
  <si>
    <t>7.0-7.5</t>
    <phoneticPr fontId="1"/>
  </si>
  <si>
    <t>7.5-8.0</t>
    <phoneticPr fontId="1"/>
  </si>
  <si>
    <t>8.0-8.5</t>
    <phoneticPr fontId="1"/>
  </si>
  <si>
    <t>8.5-9.0</t>
    <phoneticPr fontId="1"/>
  </si>
  <si>
    <t>9.0-</t>
    <phoneticPr fontId="1"/>
  </si>
  <si>
    <t>potential of bottomfixed offshore wind farm (with 5.0 MW class windmill)</t>
    <phoneticPr fontId="1"/>
  </si>
  <si>
    <t>offshore windfarm olans under contemplation</t>
    <phoneticPr fontId="1"/>
  </si>
  <si>
    <t>overall:</t>
    <phoneticPr fontId="1"/>
  </si>
  <si>
    <t>7.5 GW</t>
    <phoneticPr fontId="1"/>
  </si>
  <si>
    <t>34 plans</t>
    <phoneticPr fontId="1"/>
  </si>
  <si>
    <t>1. geographic distribution</t>
    <phoneticPr fontId="1"/>
  </si>
  <si>
    <t>Eastern Japan</t>
    <phoneticPr fontId="1"/>
  </si>
  <si>
    <t>5.5 GW</t>
    <phoneticPr fontId="1"/>
  </si>
  <si>
    <t>21 plans</t>
    <phoneticPr fontId="1"/>
  </si>
  <si>
    <t>Western Japan</t>
    <phoneticPr fontId="1"/>
  </si>
  <si>
    <t>2.0 GW</t>
    <phoneticPr fontId="1"/>
  </si>
  <si>
    <t>13 plans</t>
    <phoneticPr fontId="1"/>
  </si>
  <si>
    <t>2. sea area</t>
    <phoneticPr fontId="1"/>
  </si>
  <si>
    <t>harbor</t>
    <phoneticPr fontId="1"/>
  </si>
  <si>
    <t>0.8 GW</t>
    <phoneticPr fontId="1"/>
  </si>
  <si>
    <t>9 plans</t>
    <phoneticPr fontId="1"/>
  </si>
  <si>
    <t>general sea area</t>
    <phoneticPr fontId="1"/>
  </si>
  <si>
    <t>6.8 GW</t>
    <phoneticPr fontId="1"/>
  </si>
  <si>
    <t>25 plans</t>
    <phoneticPr fontId="1"/>
  </si>
  <si>
    <t>3. type</t>
    <phoneticPr fontId="1"/>
  </si>
  <si>
    <t>bottom-fixed</t>
    <phoneticPr fontId="1"/>
  </si>
  <si>
    <t>6.6 GW</t>
    <phoneticPr fontId="1"/>
  </si>
  <si>
    <t>30 plans</t>
    <phoneticPr fontId="1"/>
  </si>
  <si>
    <t xml:space="preserve">floating </t>
    <phoneticPr fontId="1"/>
  </si>
  <si>
    <t>0.9 GW</t>
    <phoneticPr fontId="1"/>
  </si>
  <si>
    <t>4 plans</t>
    <phoneticPr fontId="1"/>
  </si>
  <si>
    <t>potential of bottom-fixed offshore windfarm at the point of 2018</t>
    <phoneticPr fontId="1"/>
  </si>
  <si>
    <t>http://www.enecho.meti.go.jp/committee/council/basic_policy_subcommittee/mitoshi/004/pdf/004_06.pdf</t>
  </si>
  <si>
    <t>再生可能エネルギー各電源の導入の動向について（資源エネルギー庁）</t>
    <rPh sb="0" eb="2">
      <t>サイセイ</t>
    </rPh>
    <rPh sb="2" eb="4">
      <t>カノウ</t>
    </rPh>
    <rPh sb="9" eb="12">
      <t>カクデンゲン</t>
    </rPh>
    <rPh sb="13" eb="15">
      <t>ドウニュウ</t>
    </rPh>
    <rPh sb="16" eb="18">
      <t>ドウコウ</t>
    </rPh>
    <rPh sb="23" eb="25">
      <t>シゲン</t>
    </rPh>
    <rPh sb="30" eb="31">
      <t>チョウ</t>
    </rPh>
    <phoneticPr fontId="1"/>
  </si>
  <si>
    <t>Analysis of Wind Power Costs in Japan</t>
    <phoneticPr fontId="1"/>
  </si>
  <si>
    <t>page</t>
    <phoneticPr fontId="1"/>
  </si>
  <si>
    <t>15(10)</t>
    <phoneticPr fontId="1"/>
  </si>
  <si>
    <t>1.8 MW</t>
    <phoneticPr fontId="1"/>
  </si>
  <si>
    <t>the average output per turbine</t>
    <phoneticPr fontId="1"/>
  </si>
  <si>
    <t>11 MW</t>
    <phoneticPr fontId="1"/>
  </si>
  <si>
    <t>the average output per turbine in terms of sizes</t>
    <phoneticPr fontId="1"/>
  </si>
  <si>
    <t>*the turbines that started commercial operation in 2008-2010 or 2014-2016 are smaller in size than the average</t>
    <phoneticPr fontId="1"/>
  </si>
  <si>
    <t>16(11)</t>
    <phoneticPr fontId="1"/>
  </si>
  <si>
    <t>This paper says its data might be biased. The points are noticed at each sections needed.</t>
    <phoneticPr fontId="1"/>
  </si>
  <si>
    <t>O&amp;M costs seems to be biased, because the data collected for this research (right column) only covers the plantes coming to operation in 2005 or later, while ANRE covers those before 2005 as well.</t>
    <phoneticPr fontId="1"/>
  </si>
  <si>
    <t>17(12)</t>
    <phoneticPr fontId="1"/>
  </si>
  <si>
    <t>20(15)</t>
    <phoneticPr fontId="1"/>
  </si>
  <si>
    <t>locational distribution seems to be biased, because the data on power plants located in Central Japan are anavailable for the period between 2011 and 2013.</t>
    <phoneticPr fontId="1"/>
  </si>
  <si>
    <t>25(20)</t>
    <phoneticPr fontId="1"/>
  </si>
  <si>
    <t>26(21)</t>
    <phoneticPr fontId="1"/>
  </si>
  <si>
    <t>investment costs (compared to Germany)</t>
    <phoneticPr fontId="1"/>
  </si>
  <si>
    <t>followings show changes of the costs listed above</t>
    <phoneticPr fontId="1"/>
  </si>
  <si>
    <t>31(26)</t>
    <phoneticPr fontId="1"/>
  </si>
  <si>
    <t>turbine costs</t>
    <phoneticPr fontId="1"/>
  </si>
  <si>
    <t>civil engineering costs and electrical work &amp; connection costs</t>
    <phoneticPr fontId="1"/>
  </si>
  <si>
    <t>40(35)</t>
    <phoneticPr fontId="1"/>
  </si>
  <si>
    <t>*it shows totl at the bottom and put desctiptions on the top of it, so it seems twice as large as it actually is at first look.</t>
    <phoneticPr fontId="1"/>
  </si>
  <si>
    <t>O&amp;M costs</t>
    <phoneticPr fontId="1"/>
  </si>
  <si>
    <t>41(36)</t>
    <phoneticPr fontId="1"/>
  </si>
  <si>
    <t>comparison with Germany</t>
    <phoneticPr fontId="1"/>
  </si>
  <si>
    <t>45(40)</t>
    <phoneticPr fontId="1"/>
  </si>
  <si>
    <t>*FiT was introduced in July 2012</t>
    <phoneticPr fontId="1"/>
  </si>
  <si>
    <t>O&amp;M costs</t>
    <phoneticPr fontId="1"/>
  </si>
  <si>
    <t>Availability factors and capacity factor</t>
    <phoneticPr fontId="1"/>
  </si>
  <si>
    <t>47(42)</t>
    <phoneticPr fontId="1"/>
  </si>
  <si>
    <t>avarage capacity facto by region</t>
    <phoneticPr fontId="1"/>
  </si>
  <si>
    <t>capacity factor</t>
    <phoneticPr fontId="1"/>
  </si>
  <si>
    <t>48(43)</t>
    <phoneticPr fontId="1"/>
  </si>
  <si>
    <t>this might be useful to predict future costs</t>
    <phoneticPr fontId="1"/>
  </si>
  <si>
    <t>it seems that this report takes only onshore wind power into account ("offshore" does not appear in this report)</t>
    <phoneticPr fontId="1"/>
  </si>
  <si>
    <t>statsitics of wind power</t>
    <phoneticPr fontId="1"/>
  </si>
  <si>
    <t>https://www.renewable-ei.org/en/activities/reports/img/pdf/20180125/JapanWindPowerCostReport_EN_20180124.pdf</t>
    <phoneticPr fontId="1"/>
  </si>
  <si>
    <t>https://www.renewable-ei.org/en/statistics/resources/</t>
    <phoneticPr fontId="1"/>
  </si>
  <si>
    <t>https://www.renewable-ei.org/en/statistics/resources/</t>
    <phoneticPr fontId="1"/>
  </si>
  <si>
    <t>http://www.meti.go.jp/meti_lib/report/H29FY/000009.pdf</t>
    <phoneticPr fontId="1"/>
  </si>
  <si>
    <t>structural survey of wind power generation industry（風力発電業界の構造調査）</t>
    <rPh sb="52" eb="54">
      <t>フウリョク</t>
    </rPh>
    <rPh sb="54" eb="56">
      <t>ハツデン</t>
    </rPh>
    <rPh sb="56" eb="58">
      <t>ギョウカイ</t>
    </rPh>
    <rPh sb="59" eb="61">
      <t>コウゾウ</t>
    </rPh>
    <rPh sb="61" eb="63">
      <t>チョウサ</t>
    </rPh>
    <phoneticPr fontId="1"/>
  </si>
  <si>
    <t>2203 windmills</t>
    <phoneticPr fontId="1"/>
  </si>
  <si>
    <t>3357 MW</t>
    <phoneticPr fontId="1"/>
  </si>
  <si>
    <t>NEDO database</t>
    <phoneticPr fontId="1"/>
  </si>
  <si>
    <t>https://www.nedo.go.jp/library/shiryou_database.html</t>
  </si>
  <si>
    <t>introduction amount of wind power generation system (past and prediction)</t>
    <phoneticPr fontId="1"/>
  </si>
  <si>
    <t>*report given by 'Deloitte Tohmatsu Consulting LLC' to METI</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</si>
</sst>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theme="1" tint="0.499984740745262"/>
      <name val="游ゴシック"/>
      <family val="2"/>
      <charset val="128"/>
      <scheme val="minor"/>
    </font>
    <font>
      <sz val="6"/>
      <color theme="1"/>
      <name val="游ゴシック"/>
      <family val="3"/>
      <charset val="128"/>
      <scheme val="minor"/>
    </font>
    <font>
      <sz val="11"/>
      <color theme="1" tint="0.499984740745262"/>
      <name val="游ゴシック"/>
      <family val="3"/>
      <charset val="128"/>
      <scheme val="minor"/>
    </font>
    <font>
      <u/>
      <sz val="11"/>
      <color theme="10"/>
      <name val="游ゴシック"/>
      <family val="2"/>
      <charset val="128"/>
      <scheme val="minor"/>
    </font>
    <font>
      <b/>
      <sz val="11"/>
      <color rgb="FFFF0000"/>
      <name val="游ゴシック"/>
      <family val="3"/>
      <charset val="128"/>
      <scheme val="minor"/>
    </font>
    <font>
      <sz val="11"/>
      <color rgb="FF7030A0"/>
      <name val="游ゴシック"/>
      <family val="3"/>
      <charset val="128"/>
      <scheme val="minor"/>
    </font>
    <font>
      <sz val="11"/>
      <color rgb="FF7030A0"/>
      <name val="游ゴシック"/>
      <family val="2"/>
      <charset val="128"/>
      <scheme val="minor"/>
    </font>
    <font>
      <b/>
      <sz val="11"/>
      <color rgb="FF7030A0"/>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7">
    <xf numFmtId="0" fontId="0" fillId="0" borderId="0" xfId="0">
      <alignment vertical="center"/>
    </xf>
    <xf numFmtId="0" fontId="0" fillId="0" borderId="1" xfId="0" applyBorder="1">
      <alignment vertical="center"/>
    </xf>
    <xf numFmtId="0" fontId="0" fillId="0" borderId="3" xfId="0" applyBorder="1">
      <alignment vertical="center"/>
    </xf>
    <xf numFmtId="0" fontId="0" fillId="0" borderId="2"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3" fillId="0" borderId="0" xfId="0" applyFont="1">
      <alignment vertical="center"/>
    </xf>
    <xf numFmtId="0" fontId="0" fillId="0" borderId="0" xfId="0" applyFill="1"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4" xfId="0" applyBorder="1">
      <alignment vertical="center"/>
    </xf>
    <xf numFmtId="0" fontId="0" fillId="0" borderId="20" xfId="0" applyBorder="1">
      <alignment vertical="center"/>
    </xf>
    <xf numFmtId="0" fontId="0" fillId="0" borderId="21" xfId="0" applyBorder="1">
      <alignment vertical="center"/>
    </xf>
    <xf numFmtId="0" fontId="4" fillId="0" borderId="22" xfId="0" applyFont="1" applyFill="1" applyBorder="1" applyAlignment="1">
      <alignment vertical="center" wrapText="1"/>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2" borderId="16" xfId="0" applyFill="1" applyBorder="1">
      <alignment vertical="center"/>
    </xf>
    <xf numFmtId="0" fontId="0" fillId="2" borderId="6" xfId="0" applyFill="1" applyBorder="1">
      <alignment vertical="center"/>
    </xf>
    <xf numFmtId="0" fontId="0" fillId="2" borderId="7" xfId="0" applyFill="1" applyBorder="1">
      <alignment vertical="center"/>
    </xf>
    <xf numFmtId="2" fontId="0" fillId="0" borderId="3" xfId="0" applyNumberFormat="1" applyBorder="1">
      <alignment vertical="center"/>
    </xf>
    <xf numFmtId="0" fontId="2" fillId="0" borderId="0" xfId="0" applyFont="1">
      <alignment vertical="center"/>
    </xf>
    <xf numFmtId="0" fontId="5" fillId="0" borderId="0" xfId="0" applyFont="1">
      <alignment vertical="center"/>
    </xf>
    <xf numFmtId="0" fontId="0" fillId="0" borderId="22" xfId="0" applyBorder="1">
      <alignment vertical="center"/>
    </xf>
    <xf numFmtId="0" fontId="6" fillId="0" borderId="0" xfId="1">
      <alignment vertical="center"/>
    </xf>
    <xf numFmtId="17" fontId="0" fillId="0" borderId="0" xfId="0" applyNumberFormat="1">
      <alignment vertical="center"/>
    </xf>
    <xf numFmtId="0" fontId="7" fillId="0" borderId="0" xfId="0" applyFont="1">
      <alignment vertical="center"/>
    </xf>
    <xf numFmtId="0" fontId="8" fillId="0" borderId="0" xfId="0" applyFont="1">
      <alignment vertical="center"/>
    </xf>
    <xf numFmtId="0" fontId="9" fillId="0" borderId="0" xfId="1" applyFont="1">
      <alignment vertical="center"/>
    </xf>
    <xf numFmtId="0" fontId="0" fillId="0" borderId="29" xfId="0" applyBorder="1">
      <alignment vertical="center"/>
    </xf>
    <xf numFmtId="0" fontId="0" fillId="0" borderId="30" xfId="0" applyBorder="1">
      <alignment vertical="center"/>
    </xf>
    <xf numFmtId="0" fontId="0" fillId="0" borderId="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29" xfId="0" applyBorder="1" applyAlignment="1">
      <alignment horizontal="left" vertical="center"/>
    </xf>
    <xf numFmtId="0" fontId="9" fillId="0" borderId="0" xfId="0" applyFont="1">
      <alignment vertical="center"/>
    </xf>
    <xf numFmtId="0" fontId="10" fillId="0" borderId="0" xfId="0" applyFont="1">
      <alignment vertical="center"/>
    </xf>
    <xf numFmtId="0" fontId="5"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8</xdr:row>
      <xdr:rowOff>6351</xdr:rowOff>
    </xdr:from>
    <xdr:to>
      <xdr:col>7</xdr:col>
      <xdr:colOff>410427</xdr:colOff>
      <xdr:row>18</xdr:row>
      <xdr:rowOff>18255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9163" y="1864888"/>
          <a:ext cx="3688886" cy="2335074"/>
        </a:xfrm>
        <a:prstGeom prst="rect">
          <a:avLst/>
        </a:prstGeom>
      </xdr:spPr>
    </xdr:pic>
    <xdr:clientData/>
  </xdr:twoCellAnchor>
  <xdr:twoCellAnchor editAs="oneCell">
    <xdr:from>
      <xdr:col>2</xdr:col>
      <xdr:colOff>7745</xdr:colOff>
      <xdr:row>23</xdr:row>
      <xdr:rowOff>7744</xdr:rowOff>
    </xdr:from>
    <xdr:to>
      <xdr:col>9</xdr:col>
      <xdr:colOff>642745</xdr:colOff>
      <xdr:row>32</xdr:row>
      <xdr:rowOff>148419</xdr:rowOff>
    </xdr:to>
    <xdr:pic>
      <xdr:nvPicPr>
        <xdr:cNvPr id="3" name="図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835"/>
        <a:stretch/>
      </xdr:blipFill>
      <xdr:spPr>
        <a:xfrm>
          <a:off x="1324208" y="5351037"/>
          <a:ext cx="5242622" cy="2231528"/>
        </a:xfrm>
        <a:prstGeom prst="rect">
          <a:avLst/>
        </a:prstGeom>
      </xdr:spPr>
    </xdr:pic>
    <xdr:clientData/>
  </xdr:twoCellAnchor>
  <xdr:twoCellAnchor editAs="oneCell">
    <xdr:from>
      <xdr:col>2</xdr:col>
      <xdr:colOff>0</xdr:colOff>
      <xdr:row>36</xdr:row>
      <xdr:rowOff>0</xdr:rowOff>
    </xdr:from>
    <xdr:to>
      <xdr:col>12</xdr:col>
      <xdr:colOff>209956</xdr:colOff>
      <xdr:row>43</xdr:row>
      <xdr:rowOff>21836</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16463" y="8363415"/>
          <a:ext cx="6792273" cy="1648055"/>
        </a:xfrm>
        <a:prstGeom prst="rect">
          <a:avLst/>
        </a:prstGeom>
      </xdr:spPr>
    </xdr:pic>
    <xdr:clientData/>
  </xdr:twoCellAnchor>
  <xdr:twoCellAnchor editAs="oneCell">
    <xdr:from>
      <xdr:col>2</xdr:col>
      <xdr:colOff>43051</xdr:colOff>
      <xdr:row>45</xdr:row>
      <xdr:rowOff>75339</xdr:rowOff>
    </xdr:from>
    <xdr:to>
      <xdr:col>9</xdr:col>
      <xdr:colOff>172203</xdr:colOff>
      <xdr:row>59</xdr:row>
      <xdr:rowOff>122863</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56102" y="10246102"/>
          <a:ext cx="4724830" cy="3211761"/>
        </a:xfrm>
        <a:prstGeom prst="rect">
          <a:avLst/>
        </a:prstGeom>
      </xdr:spPr>
    </xdr:pic>
    <xdr:clientData/>
  </xdr:twoCellAnchor>
  <xdr:twoCellAnchor editAs="oneCell">
    <xdr:from>
      <xdr:col>2</xdr:col>
      <xdr:colOff>0</xdr:colOff>
      <xdr:row>62</xdr:row>
      <xdr:rowOff>0</xdr:rowOff>
    </xdr:from>
    <xdr:to>
      <xdr:col>7</xdr:col>
      <xdr:colOff>430508</xdr:colOff>
      <xdr:row>71</xdr:row>
      <xdr:rowOff>167256</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13051" y="14013051"/>
          <a:ext cx="3713135" cy="2201408"/>
        </a:xfrm>
        <a:prstGeom prst="rect">
          <a:avLst/>
        </a:prstGeom>
      </xdr:spPr>
    </xdr:pic>
    <xdr:clientData/>
  </xdr:twoCellAnchor>
  <xdr:twoCellAnchor editAs="oneCell">
    <xdr:from>
      <xdr:col>2</xdr:col>
      <xdr:colOff>0</xdr:colOff>
      <xdr:row>73</xdr:row>
      <xdr:rowOff>0</xdr:rowOff>
    </xdr:from>
    <xdr:to>
      <xdr:col>7</xdr:col>
      <xdr:colOff>559661</xdr:colOff>
      <xdr:row>87</xdr:row>
      <xdr:rowOff>64983</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13051" y="16499237"/>
          <a:ext cx="3842288" cy="3229221"/>
        </a:xfrm>
        <a:prstGeom prst="rect">
          <a:avLst/>
        </a:prstGeom>
      </xdr:spPr>
    </xdr:pic>
    <xdr:clientData/>
  </xdr:twoCellAnchor>
  <xdr:twoCellAnchor editAs="oneCell">
    <xdr:from>
      <xdr:col>2</xdr:col>
      <xdr:colOff>0</xdr:colOff>
      <xdr:row>91</xdr:row>
      <xdr:rowOff>226016</xdr:rowOff>
    </xdr:from>
    <xdr:to>
      <xdr:col>8</xdr:col>
      <xdr:colOff>495085</xdr:colOff>
      <xdr:row>102</xdr:row>
      <xdr:rowOff>40184</xdr:rowOff>
    </xdr:to>
    <xdr:pic>
      <xdr:nvPicPr>
        <xdr:cNvPr id="8" name="図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13051" y="20793558"/>
          <a:ext cx="4434237" cy="2300355"/>
        </a:xfrm>
        <a:prstGeom prst="rect">
          <a:avLst/>
        </a:prstGeom>
      </xdr:spPr>
    </xdr:pic>
    <xdr:clientData/>
  </xdr:twoCellAnchor>
  <xdr:twoCellAnchor editAs="oneCell">
    <xdr:from>
      <xdr:col>2</xdr:col>
      <xdr:colOff>0</xdr:colOff>
      <xdr:row>105</xdr:row>
      <xdr:rowOff>1</xdr:rowOff>
    </xdr:from>
    <xdr:to>
      <xdr:col>8</xdr:col>
      <xdr:colOff>247543</xdr:colOff>
      <xdr:row>115</xdr:row>
      <xdr:rowOff>141278</xdr:rowOff>
    </xdr:to>
    <xdr:pic>
      <xdr:nvPicPr>
        <xdr:cNvPr id="9" name="図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13051" y="23731781"/>
          <a:ext cx="4186695" cy="2401446"/>
        </a:xfrm>
        <a:prstGeom prst="rect">
          <a:avLst/>
        </a:prstGeom>
      </xdr:spPr>
    </xdr:pic>
    <xdr:clientData/>
  </xdr:twoCellAnchor>
  <xdr:twoCellAnchor editAs="oneCell">
    <xdr:from>
      <xdr:col>2</xdr:col>
      <xdr:colOff>-1</xdr:colOff>
      <xdr:row>118</xdr:row>
      <xdr:rowOff>0</xdr:rowOff>
    </xdr:from>
    <xdr:to>
      <xdr:col>8</xdr:col>
      <xdr:colOff>47410</xdr:colOff>
      <xdr:row>130</xdr:row>
      <xdr:rowOff>10762</xdr:rowOff>
    </xdr:to>
    <xdr:pic>
      <xdr:nvPicPr>
        <xdr:cNvPr id="10" name="図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3050" y="26670000"/>
          <a:ext cx="3986563" cy="2722965"/>
        </a:xfrm>
        <a:prstGeom prst="rect">
          <a:avLst/>
        </a:prstGeom>
      </xdr:spPr>
    </xdr:pic>
    <xdr:clientData/>
  </xdr:twoCellAnchor>
  <xdr:twoCellAnchor editAs="oneCell">
    <xdr:from>
      <xdr:col>2</xdr:col>
      <xdr:colOff>0</xdr:colOff>
      <xdr:row>133</xdr:row>
      <xdr:rowOff>0</xdr:rowOff>
    </xdr:from>
    <xdr:to>
      <xdr:col>6</xdr:col>
      <xdr:colOff>118389</xdr:colOff>
      <xdr:row>143</xdr:row>
      <xdr:rowOff>24619</xdr:rowOff>
    </xdr:to>
    <xdr:pic>
      <xdr:nvPicPr>
        <xdr:cNvPr id="11" name="図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13051" y="30060254"/>
          <a:ext cx="2744491" cy="2284789"/>
        </a:xfrm>
        <a:prstGeom prst="rect">
          <a:avLst/>
        </a:prstGeom>
      </xdr:spPr>
    </xdr:pic>
    <xdr:clientData/>
  </xdr:twoCellAnchor>
  <xdr:twoCellAnchor editAs="oneCell">
    <xdr:from>
      <xdr:col>2</xdr:col>
      <xdr:colOff>0</xdr:colOff>
      <xdr:row>144</xdr:row>
      <xdr:rowOff>1</xdr:rowOff>
    </xdr:from>
    <xdr:to>
      <xdr:col>8</xdr:col>
      <xdr:colOff>120543</xdr:colOff>
      <xdr:row>153</xdr:row>
      <xdr:rowOff>172205</xdr:rowOff>
    </xdr:to>
    <xdr:pic>
      <xdr:nvPicPr>
        <xdr:cNvPr id="12" name="図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13051" y="32546442"/>
          <a:ext cx="4059695" cy="2206356"/>
        </a:xfrm>
        <a:prstGeom prst="rect">
          <a:avLst/>
        </a:prstGeom>
      </xdr:spPr>
    </xdr:pic>
    <xdr:clientData/>
  </xdr:twoCellAnchor>
  <xdr:twoCellAnchor editAs="oneCell">
    <xdr:from>
      <xdr:col>2</xdr:col>
      <xdr:colOff>0</xdr:colOff>
      <xdr:row>156</xdr:row>
      <xdr:rowOff>0</xdr:rowOff>
    </xdr:from>
    <xdr:to>
      <xdr:col>12</xdr:col>
      <xdr:colOff>303230</xdr:colOff>
      <xdr:row>167</xdr:row>
      <xdr:rowOff>171659</xdr:rowOff>
    </xdr:to>
    <xdr:pic>
      <xdr:nvPicPr>
        <xdr:cNvPr id="13" name="図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13051" y="35258644"/>
          <a:ext cx="6868484" cy="2657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6</xdr:row>
      <xdr:rowOff>0</xdr:rowOff>
    </xdr:from>
    <xdr:to>
      <xdr:col>7</xdr:col>
      <xdr:colOff>70556</xdr:colOff>
      <xdr:row>17</xdr:row>
      <xdr:rowOff>154036</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038" y="1340556"/>
          <a:ext cx="3363148" cy="2611721"/>
        </a:xfrm>
        <a:prstGeom prst="rect">
          <a:avLst/>
        </a:prstGeom>
      </xdr:spPr>
    </xdr:pic>
    <xdr:clientData/>
  </xdr:twoCellAnchor>
  <xdr:twoCellAnchor editAs="oneCell">
    <xdr:from>
      <xdr:col>2</xdr:col>
      <xdr:colOff>0</xdr:colOff>
      <xdr:row>18</xdr:row>
      <xdr:rowOff>0</xdr:rowOff>
    </xdr:from>
    <xdr:to>
      <xdr:col>7</xdr:col>
      <xdr:colOff>58796</xdr:colOff>
      <xdr:row>29</xdr:row>
      <xdr:rowOff>212378</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17037" y="4021667"/>
          <a:ext cx="3351389" cy="2670063"/>
        </a:xfrm>
        <a:prstGeom prst="rect">
          <a:avLst/>
        </a:prstGeom>
      </xdr:spPr>
    </xdr:pic>
    <xdr:clientData/>
  </xdr:twoCellAnchor>
  <xdr:twoCellAnchor editAs="oneCell">
    <xdr:from>
      <xdr:col>2</xdr:col>
      <xdr:colOff>1</xdr:colOff>
      <xdr:row>30</xdr:row>
      <xdr:rowOff>0</xdr:rowOff>
    </xdr:from>
    <xdr:to>
      <xdr:col>6</xdr:col>
      <xdr:colOff>573550</xdr:colOff>
      <xdr:row>41</xdr:row>
      <xdr:rowOff>86004</xdr:rowOff>
    </xdr:to>
    <xdr:pic>
      <xdr:nvPicPr>
        <xdr:cNvPr id="5" name="図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0969" y="6759677"/>
          <a:ext cx="3195484" cy="2564553"/>
        </a:xfrm>
        <a:prstGeom prst="rect">
          <a:avLst/>
        </a:prstGeom>
      </xdr:spPr>
    </xdr:pic>
    <xdr:clientData/>
  </xdr:twoCellAnchor>
  <xdr:twoCellAnchor editAs="oneCell">
    <xdr:from>
      <xdr:col>2</xdr:col>
      <xdr:colOff>0</xdr:colOff>
      <xdr:row>42</xdr:row>
      <xdr:rowOff>1</xdr:rowOff>
    </xdr:from>
    <xdr:to>
      <xdr:col>7</xdr:col>
      <xdr:colOff>40968</xdr:colOff>
      <xdr:row>53</xdr:row>
      <xdr:rowOff>206329</xdr:rowOff>
    </xdr:to>
    <xdr:pic>
      <xdr:nvPicPr>
        <xdr:cNvPr id="6" name="図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10968" y="9463549"/>
          <a:ext cx="3318387" cy="2684877"/>
        </a:xfrm>
        <a:prstGeom prst="rect">
          <a:avLst/>
        </a:prstGeom>
      </xdr:spPr>
    </xdr:pic>
    <xdr:clientData/>
  </xdr:twoCellAnchor>
  <xdr:twoCellAnchor editAs="oneCell">
    <xdr:from>
      <xdr:col>2</xdr:col>
      <xdr:colOff>0</xdr:colOff>
      <xdr:row>54</xdr:row>
      <xdr:rowOff>1</xdr:rowOff>
    </xdr:from>
    <xdr:to>
      <xdr:col>7</xdr:col>
      <xdr:colOff>618900</xdr:colOff>
      <xdr:row>66</xdr:row>
      <xdr:rowOff>215082</xdr:rowOff>
    </xdr:to>
    <xdr:pic>
      <xdr:nvPicPr>
        <xdr:cNvPr id="7" name="図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10968" y="12167420"/>
          <a:ext cx="3896319" cy="2918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v.go.jp/earth/report/h23-03/chpt4.pdf" TargetMode="External"/><Relationship Id="rId1" Type="http://schemas.openxmlformats.org/officeDocument/2006/relationships/hyperlink" Target="https://www.env.go.jp/earth/report/h23-03/summary_en.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nv.go.jp/earth/report/h23-03/chpt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renewable-ei.org/en/activities/reports/img/pdf/20180125/JapanWindPowerCostReport_EN_20180124.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renewable-ei.org/en/statistics/resources/" TargetMode="External"/><Relationship Id="rId1" Type="http://schemas.openxmlformats.org/officeDocument/2006/relationships/hyperlink" Target="https://www.renewable-ei.org/en/statistics/resourc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meti.go.jp/meti_lib/report/H29FY/000009.pdf" TargetMode="External"/><Relationship Id="rId2" Type="http://schemas.openxmlformats.org/officeDocument/2006/relationships/hyperlink" Target="https://www.slideshare.net/wyakab/gwec-global-wind-report-april-2018" TargetMode="External"/><Relationship Id="rId1" Type="http://schemas.openxmlformats.org/officeDocument/2006/relationships/hyperlink" Target="https://www.pref.yamagata.jp/ou/kankyoenergy/050016/senryaku/yojo/yuza1bukai/shiryo3-1.pdf"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3"/>
  <sheetViews>
    <sheetView zoomScale="54" zoomScaleNormal="85" workbookViewId="0">
      <selection activeCell="D3" sqref="D3"/>
    </sheetView>
  </sheetViews>
  <sheetFormatPr defaultRowHeight="18" x14ac:dyDescent="0.55000000000000004"/>
  <cols>
    <col min="3" max="3" width="16.08203125" customWidth="1"/>
    <col min="4" max="4" width="13.6640625" customWidth="1"/>
    <col min="5" max="5" width="12.58203125" customWidth="1"/>
  </cols>
  <sheetData>
    <row r="2" spans="2:4" x14ac:dyDescent="0.55000000000000004">
      <c r="B2" s="39">
        <v>40603</v>
      </c>
      <c r="C2" s="38" t="s">
        <v>114</v>
      </c>
    </row>
    <row r="3" spans="2:4" x14ac:dyDescent="0.55000000000000004">
      <c r="C3" t="s">
        <v>112</v>
      </c>
      <c r="D3" s="38" t="s">
        <v>113</v>
      </c>
    </row>
    <row r="4" spans="2:4" x14ac:dyDescent="0.55000000000000004">
      <c r="C4" s="41" t="s">
        <v>157</v>
      </c>
    </row>
    <row r="5" spans="2:4" x14ac:dyDescent="0.55000000000000004">
      <c r="B5" s="41"/>
    </row>
    <row r="6" spans="2:4" x14ac:dyDescent="0.55000000000000004">
      <c r="B6" s="41"/>
    </row>
    <row r="7" spans="2:4" x14ac:dyDescent="0.55000000000000004">
      <c r="B7" t="s">
        <v>1</v>
      </c>
    </row>
    <row r="8" spans="2:4" x14ac:dyDescent="0.55000000000000004">
      <c r="B8" t="s">
        <v>0</v>
      </c>
      <c r="C8" t="s">
        <v>25</v>
      </c>
    </row>
    <row r="9" spans="2:4" s="13" customFormat="1" x14ac:dyDescent="0.55000000000000004">
      <c r="C9" s="13" t="s">
        <v>26</v>
      </c>
    </row>
    <row r="10" spans="2:4" s="13" customFormat="1" x14ac:dyDescent="0.55000000000000004">
      <c r="C10" s="13" t="s">
        <v>27</v>
      </c>
    </row>
    <row r="11" spans="2:4" s="13" customFormat="1" x14ac:dyDescent="0.55000000000000004">
      <c r="C11" s="13" t="s">
        <v>28</v>
      </c>
    </row>
    <row r="12" spans="2:4" s="13" customFormat="1" x14ac:dyDescent="0.55000000000000004"/>
    <row r="13" spans="2:4" s="13" customFormat="1" x14ac:dyDescent="0.55000000000000004">
      <c r="C13" s="13" t="s">
        <v>6</v>
      </c>
    </row>
    <row r="14" spans="2:4" s="13" customFormat="1" x14ac:dyDescent="0.55000000000000004">
      <c r="C14" s="13" t="s">
        <v>7</v>
      </c>
    </row>
    <row r="15" spans="2:4" x14ac:dyDescent="0.55000000000000004">
      <c r="B15" s="13"/>
    </row>
    <row r="16" spans="2:4" ht="18.5" thickBot="1" x14ac:dyDescent="0.6">
      <c r="B16" t="s">
        <v>9</v>
      </c>
      <c r="C16" t="s">
        <v>10</v>
      </c>
      <c r="D16" t="s">
        <v>11</v>
      </c>
    </row>
    <row r="17" spans="2:14" ht="18.5" thickBot="1" x14ac:dyDescent="0.6">
      <c r="C17" s="4" t="s">
        <v>13</v>
      </c>
      <c r="D17" s="5" t="s">
        <v>21</v>
      </c>
      <c r="E17" s="5" t="s">
        <v>22</v>
      </c>
      <c r="F17" s="6" t="s">
        <v>23</v>
      </c>
    </row>
    <row r="18" spans="2:14" x14ac:dyDescent="0.55000000000000004">
      <c r="C18" s="7" t="s">
        <v>12</v>
      </c>
      <c r="D18" s="2">
        <v>40327</v>
      </c>
      <c r="E18" s="2">
        <f>D18/100</f>
        <v>403.27</v>
      </c>
      <c r="F18" s="8">
        <v>30.5</v>
      </c>
    </row>
    <row r="19" spans="2:14" x14ac:dyDescent="0.55000000000000004">
      <c r="C19" s="9" t="s">
        <v>14</v>
      </c>
      <c r="D19" s="1">
        <v>31507</v>
      </c>
      <c r="E19" s="1">
        <f t="shared" ref="E19:E25" si="0">D19/100</f>
        <v>315.07</v>
      </c>
      <c r="F19" s="10">
        <v>23.8</v>
      </c>
    </row>
    <row r="20" spans="2:14" x14ac:dyDescent="0.55000000000000004">
      <c r="C20" s="9" t="s">
        <v>15</v>
      </c>
      <c r="D20" s="1">
        <v>23110</v>
      </c>
      <c r="E20" s="1">
        <f t="shared" si="0"/>
        <v>231.1</v>
      </c>
      <c r="F20" s="10">
        <v>17.5</v>
      </c>
    </row>
    <row r="21" spans="2:14" x14ac:dyDescent="0.55000000000000004">
      <c r="C21" s="9" t="s">
        <v>16</v>
      </c>
      <c r="D21" s="1">
        <v>16018</v>
      </c>
      <c r="E21" s="1">
        <f t="shared" si="0"/>
        <v>160.18</v>
      </c>
      <c r="F21" s="10">
        <v>12.1</v>
      </c>
    </row>
    <row r="22" spans="2:14" x14ac:dyDescent="0.55000000000000004">
      <c r="C22" s="9" t="s">
        <v>17</v>
      </c>
      <c r="D22" s="1">
        <v>9794</v>
      </c>
      <c r="E22" s="1">
        <f t="shared" si="0"/>
        <v>97.94</v>
      </c>
      <c r="F22" s="10">
        <v>7.4</v>
      </c>
    </row>
    <row r="23" spans="2:14" x14ac:dyDescent="0.55000000000000004">
      <c r="C23" s="9" t="s">
        <v>18</v>
      </c>
      <c r="D23" s="1">
        <v>5627</v>
      </c>
      <c r="E23" s="1">
        <f t="shared" si="0"/>
        <v>56.27</v>
      </c>
      <c r="F23" s="10">
        <v>4.3</v>
      </c>
    </row>
    <row r="24" spans="2:14" x14ac:dyDescent="0.55000000000000004">
      <c r="C24" s="9" t="s">
        <v>19</v>
      </c>
      <c r="D24" s="1">
        <v>5850</v>
      </c>
      <c r="E24" s="1">
        <f t="shared" si="0"/>
        <v>58.5</v>
      </c>
      <c r="F24" s="10">
        <v>4.4000000000000004</v>
      </c>
    </row>
    <row r="25" spans="2:14" ht="18.5" thickBot="1" x14ac:dyDescent="0.6">
      <c r="C25" s="11" t="s">
        <v>20</v>
      </c>
      <c r="D25" s="3">
        <v>132233</v>
      </c>
      <c r="E25" s="3">
        <f t="shared" si="0"/>
        <v>1322.33</v>
      </c>
      <c r="F25" s="12">
        <v>100</v>
      </c>
    </row>
    <row r="26" spans="2:14" x14ac:dyDescent="0.55000000000000004">
      <c r="C26" t="s">
        <v>24</v>
      </c>
    </row>
    <row r="27" spans="2:14" s="13" customFormat="1" x14ac:dyDescent="0.55000000000000004">
      <c r="B27"/>
      <c r="C27" s="13" t="s">
        <v>30</v>
      </c>
    </row>
    <row r="28" spans="2:14" x14ac:dyDescent="0.55000000000000004">
      <c r="B28" s="13"/>
    </row>
    <row r="29" spans="2:14" ht="18.5" thickBot="1" x14ac:dyDescent="0.6">
      <c r="B29" t="s">
        <v>29</v>
      </c>
      <c r="C29" t="s">
        <v>31</v>
      </c>
      <c r="D29" t="s">
        <v>43</v>
      </c>
    </row>
    <row r="30" spans="2:14" ht="18.5" thickBot="1" x14ac:dyDescent="0.6">
      <c r="C30" s="21" t="s">
        <v>44</v>
      </c>
      <c r="D30" s="17" t="s">
        <v>32</v>
      </c>
      <c r="E30" s="5" t="s">
        <v>33</v>
      </c>
      <c r="F30" s="5" t="s">
        <v>34</v>
      </c>
      <c r="G30" s="5" t="s">
        <v>35</v>
      </c>
      <c r="H30" s="5" t="s">
        <v>36</v>
      </c>
      <c r="I30" s="5" t="s">
        <v>37</v>
      </c>
      <c r="J30" s="5" t="s">
        <v>38</v>
      </c>
      <c r="K30" s="5" t="s">
        <v>39</v>
      </c>
      <c r="L30" s="5" t="s">
        <v>40</v>
      </c>
      <c r="M30" s="5" t="s">
        <v>41</v>
      </c>
      <c r="N30" s="6" t="s">
        <v>42</v>
      </c>
    </row>
    <row r="31" spans="2:14" x14ac:dyDescent="0.55000000000000004">
      <c r="C31" s="22" t="s">
        <v>12</v>
      </c>
      <c r="D31" s="18">
        <v>403.27</v>
      </c>
      <c r="E31" s="2">
        <v>114.35</v>
      </c>
      <c r="F31" s="2">
        <v>83.06</v>
      </c>
      <c r="G31" s="2">
        <v>36.71</v>
      </c>
      <c r="H31" s="2">
        <v>16.14</v>
      </c>
      <c r="I31" s="2">
        <v>33.79</v>
      </c>
      <c r="J31" s="2">
        <v>25.55</v>
      </c>
      <c r="K31" s="2">
        <v>34.81</v>
      </c>
      <c r="L31" s="2">
        <v>15.23</v>
      </c>
      <c r="M31" s="2">
        <v>43.5</v>
      </c>
      <c r="N31" s="8">
        <v>0.14000000000000001</v>
      </c>
    </row>
    <row r="32" spans="2:14" x14ac:dyDescent="0.55000000000000004">
      <c r="C32" s="23" t="s">
        <v>14</v>
      </c>
      <c r="D32" s="19">
        <v>315.07</v>
      </c>
      <c r="E32" s="1">
        <v>100.81</v>
      </c>
      <c r="F32" s="1">
        <v>66.22</v>
      </c>
      <c r="G32" s="1">
        <v>23.23</v>
      </c>
      <c r="H32" s="1">
        <v>9.61</v>
      </c>
      <c r="I32" s="1">
        <v>26.2</v>
      </c>
      <c r="J32" s="1">
        <v>19.579999999999998</v>
      </c>
      <c r="K32" s="1">
        <v>22.42</v>
      </c>
      <c r="L32" s="1">
        <v>12.22</v>
      </c>
      <c r="M32" s="1">
        <v>33.82</v>
      </c>
      <c r="N32" s="10">
        <v>0.96</v>
      </c>
    </row>
    <row r="33" spans="2:20" x14ac:dyDescent="0.55000000000000004">
      <c r="C33" s="23" t="s">
        <v>15</v>
      </c>
      <c r="D33" s="19">
        <v>231.1</v>
      </c>
      <c r="E33" s="1">
        <v>71.8</v>
      </c>
      <c r="F33" s="1">
        <v>53.94</v>
      </c>
      <c r="G33" s="1">
        <v>11.64</v>
      </c>
      <c r="H33" s="1">
        <v>5.89</v>
      </c>
      <c r="I33" s="1">
        <v>17.8</v>
      </c>
      <c r="J33" s="1">
        <v>14.42</v>
      </c>
      <c r="K33" s="1">
        <v>15.49</v>
      </c>
      <c r="L33" s="1">
        <v>9.43</v>
      </c>
      <c r="M33" s="1">
        <v>25.94</v>
      </c>
      <c r="N33" s="10">
        <v>4.74</v>
      </c>
    </row>
    <row r="34" spans="2:20" x14ac:dyDescent="0.55000000000000004">
      <c r="C34" s="23" t="s">
        <v>16</v>
      </c>
      <c r="D34" s="19">
        <v>160.18</v>
      </c>
      <c r="E34" s="1">
        <v>48.6</v>
      </c>
      <c r="F34" s="1">
        <v>36.270000000000003</v>
      </c>
      <c r="G34" s="1">
        <v>6.96</v>
      </c>
      <c r="H34" s="1">
        <v>3.67</v>
      </c>
      <c r="I34" s="1">
        <v>11.2</v>
      </c>
      <c r="J34" s="1">
        <v>10.33</v>
      </c>
      <c r="K34" s="1">
        <v>10.14</v>
      </c>
      <c r="L34" s="1">
        <v>5.74</v>
      </c>
      <c r="M34" s="1">
        <v>19.059999999999999</v>
      </c>
      <c r="N34" s="10">
        <v>8.2100000000000009</v>
      </c>
    </row>
    <row r="35" spans="2:20" x14ac:dyDescent="0.55000000000000004">
      <c r="C35" s="23" t="s">
        <v>17</v>
      </c>
      <c r="D35" s="19">
        <v>97.94</v>
      </c>
      <c r="E35" s="1">
        <v>28.5</v>
      </c>
      <c r="F35" s="1">
        <v>23.73</v>
      </c>
      <c r="G35" s="1">
        <v>3.58</v>
      </c>
      <c r="H35" s="1">
        <v>2.0499999999999998</v>
      </c>
      <c r="I35" s="1">
        <v>7.02</v>
      </c>
      <c r="J35" s="1">
        <v>6.93</v>
      </c>
      <c r="K35" s="1">
        <v>5.66</v>
      </c>
      <c r="L35" s="1">
        <v>3.21</v>
      </c>
      <c r="M35" s="1">
        <v>11.96</v>
      </c>
      <c r="N35" s="10">
        <v>5.31</v>
      </c>
    </row>
    <row r="36" spans="2:20" x14ac:dyDescent="0.55000000000000004">
      <c r="C36" s="23" t="s">
        <v>18</v>
      </c>
      <c r="D36" s="19">
        <v>56.27</v>
      </c>
      <c r="E36" s="1">
        <v>15.45</v>
      </c>
      <c r="F36" s="1">
        <v>16.02</v>
      </c>
      <c r="G36" s="1">
        <v>1.66</v>
      </c>
      <c r="H36" s="1">
        <v>1.24</v>
      </c>
      <c r="I36" s="1">
        <v>4.29</v>
      </c>
      <c r="J36" s="1">
        <v>3.78</v>
      </c>
      <c r="K36" s="1">
        <v>3.01</v>
      </c>
      <c r="L36" s="1">
        <v>2.14</v>
      </c>
      <c r="M36" s="1">
        <v>6.22</v>
      </c>
      <c r="N36" s="10">
        <v>2.46</v>
      </c>
    </row>
    <row r="37" spans="2:20" ht="18.5" thickBot="1" x14ac:dyDescent="0.6">
      <c r="C37" s="26" t="s">
        <v>19</v>
      </c>
      <c r="D37" s="25">
        <v>58.5</v>
      </c>
      <c r="E37" s="3">
        <v>21.25</v>
      </c>
      <c r="F37" s="3">
        <v>22.3</v>
      </c>
      <c r="G37" s="3">
        <v>1.83</v>
      </c>
      <c r="H37" s="3">
        <v>1.64</v>
      </c>
      <c r="I37" s="3">
        <v>3.69</v>
      </c>
      <c r="J37" s="3">
        <v>2.33</v>
      </c>
      <c r="K37" s="3">
        <v>1.18</v>
      </c>
      <c r="L37" s="3">
        <v>1.68</v>
      </c>
      <c r="M37" s="3">
        <v>2.09</v>
      </c>
      <c r="N37" s="12">
        <v>0.5</v>
      </c>
    </row>
    <row r="38" spans="2:20" ht="18.5" thickBot="1" x14ac:dyDescent="0.6">
      <c r="C38" s="27" t="s">
        <v>20</v>
      </c>
      <c r="D38" s="28">
        <f>SUM(D31:D37)</f>
        <v>1322.33</v>
      </c>
      <c r="E38" s="29">
        <f>SUM(E31:E37)</f>
        <v>400.76</v>
      </c>
      <c r="F38" s="29">
        <f t="shared" ref="F38:N38" si="1">SUM(F31:F37)</f>
        <v>301.54000000000002</v>
      </c>
      <c r="G38" s="29">
        <f t="shared" si="1"/>
        <v>85.609999999999985</v>
      </c>
      <c r="H38" s="29">
        <f t="shared" si="1"/>
        <v>40.24</v>
      </c>
      <c r="I38" s="29">
        <v>103.98</v>
      </c>
      <c r="J38" s="29">
        <f t="shared" si="1"/>
        <v>82.92</v>
      </c>
      <c r="K38" s="29">
        <f t="shared" si="1"/>
        <v>92.710000000000008</v>
      </c>
      <c r="L38" s="29">
        <v>49.64</v>
      </c>
      <c r="M38" s="29">
        <v>142.6</v>
      </c>
      <c r="N38" s="30">
        <f t="shared" si="1"/>
        <v>22.32</v>
      </c>
    </row>
    <row r="39" spans="2:20" ht="22" thickTop="1" thickBot="1" x14ac:dyDescent="0.6">
      <c r="C39" s="24" t="s">
        <v>45</v>
      </c>
      <c r="D39" s="20">
        <v>203.97</v>
      </c>
      <c r="E39" s="15">
        <v>7.42</v>
      </c>
      <c r="F39" s="15">
        <v>16.55</v>
      </c>
      <c r="G39" s="15">
        <v>64.489999999999995</v>
      </c>
      <c r="H39" s="15">
        <v>7.96</v>
      </c>
      <c r="I39" s="15">
        <v>32.630000000000003</v>
      </c>
      <c r="J39" s="15">
        <v>34.32</v>
      </c>
      <c r="K39" s="15">
        <v>11.99</v>
      </c>
      <c r="L39" s="15">
        <v>6.67</v>
      </c>
      <c r="M39" s="15">
        <v>20.03</v>
      </c>
      <c r="N39" s="16">
        <v>1.92</v>
      </c>
    </row>
    <row r="40" spans="2:20" x14ac:dyDescent="0.55000000000000004">
      <c r="C40" s="14" t="s">
        <v>46</v>
      </c>
    </row>
    <row r="42" spans="2:20" ht="18.5" thickBot="1" x14ac:dyDescent="0.6">
      <c r="B42" t="s">
        <v>47</v>
      </c>
      <c r="C42" t="s">
        <v>48</v>
      </c>
      <c r="D42" t="s">
        <v>49</v>
      </c>
    </row>
    <row r="43" spans="2:20" ht="18.5" thickBot="1" x14ac:dyDescent="0.6">
      <c r="C43" s="21" t="s">
        <v>44</v>
      </c>
      <c r="D43" s="31" t="s">
        <v>32</v>
      </c>
      <c r="E43" s="32" t="s">
        <v>50</v>
      </c>
      <c r="F43" s="32" t="s">
        <v>51</v>
      </c>
      <c r="G43" s="32" t="s">
        <v>52</v>
      </c>
      <c r="H43" s="32" t="s">
        <v>53</v>
      </c>
      <c r="I43" s="32" t="s">
        <v>54</v>
      </c>
      <c r="J43" s="32" t="s">
        <v>55</v>
      </c>
      <c r="K43" s="32" t="s">
        <v>56</v>
      </c>
      <c r="L43" s="32" t="s">
        <v>57</v>
      </c>
      <c r="M43" s="32" t="s">
        <v>58</v>
      </c>
      <c r="N43" s="32" t="s">
        <v>59</v>
      </c>
      <c r="O43" s="32" t="s">
        <v>60</v>
      </c>
      <c r="P43" s="32" t="s">
        <v>61</v>
      </c>
      <c r="Q43" s="32" t="s">
        <v>62</v>
      </c>
      <c r="R43" s="32" t="s">
        <v>63</v>
      </c>
      <c r="S43" s="32" t="s">
        <v>64</v>
      </c>
      <c r="T43" s="33" t="s">
        <v>35</v>
      </c>
    </row>
    <row r="44" spans="2:20" x14ac:dyDescent="0.55000000000000004">
      <c r="C44" s="22" t="s">
        <v>65</v>
      </c>
      <c r="D44" s="18">
        <v>718.34</v>
      </c>
      <c r="E44" s="2">
        <v>40.46</v>
      </c>
      <c r="F44" s="2">
        <v>98.28</v>
      </c>
      <c r="G44" s="2">
        <v>34.03</v>
      </c>
      <c r="H44" s="2">
        <v>42.38</v>
      </c>
      <c r="I44" s="2">
        <v>29.87</v>
      </c>
      <c r="J44" s="2">
        <v>25.28</v>
      </c>
      <c r="K44" s="2">
        <v>11.22</v>
      </c>
      <c r="L44" s="2">
        <v>29.92</v>
      </c>
      <c r="M44" s="2">
        <v>15.64</v>
      </c>
      <c r="N44" s="2">
        <v>23.19</v>
      </c>
      <c r="O44" s="2">
        <v>7.32</v>
      </c>
      <c r="P44" s="2">
        <v>2.64</v>
      </c>
      <c r="Q44" s="34">
        <v>4</v>
      </c>
      <c r="R44" s="2">
        <v>0.78</v>
      </c>
      <c r="S44" s="2">
        <v>28.39</v>
      </c>
      <c r="T44" s="8">
        <v>1.67</v>
      </c>
    </row>
    <row r="45" spans="2:20" x14ac:dyDescent="0.55000000000000004">
      <c r="C45" s="23" t="s">
        <v>66</v>
      </c>
      <c r="D45" s="19">
        <v>391.28</v>
      </c>
      <c r="E45" s="1">
        <v>41.58</v>
      </c>
      <c r="F45" s="1">
        <v>35.11</v>
      </c>
      <c r="G45" s="1">
        <v>22.23</v>
      </c>
      <c r="H45" s="1">
        <v>21.49</v>
      </c>
      <c r="I45" s="1">
        <v>23.28</v>
      </c>
      <c r="J45" s="1">
        <v>18.34</v>
      </c>
      <c r="K45" s="1">
        <v>5.0999999999999996</v>
      </c>
      <c r="L45" s="1">
        <v>16.23</v>
      </c>
      <c r="M45" s="1">
        <v>7.96</v>
      </c>
      <c r="N45" s="1">
        <v>12.57</v>
      </c>
      <c r="O45" s="1">
        <v>1.29</v>
      </c>
      <c r="P45" s="1">
        <v>1.33</v>
      </c>
      <c r="Q45" s="1">
        <v>1.68</v>
      </c>
      <c r="R45" s="1">
        <v>0.2</v>
      </c>
      <c r="S45" s="1">
        <v>8.1999999999999993</v>
      </c>
      <c r="T45" s="10">
        <v>1.1599999999999999</v>
      </c>
    </row>
    <row r="46" spans="2:20" x14ac:dyDescent="0.55000000000000004">
      <c r="C46" s="23" t="s">
        <v>67</v>
      </c>
      <c r="D46" s="19">
        <v>154.21</v>
      </c>
      <c r="E46" s="1">
        <v>16.13</v>
      </c>
      <c r="F46" s="1">
        <v>11.34</v>
      </c>
      <c r="G46" s="1">
        <v>7.13</v>
      </c>
      <c r="H46" s="1">
        <v>9.35</v>
      </c>
      <c r="I46" s="1">
        <v>9.5500000000000007</v>
      </c>
      <c r="J46" s="1">
        <v>10.36</v>
      </c>
      <c r="K46" s="1">
        <v>2.39</v>
      </c>
      <c r="L46" s="1">
        <v>5.24</v>
      </c>
      <c r="M46" s="1">
        <v>3.94</v>
      </c>
      <c r="N46" s="1">
        <v>5.34</v>
      </c>
      <c r="O46" s="1">
        <v>0.18</v>
      </c>
      <c r="P46" s="1">
        <v>0.75</v>
      </c>
      <c r="Q46" s="1">
        <v>0.86</v>
      </c>
      <c r="R46" s="1">
        <v>0.03</v>
      </c>
      <c r="S46" s="1">
        <v>1.1499999999999999</v>
      </c>
      <c r="T46" s="10">
        <v>0.95</v>
      </c>
    </row>
    <row r="47" spans="2:20" ht="18.5" thickBot="1" x14ac:dyDescent="0.6">
      <c r="C47" s="26" t="s">
        <v>68</v>
      </c>
      <c r="D47" s="25">
        <v>58.49</v>
      </c>
      <c r="E47" s="3">
        <v>6.15</v>
      </c>
      <c r="F47" s="3">
        <v>7.18</v>
      </c>
      <c r="G47" s="3">
        <v>1.78</v>
      </c>
      <c r="H47" s="3">
        <v>6.15</v>
      </c>
      <c r="I47" s="3">
        <v>6.46</v>
      </c>
      <c r="J47" s="3">
        <v>7.09</v>
      </c>
      <c r="K47" s="3">
        <v>1.03</v>
      </c>
      <c r="L47" s="3">
        <v>2.48</v>
      </c>
      <c r="M47" s="3">
        <v>2.2999999999999998</v>
      </c>
      <c r="N47" s="3">
        <v>2.0499999999999998</v>
      </c>
      <c r="O47" s="3">
        <v>0</v>
      </c>
      <c r="P47" s="3">
        <v>0.56000000000000005</v>
      </c>
      <c r="Q47" s="3">
        <v>0.41</v>
      </c>
      <c r="R47" s="3">
        <v>0</v>
      </c>
      <c r="S47" s="3">
        <v>0.01</v>
      </c>
      <c r="T47" s="12">
        <v>0.53</v>
      </c>
    </row>
    <row r="48" spans="2:20" x14ac:dyDescent="0.55000000000000004">
      <c r="C48" s="22" t="s">
        <v>69</v>
      </c>
      <c r="D48" s="18">
        <v>1322.33</v>
      </c>
      <c r="E48" s="2">
        <v>104.32</v>
      </c>
      <c r="F48" s="2">
        <v>151.91999999999999</v>
      </c>
      <c r="G48" s="2">
        <v>65.16</v>
      </c>
      <c r="H48" s="2">
        <v>79.36</v>
      </c>
      <c r="I48" s="2">
        <v>69.16</v>
      </c>
      <c r="J48" s="2">
        <v>61.07</v>
      </c>
      <c r="K48" s="2">
        <v>19.73</v>
      </c>
      <c r="L48" s="2">
        <v>53.86</v>
      </c>
      <c r="M48" s="2">
        <v>29.84</v>
      </c>
      <c r="N48" s="2">
        <v>43.14</v>
      </c>
      <c r="O48" s="2">
        <v>8.7899999999999991</v>
      </c>
      <c r="P48" s="2">
        <v>5.29</v>
      </c>
      <c r="Q48" s="2">
        <v>6.94</v>
      </c>
      <c r="R48" s="2">
        <v>1</v>
      </c>
      <c r="S48" s="2">
        <v>37.75</v>
      </c>
      <c r="T48" s="8">
        <v>4.3099999999999996</v>
      </c>
    </row>
    <row r="49" spans="3:20" ht="18.5" thickBot="1" x14ac:dyDescent="0.6">
      <c r="C49" s="26" t="s">
        <v>23</v>
      </c>
      <c r="D49" s="25">
        <v>100</v>
      </c>
      <c r="E49" s="3">
        <v>7.9</v>
      </c>
      <c r="F49" s="3">
        <v>11.5</v>
      </c>
      <c r="G49" s="3">
        <v>4.9000000000000004</v>
      </c>
      <c r="H49" s="3">
        <v>6</v>
      </c>
      <c r="I49" s="3">
        <v>5.2</v>
      </c>
      <c r="J49" s="3">
        <v>4.5999999999999996</v>
      </c>
      <c r="K49" s="3">
        <v>1.5</v>
      </c>
      <c r="L49" s="3">
        <v>4.0999999999999996</v>
      </c>
      <c r="M49" s="3">
        <v>2.2999999999999998</v>
      </c>
      <c r="N49" s="3">
        <v>3.3</v>
      </c>
      <c r="O49" s="3">
        <v>0.7</v>
      </c>
      <c r="P49" s="3">
        <v>0.4</v>
      </c>
      <c r="Q49" s="3">
        <v>0.5</v>
      </c>
      <c r="R49" s="3">
        <v>0.1</v>
      </c>
      <c r="S49" s="3">
        <v>2.9</v>
      </c>
      <c r="T49" s="12">
        <v>0.3</v>
      </c>
    </row>
    <row r="50" spans="3:20" ht="18.5" thickBot="1" x14ac:dyDescent="0.6">
      <c r="C50" s="21" t="s">
        <v>44</v>
      </c>
      <c r="D50" s="31" t="s">
        <v>70</v>
      </c>
      <c r="E50" s="32" t="s">
        <v>71</v>
      </c>
      <c r="F50" s="32" t="s">
        <v>72</v>
      </c>
      <c r="G50" s="32" t="s">
        <v>73</v>
      </c>
      <c r="H50" s="32" t="s">
        <v>74</v>
      </c>
      <c r="I50" s="32" t="s">
        <v>75</v>
      </c>
      <c r="J50" s="32" t="s">
        <v>76</v>
      </c>
      <c r="K50" s="32" t="s">
        <v>77</v>
      </c>
      <c r="L50" s="32" t="s">
        <v>78</v>
      </c>
      <c r="M50" s="32" t="s">
        <v>79</v>
      </c>
      <c r="N50" s="32" t="s">
        <v>80</v>
      </c>
      <c r="O50" s="32" t="s">
        <v>81</v>
      </c>
      <c r="P50" s="32" t="s">
        <v>82</v>
      </c>
      <c r="Q50" s="32" t="s">
        <v>83</v>
      </c>
      <c r="R50" s="32" t="s">
        <v>84</v>
      </c>
      <c r="S50" s="32" t="s">
        <v>85</v>
      </c>
      <c r="T50" s="33" t="s">
        <v>86</v>
      </c>
    </row>
    <row r="51" spans="3:20" x14ac:dyDescent="0.55000000000000004">
      <c r="C51" s="22" t="s">
        <v>65</v>
      </c>
      <c r="D51" s="18">
        <v>8.5</v>
      </c>
      <c r="E51" s="2">
        <v>14.18</v>
      </c>
      <c r="F51" s="2">
        <v>4.38</v>
      </c>
      <c r="G51" s="2">
        <v>13.72</v>
      </c>
      <c r="H51" s="2">
        <v>9.14</v>
      </c>
      <c r="I51" s="2">
        <v>3.05</v>
      </c>
      <c r="J51" s="2">
        <v>13.86</v>
      </c>
      <c r="K51" s="2">
        <v>11.15</v>
      </c>
      <c r="L51" s="2">
        <v>17.48</v>
      </c>
      <c r="M51" s="2">
        <v>14.06</v>
      </c>
      <c r="N51" s="2">
        <v>8.1999999999999993</v>
      </c>
      <c r="O51" s="2">
        <v>5.68</v>
      </c>
      <c r="P51" s="2">
        <v>7.81</v>
      </c>
      <c r="Q51" s="34">
        <v>1.39</v>
      </c>
      <c r="R51" s="2">
        <v>12.67</v>
      </c>
      <c r="S51" s="2">
        <v>5.04</v>
      </c>
      <c r="T51" s="8">
        <v>9.89</v>
      </c>
    </row>
    <row r="52" spans="3:20" x14ac:dyDescent="0.55000000000000004">
      <c r="C52" s="23" t="s">
        <v>66</v>
      </c>
      <c r="D52" s="19">
        <v>1.58</v>
      </c>
      <c r="E52" s="1">
        <v>6.73</v>
      </c>
      <c r="F52" s="1">
        <v>1.96</v>
      </c>
      <c r="G52" s="1">
        <v>3.68</v>
      </c>
      <c r="H52" s="1">
        <v>5.12</v>
      </c>
      <c r="I52" s="1">
        <v>0.64</v>
      </c>
      <c r="J52" s="1">
        <v>5.66</v>
      </c>
      <c r="K52" s="1">
        <v>5.29</v>
      </c>
      <c r="L52" s="1">
        <v>8.1199999999999992</v>
      </c>
      <c r="M52" s="1">
        <v>6.97</v>
      </c>
      <c r="N52" s="1">
        <v>5.81</v>
      </c>
      <c r="O52" s="1">
        <v>3.4</v>
      </c>
      <c r="P52" s="1">
        <v>4.3099999999999996</v>
      </c>
      <c r="Q52" s="1">
        <v>0.62</v>
      </c>
      <c r="R52" s="1">
        <v>5.57</v>
      </c>
      <c r="S52" s="1">
        <v>3.26</v>
      </c>
      <c r="T52" s="10">
        <v>6.09</v>
      </c>
    </row>
    <row r="53" spans="3:20" x14ac:dyDescent="0.55000000000000004">
      <c r="C53" s="23" t="s">
        <v>67</v>
      </c>
      <c r="D53" s="19">
        <v>0.02</v>
      </c>
      <c r="E53" s="1">
        <v>2.93</v>
      </c>
      <c r="F53" s="1">
        <v>0.63</v>
      </c>
      <c r="G53" s="1">
        <v>0.94</v>
      </c>
      <c r="H53" s="1">
        <v>2.4300000000000002</v>
      </c>
      <c r="I53" s="1">
        <v>0.23</v>
      </c>
      <c r="J53" s="1">
        <v>2.4</v>
      </c>
      <c r="K53" s="1">
        <v>2.37</v>
      </c>
      <c r="L53" s="1">
        <v>2.52</v>
      </c>
      <c r="M53" s="1">
        <v>2.2599999999999998</v>
      </c>
      <c r="N53" s="1">
        <v>2.87</v>
      </c>
      <c r="O53" s="1">
        <v>1.88</v>
      </c>
      <c r="P53" s="1">
        <v>1.81</v>
      </c>
      <c r="Q53" s="1">
        <v>0.09</v>
      </c>
      <c r="R53" s="1">
        <v>1.92</v>
      </c>
      <c r="S53" s="1">
        <v>1.89</v>
      </c>
      <c r="T53" s="10">
        <v>2.36</v>
      </c>
    </row>
    <row r="54" spans="3:20" ht="18.5" thickBot="1" x14ac:dyDescent="0.6">
      <c r="C54" s="26" t="s">
        <v>68</v>
      </c>
      <c r="D54" s="25">
        <v>0</v>
      </c>
      <c r="E54" s="3">
        <v>0.89</v>
      </c>
      <c r="F54" s="3">
        <v>0.77</v>
      </c>
      <c r="G54" s="3">
        <v>0.17</v>
      </c>
      <c r="H54" s="3">
        <v>0.89</v>
      </c>
      <c r="I54" s="3">
        <v>0.17</v>
      </c>
      <c r="J54" s="3">
        <v>1.1299999999999999</v>
      </c>
      <c r="K54" s="3">
        <v>1.0900000000000001</v>
      </c>
      <c r="L54" s="3">
        <v>0.77</v>
      </c>
      <c r="M54" s="3">
        <v>0.15</v>
      </c>
      <c r="N54" s="3">
        <v>0.7</v>
      </c>
      <c r="O54" s="3">
        <v>0.89</v>
      </c>
      <c r="P54" s="3">
        <v>0.11</v>
      </c>
      <c r="Q54" s="3">
        <v>0</v>
      </c>
      <c r="R54" s="3">
        <v>0.16</v>
      </c>
      <c r="S54" s="3">
        <v>0.64</v>
      </c>
      <c r="T54" s="12">
        <v>0.34</v>
      </c>
    </row>
    <row r="55" spans="3:20" x14ac:dyDescent="0.55000000000000004">
      <c r="C55" s="22" t="s">
        <v>69</v>
      </c>
      <c r="D55" s="18">
        <v>10.1</v>
      </c>
      <c r="E55" s="2">
        <v>24.74</v>
      </c>
      <c r="F55" s="2">
        <v>7.74</v>
      </c>
      <c r="G55" s="2">
        <v>18.510000000000002</v>
      </c>
      <c r="H55" s="2">
        <v>17.579999999999998</v>
      </c>
      <c r="I55" s="2">
        <v>4.09</v>
      </c>
      <c r="J55" s="2">
        <v>23.06</v>
      </c>
      <c r="K55" s="2">
        <v>19.899999999999999</v>
      </c>
      <c r="L55" s="2">
        <v>28.88</v>
      </c>
      <c r="M55" s="2">
        <v>23.44</v>
      </c>
      <c r="N55" s="2">
        <v>17.579999999999998</v>
      </c>
      <c r="O55" s="2">
        <v>11.84</v>
      </c>
      <c r="P55" s="2">
        <v>14.03</v>
      </c>
      <c r="Q55" s="2">
        <v>2.1</v>
      </c>
      <c r="R55" s="2">
        <v>20.329999999999998</v>
      </c>
      <c r="S55" s="2">
        <v>10.82</v>
      </c>
      <c r="T55" s="8">
        <v>18.690000000000001</v>
      </c>
    </row>
    <row r="56" spans="3:20" ht="18.5" thickBot="1" x14ac:dyDescent="0.6">
      <c r="C56" s="26" t="s">
        <v>23</v>
      </c>
      <c r="D56" s="25">
        <v>0.8</v>
      </c>
      <c r="E56" s="3">
        <v>1.9</v>
      </c>
      <c r="F56" s="3">
        <v>0.6</v>
      </c>
      <c r="G56" s="3">
        <v>1.4</v>
      </c>
      <c r="H56" s="3">
        <v>1.3</v>
      </c>
      <c r="I56" s="3">
        <v>0.3</v>
      </c>
      <c r="J56" s="3">
        <v>1.7</v>
      </c>
      <c r="K56" s="3">
        <v>1.5</v>
      </c>
      <c r="L56" s="3">
        <v>2.2000000000000002</v>
      </c>
      <c r="M56" s="3">
        <v>1.8</v>
      </c>
      <c r="N56" s="3">
        <v>1.3</v>
      </c>
      <c r="O56" s="3">
        <v>0.9</v>
      </c>
      <c r="P56" s="3">
        <v>1.1000000000000001</v>
      </c>
      <c r="Q56" s="3">
        <v>0.2</v>
      </c>
      <c r="R56" s="3">
        <v>1.5</v>
      </c>
      <c r="S56" s="3">
        <v>0.8</v>
      </c>
      <c r="T56" s="12">
        <v>1.4</v>
      </c>
    </row>
    <row r="57" spans="3:20" ht="18.5" thickBot="1" x14ac:dyDescent="0.6">
      <c r="C57" s="21" t="s">
        <v>44</v>
      </c>
      <c r="D57" s="31" t="s">
        <v>87</v>
      </c>
      <c r="E57" s="32" t="s">
        <v>88</v>
      </c>
      <c r="F57" s="32" t="s">
        <v>89</v>
      </c>
      <c r="G57" s="32" t="s">
        <v>90</v>
      </c>
      <c r="H57" s="32" t="s">
        <v>91</v>
      </c>
      <c r="I57" s="32" t="s">
        <v>92</v>
      </c>
      <c r="J57" s="32" t="s">
        <v>93</v>
      </c>
      <c r="K57" s="32" t="s">
        <v>94</v>
      </c>
      <c r="L57" s="32" t="s">
        <v>95</v>
      </c>
      <c r="M57" s="32" t="s">
        <v>96</v>
      </c>
      <c r="N57" s="32" t="s">
        <v>97</v>
      </c>
      <c r="O57" s="32" t="s">
        <v>98</v>
      </c>
      <c r="P57" s="32" t="s">
        <v>99</v>
      </c>
      <c r="Q57" s="32" t="s">
        <v>100</v>
      </c>
      <c r="R57" s="32" t="s">
        <v>101</v>
      </c>
      <c r="S57" s="32" t="s">
        <v>102</v>
      </c>
      <c r="T57" s="33" t="s">
        <v>103</v>
      </c>
    </row>
    <row r="58" spans="3:20" x14ac:dyDescent="0.55000000000000004">
      <c r="C58" s="22" t="s">
        <v>65</v>
      </c>
      <c r="D58" s="18">
        <v>7.47</v>
      </c>
      <c r="E58" s="2">
        <v>15.54</v>
      </c>
      <c r="F58" s="2">
        <v>6.04</v>
      </c>
      <c r="G58" s="2">
        <v>13.41</v>
      </c>
      <c r="H58" s="2">
        <v>14.33</v>
      </c>
      <c r="I58" s="2">
        <v>7.84</v>
      </c>
      <c r="J58" s="2">
        <v>1.55</v>
      </c>
      <c r="K58" s="2">
        <v>8.6300000000000008</v>
      </c>
      <c r="L58" s="2">
        <v>9.8699999999999992</v>
      </c>
      <c r="M58" s="2">
        <v>7.44</v>
      </c>
      <c r="N58" s="2">
        <v>4.08</v>
      </c>
      <c r="O58" s="2">
        <v>10.23</v>
      </c>
      <c r="P58" s="2">
        <v>11.31</v>
      </c>
      <c r="Q58" s="34">
        <v>10.16</v>
      </c>
      <c r="R58" s="2">
        <v>10.3</v>
      </c>
      <c r="S58" s="2">
        <v>23.81</v>
      </c>
      <c r="T58" s="8">
        <v>1.1000000000000001</v>
      </c>
    </row>
    <row r="59" spans="3:20" x14ac:dyDescent="0.55000000000000004">
      <c r="C59" s="23" t="s">
        <v>66</v>
      </c>
      <c r="D59" s="19">
        <v>3.09</v>
      </c>
      <c r="E59" s="1">
        <v>9.1300000000000008</v>
      </c>
      <c r="F59" s="1">
        <v>2.4900000000000002</v>
      </c>
      <c r="G59" s="1">
        <v>4.03</v>
      </c>
      <c r="H59" s="1">
        <v>6.81</v>
      </c>
      <c r="I59" s="1">
        <v>3.91</v>
      </c>
      <c r="J59" s="1">
        <v>0.35</v>
      </c>
      <c r="K59" s="1">
        <v>5.6</v>
      </c>
      <c r="L59" s="1">
        <v>5.4</v>
      </c>
      <c r="M59" s="1">
        <v>2.41</v>
      </c>
      <c r="N59" s="1">
        <v>1.96</v>
      </c>
      <c r="O59" s="1">
        <v>11.08</v>
      </c>
      <c r="P59" s="1">
        <v>4.6900000000000004</v>
      </c>
      <c r="Q59" s="1">
        <v>4.33</v>
      </c>
      <c r="R59" s="1">
        <v>4.7699999999999996</v>
      </c>
      <c r="S59" s="1">
        <v>15.75</v>
      </c>
      <c r="T59" s="10">
        <v>12.95</v>
      </c>
    </row>
    <row r="60" spans="3:20" x14ac:dyDescent="0.55000000000000004">
      <c r="C60" s="23" t="s">
        <v>67</v>
      </c>
      <c r="D60" s="19">
        <v>1.65</v>
      </c>
      <c r="E60" s="1">
        <v>2.82</v>
      </c>
      <c r="F60" s="1">
        <v>1.1100000000000001</v>
      </c>
      <c r="G60" s="1">
        <v>1.38</v>
      </c>
      <c r="H60" s="1">
        <v>1.69</v>
      </c>
      <c r="I60" s="1">
        <v>1.28</v>
      </c>
      <c r="J60" s="1">
        <v>0.02</v>
      </c>
      <c r="K60" s="1">
        <v>2.2200000000000002</v>
      </c>
      <c r="L60" s="1">
        <v>1.85</v>
      </c>
      <c r="M60" s="1">
        <v>0.4</v>
      </c>
      <c r="N60" s="1">
        <v>0.28999999999999998</v>
      </c>
      <c r="O60" s="1">
        <v>2.4500000000000002</v>
      </c>
      <c r="P60" s="1">
        <v>0.97</v>
      </c>
      <c r="Q60" s="1">
        <v>1</v>
      </c>
      <c r="R60" s="1">
        <v>1.37</v>
      </c>
      <c r="S60" s="1">
        <v>11.71</v>
      </c>
      <c r="T60" s="10">
        <v>7.77</v>
      </c>
    </row>
    <row r="61" spans="3:20" ht="18.5" thickBot="1" x14ac:dyDescent="0.6">
      <c r="C61" s="26" t="s">
        <v>68</v>
      </c>
      <c r="D61" s="25">
        <v>0.37</v>
      </c>
      <c r="E61" s="3">
        <v>0.32</v>
      </c>
      <c r="F61" s="3">
        <v>0.13</v>
      </c>
      <c r="G61" s="3">
        <v>0.3</v>
      </c>
      <c r="H61" s="3">
        <v>0.05</v>
      </c>
      <c r="I61" s="3">
        <v>0.56000000000000005</v>
      </c>
      <c r="J61" s="3">
        <v>0</v>
      </c>
      <c r="K61" s="3">
        <v>0.63</v>
      </c>
      <c r="L61" s="3">
        <v>0.49</v>
      </c>
      <c r="M61" s="3">
        <v>0</v>
      </c>
      <c r="N61" s="3">
        <v>0</v>
      </c>
      <c r="O61" s="3">
        <v>0.06</v>
      </c>
      <c r="P61" s="3">
        <v>0.03</v>
      </c>
      <c r="Q61" s="3">
        <v>0.11</v>
      </c>
      <c r="R61" s="3">
        <v>0.09</v>
      </c>
      <c r="S61" s="3">
        <v>1.8</v>
      </c>
      <c r="T61" s="12">
        <v>0.5</v>
      </c>
    </row>
    <row r="62" spans="3:20" x14ac:dyDescent="0.55000000000000004">
      <c r="C62" s="22" t="s">
        <v>69</v>
      </c>
      <c r="D62" s="18">
        <v>12.58</v>
      </c>
      <c r="E62" s="2">
        <v>27.8</v>
      </c>
      <c r="F62" s="2">
        <v>9.77</v>
      </c>
      <c r="G62" s="2">
        <v>19.12</v>
      </c>
      <c r="H62" s="2">
        <v>22.89</v>
      </c>
      <c r="I62" s="2">
        <v>13.59</v>
      </c>
      <c r="J62" s="2">
        <v>1.92</v>
      </c>
      <c r="K62" s="2">
        <v>17.079999999999998</v>
      </c>
      <c r="L62" s="2">
        <v>17.600000000000001</v>
      </c>
      <c r="M62" s="2">
        <v>10.25</v>
      </c>
      <c r="N62" s="2">
        <v>6.32</v>
      </c>
      <c r="O62" s="2">
        <v>23.83</v>
      </c>
      <c r="P62" s="2">
        <v>17.010000000000002</v>
      </c>
      <c r="Q62" s="2">
        <v>15.6</v>
      </c>
      <c r="R62" s="2">
        <v>16.52</v>
      </c>
      <c r="S62" s="2">
        <v>53.08</v>
      </c>
      <c r="T62" s="8">
        <v>22.32</v>
      </c>
    </row>
    <row r="63" spans="3:20" ht="18.5" thickBot="1" x14ac:dyDescent="0.6">
      <c r="C63" s="26" t="s">
        <v>23</v>
      </c>
      <c r="D63" s="25">
        <v>1</v>
      </c>
      <c r="E63" s="3">
        <v>2.1</v>
      </c>
      <c r="F63" s="3">
        <v>0.7</v>
      </c>
      <c r="G63" s="3">
        <v>1.4</v>
      </c>
      <c r="H63" s="3">
        <v>1.7</v>
      </c>
      <c r="I63" s="3">
        <v>1</v>
      </c>
      <c r="J63" s="3">
        <v>0.1</v>
      </c>
      <c r="K63" s="3">
        <v>1.3</v>
      </c>
      <c r="L63" s="3">
        <v>1.3</v>
      </c>
      <c r="M63" s="3">
        <v>0.8</v>
      </c>
      <c r="N63" s="3">
        <v>0.5</v>
      </c>
      <c r="O63" s="3">
        <v>1.8</v>
      </c>
      <c r="P63" s="3">
        <v>1.3</v>
      </c>
      <c r="Q63" s="3">
        <v>1.2</v>
      </c>
      <c r="R63" s="3">
        <v>1.2</v>
      </c>
      <c r="S63" s="3">
        <v>4</v>
      </c>
      <c r="T63" s="12">
        <v>1.7</v>
      </c>
    </row>
  </sheetData>
  <phoneticPr fontId="1"/>
  <hyperlinks>
    <hyperlink ref="D3" r:id="rId1"/>
    <hyperlink ref="C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zoomScale="91" zoomScaleNormal="91" workbookViewId="0">
      <selection activeCell="A5" sqref="A5"/>
    </sheetView>
  </sheetViews>
  <sheetFormatPr defaultRowHeight="18" x14ac:dyDescent="0.55000000000000004"/>
  <cols>
    <col min="3" max="3" width="17.33203125" customWidth="1"/>
    <col min="4" max="4" width="10.4140625" customWidth="1"/>
    <col min="5" max="5" width="11.75" customWidth="1"/>
  </cols>
  <sheetData>
    <row r="2" spans="2:6" x14ac:dyDescent="0.55000000000000004">
      <c r="B2" s="39">
        <v>40603</v>
      </c>
      <c r="C2" s="38" t="s">
        <v>115</v>
      </c>
    </row>
    <row r="3" spans="2:6" x14ac:dyDescent="0.55000000000000004">
      <c r="C3" s="41" t="s">
        <v>158</v>
      </c>
    </row>
    <row r="4" spans="2:6" x14ac:dyDescent="0.55000000000000004">
      <c r="C4" s="40" t="s">
        <v>156</v>
      </c>
    </row>
    <row r="6" spans="2:6" x14ac:dyDescent="0.55000000000000004">
      <c r="B6" t="s">
        <v>1</v>
      </c>
    </row>
    <row r="7" spans="2:6" x14ac:dyDescent="0.55000000000000004">
      <c r="B7" t="s">
        <v>0</v>
      </c>
      <c r="C7" t="s">
        <v>108</v>
      </c>
    </row>
    <row r="8" spans="2:6" x14ac:dyDescent="0.55000000000000004">
      <c r="C8" s="13" t="s">
        <v>2</v>
      </c>
      <c r="D8" s="36"/>
      <c r="E8" s="36"/>
    </row>
    <row r="9" spans="2:6" x14ac:dyDescent="0.55000000000000004">
      <c r="C9" s="36" t="s">
        <v>3</v>
      </c>
      <c r="D9" s="36"/>
      <c r="E9" s="36"/>
    </row>
    <row r="10" spans="2:6" x14ac:dyDescent="0.55000000000000004">
      <c r="C10" s="36" t="s">
        <v>4</v>
      </c>
      <c r="D10" s="36"/>
      <c r="E10" s="36"/>
    </row>
    <row r="11" spans="2:6" x14ac:dyDescent="0.55000000000000004">
      <c r="C11" s="36"/>
      <c r="D11" s="36"/>
      <c r="E11" s="36"/>
    </row>
    <row r="12" spans="2:6" x14ac:dyDescent="0.55000000000000004">
      <c r="C12" s="36" t="s">
        <v>5</v>
      </c>
      <c r="D12" s="36"/>
      <c r="E12" s="36"/>
    </row>
    <row r="13" spans="2:6" x14ac:dyDescent="0.55000000000000004">
      <c r="C13" s="36" t="s">
        <v>8</v>
      </c>
      <c r="D13" s="36"/>
      <c r="E13" s="36"/>
    </row>
    <row r="15" spans="2:6" ht="18.5" thickBot="1" x14ac:dyDescent="0.6">
      <c r="B15" t="s">
        <v>104</v>
      </c>
      <c r="C15" t="s">
        <v>105</v>
      </c>
      <c r="D15" t="s">
        <v>106</v>
      </c>
    </row>
    <row r="16" spans="2:6" ht="18.5" thickBot="1" x14ac:dyDescent="0.6">
      <c r="C16" s="4" t="s">
        <v>13</v>
      </c>
      <c r="D16" s="5" t="s">
        <v>21</v>
      </c>
      <c r="E16" s="5" t="s">
        <v>22</v>
      </c>
      <c r="F16" s="6" t="s">
        <v>23</v>
      </c>
    </row>
    <row r="17" spans="2:14" x14ac:dyDescent="0.55000000000000004">
      <c r="C17" s="9" t="s">
        <v>15</v>
      </c>
      <c r="D17" s="1">
        <v>40561</v>
      </c>
      <c r="E17" s="1">
        <f t="shared" ref="E17:E22" si="0">D17/100</f>
        <v>405.61</v>
      </c>
      <c r="F17" s="10">
        <v>25.8</v>
      </c>
    </row>
    <row r="18" spans="2:14" x14ac:dyDescent="0.55000000000000004">
      <c r="C18" s="9" t="s">
        <v>16</v>
      </c>
      <c r="D18" s="1">
        <v>55917</v>
      </c>
      <c r="E18" s="1">
        <f t="shared" si="0"/>
        <v>559.16999999999996</v>
      </c>
      <c r="F18" s="10">
        <v>35.6</v>
      </c>
    </row>
    <row r="19" spans="2:14" x14ac:dyDescent="0.55000000000000004">
      <c r="C19" s="9" t="s">
        <v>17</v>
      </c>
      <c r="D19" s="1">
        <v>36852</v>
      </c>
      <c r="E19" s="1">
        <f t="shared" si="0"/>
        <v>368.52</v>
      </c>
      <c r="F19" s="10">
        <v>23.4</v>
      </c>
    </row>
    <row r="20" spans="2:14" x14ac:dyDescent="0.55000000000000004">
      <c r="C20" s="9" t="s">
        <v>18</v>
      </c>
      <c r="D20" s="1">
        <v>17903</v>
      </c>
      <c r="E20" s="1">
        <f t="shared" si="0"/>
        <v>179.03</v>
      </c>
      <c r="F20" s="10">
        <v>11.4</v>
      </c>
    </row>
    <row r="21" spans="2:14" x14ac:dyDescent="0.55000000000000004">
      <c r="C21" s="9" t="s">
        <v>19</v>
      </c>
      <c r="D21" s="1">
        <v>6029</v>
      </c>
      <c r="E21" s="1">
        <f t="shared" si="0"/>
        <v>60.29</v>
      </c>
      <c r="F21" s="10">
        <v>3.8</v>
      </c>
    </row>
    <row r="22" spans="2:14" ht="18.5" thickBot="1" x14ac:dyDescent="0.6">
      <c r="C22" s="11" t="s">
        <v>20</v>
      </c>
      <c r="D22" s="3">
        <v>157262</v>
      </c>
      <c r="E22" s="3">
        <f t="shared" si="0"/>
        <v>1572.62</v>
      </c>
      <c r="F22" s="12">
        <v>100</v>
      </c>
    </row>
    <row r="23" spans="2:14" x14ac:dyDescent="0.55000000000000004">
      <c r="C23" t="s">
        <v>24</v>
      </c>
    </row>
    <row r="24" spans="2:14" x14ac:dyDescent="0.55000000000000004">
      <c r="C24" t="s">
        <v>107</v>
      </c>
    </row>
    <row r="26" spans="2:14" ht="18.5" thickBot="1" x14ac:dyDescent="0.6">
      <c r="B26" t="s">
        <v>109</v>
      </c>
      <c r="C26" t="s">
        <v>110</v>
      </c>
      <c r="D26" t="s">
        <v>111</v>
      </c>
    </row>
    <row r="27" spans="2:14" ht="18.5" thickBot="1" x14ac:dyDescent="0.6">
      <c r="C27" s="21" t="s">
        <v>44</v>
      </c>
      <c r="D27" s="17" t="s">
        <v>32</v>
      </c>
      <c r="E27" s="5" t="s">
        <v>33</v>
      </c>
      <c r="F27" s="5" t="s">
        <v>34</v>
      </c>
      <c r="G27" s="5" t="s">
        <v>35</v>
      </c>
      <c r="H27" s="5" t="s">
        <v>36</v>
      </c>
      <c r="I27" s="5" t="s">
        <v>37</v>
      </c>
      <c r="J27" s="5" t="s">
        <v>38</v>
      </c>
      <c r="K27" s="5" t="s">
        <v>39</v>
      </c>
      <c r="L27" s="5" t="s">
        <v>40</v>
      </c>
      <c r="M27" s="5" t="s">
        <v>41</v>
      </c>
      <c r="N27" s="6" t="s">
        <v>42</v>
      </c>
    </row>
    <row r="28" spans="2:14" x14ac:dyDescent="0.55000000000000004">
      <c r="C28" s="23" t="s">
        <v>15</v>
      </c>
      <c r="D28" s="19">
        <v>405.61</v>
      </c>
      <c r="E28" s="1">
        <v>58.01</v>
      </c>
      <c r="F28" s="1">
        <v>69.38</v>
      </c>
      <c r="G28" s="1">
        <v>20.37</v>
      </c>
      <c r="H28" s="1">
        <v>34.590000000000003</v>
      </c>
      <c r="I28" s="1">
        <v>9.2100000000000009</v>
      </c>
      <c r="J28" s="1">
        <v>16.16</v>
      </c>
      <c r="K28" s="1">
        <v>59.03</v>
      </c>
      <c r="L28" s="1">
        <v>22.7</v>
      </c>
      <c r="M28" s="1">
        <v>99.73</v>
      </c>
      <c r="N28" s="10">
        <v>16.43</v>
      </c>
    </row>
    <row r="29" spans="2:14" x14ac:dyDescent="0.55000000000000004">
      <c r="C29" s="23" t="s">
        <v>16</v>
      </c>
      <c r="D29" s="19">
        <v>559.16999999999996</v>
      </c>
      <c r="E29" s="1">
        <v>98.49</v>
      </c>
      <c r="F29" s="1">
        <v>71.05</v>
      </c>
      <c r="G29" s="1">
        <v>18.440000000000001</v>
      </c>
      <c r="H29" s="1">
        <v>27.53</v>
      </c>
      <c r="I29" s="1">
        <v>8.56</v>
      </c>
      <c r="J29" s="1">
        <v>8.56</v>
      </c>
      <c r="K29" s="1">
        <v>89.48</v>
      </c>
      <c r="L29" s="1">
        <v>15.39</v>
      </c>
      <c r="M29" s="1">
        <v>183.74</v>
      </c>
      <c r="N29" s="10">
        <v>37.909999999999997</v>
      </c>
    </row>
    <row r="30" spans="2:14" x14ac:dyDescent="0.55000000000000004">
      <c r="C30" s="23" t="s">
        <v>17</v>
      </c>
      <c r="D30" s="19">
        <v>368.52</v>
      </c>
      <c r="E30" s="1">
        <v>109.36</v>
      </c>
      <c r="F30" s="1">
        <v>49.16</v>
      </c>
      <c r="G30" s="1">
        <v>26.28</v>
      </c>
      <c r="H30" s="1">
        <v>0</v>
      </c>
      <c r="I30" s="1">
        <v>14.26</v>
      </c>
      <c r="J30" s="1">
        <v>0.7</v>
      </c>
      <c r="K30" s="1">
        <v>3.48</v>
      </c>
      <c r="L30" s="1">
        <v>3.58</v>
      </c>
      <c r="M30" s="1">
        <v>140.65</v>
      </c>
      <c r="N30" s="10">
        <v>21.07</v>
      </c>
    </row>
    <row r="31" spans="2:14" x14ac:dyDescent="0.55000000000000004">
      <c r="C31" s="23" t="s">
        <v>18</v>
      </c>
      <c r="D31" s="19">
        <v>179.03</v>
      </c>
      <c r="E31" s="1">
        <v>95.32</v>
      </c>
      <c r="F31" s="1">
        <v>25.14</v>
      </c>
      <c r="G31" s="1">
        <v>7.53</v>
      </c>
      <c r="H31" s="1">
        <v>0</v>
      </c>
      <c r="I31" s="1">
        <v>5.6</v>
      </c>
      <c r="J31" s="1">
        <v>0</v>
      </c>
      <c r="K31" s="1">
        <v>0</v>
      </c>
      <c r="L31" s="1">
        <v>0</v>
      </c>
      <c r="M31" s="1">
        <v>30.13</v>
      </c>
      <c r="N31" s="10">
        <v>15.31</v>
      </c>
    </row>
    <row r="32" spans="2:14" ht="18.5" thickBot="1" x14ac:dyDescent="0.6">
      <c r="C32" s="26" t="s">
        <v>19</v>
      </c>
      <c r="D32" s="25">
        <v>60.29</v>
      </c>
      <c r="E32" s="3">
        <v>41.97</v>
      </c>
      <c r="F32" s="3">
        <v>10.06</v>
      </c>
      <c r="G32" s="3">
        <v>6.76</v>
      </c>
      <c r="H32" s="3">
        <v>0</v>
      </c>
      <c r="I32" s="3">
        <v>1.06</v>
      </c>
      <c r="J32" s="3">
        <v>0</v>
      </c>
      <c r="K32" s="3">
        <v>0</v>
      </c>
      <c r="L32" s="3">
        <v>0</v>
      </c>
      <c r="M32" s="3">
        <v>0.43</v>
      </c>
      <c r="N32" s="12">
        <v>0.01</v>
      </c>
    </row>
    <row r="33" spans="3:14" ht="18.5" thickBot="1" x14ac:dyDescent="0.6">
      <c r="C33" s="37" t="s">
        <v>20</v>
      </c>
      <c r="D33" s="20">
        <f>SUM(D28:D32)</f>
        <v>1572.62</v>
      </c>
      <c r="E33" s="15">
        <v>403.14</v>
      </c>
      <c r="F33" s="15">
        <f>SUM(F28:F32)</f>
        <v>224.79000000000002</v>
      </c>
      <c r="G33" s="15">
        <f>SUM(G28:G32)</f>
        <v>79.38000000000001</v>
      </c>
      <c r="H33" s="15">
        <f>SUM(H28:H32)</f>
        <v>62.120000000000005</v>
      </c>
      <c r="I33" s="15">
        <f>SUM(I28:I32)</f>
        <v>38.690000000000005</v>
      </c>
      <c r="J33" s="15">
        <f t="shared" ref="J33:L33" si="1">SUM(J28:J32)</f>
        <v>25.419999999999998</v>
      </c>
      <c r="K33" s="15">
        <f t="shared" si="1"/>
        <v>151.98999999999998</v>
      </c>
      <c r="L33" s="15">
        <f t="shared" si="1"/>
        <v>41.67</v>
      </c>
      <c r="M33" s="15">
        <v>454.67</v>
      </c>
      <c r="N33" s="15">
        <v>90.74</v>
      </c>
    </row>
  </sheetData>
  <phoneticPr fontId="1"/>
  <hyperlinks>
    <hyperlink ref="C2"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6"/>
  <sheetViews>
    <sheetView zoomScale="59" zoomScaleNormal="70" workbookViewId="0">
      <selection activeCell="C3" sqref="C3"/>
    </sheetView>
  </sheetViews>
  <sheetFormatPr defaultRowHeight="18" x14ac:dyDescent="0.55000000000000004"/>
  <sheetData>
    <row r="2" spans="2:3" x14ac:dyDescent="0.55000000000000004">
      <c r="B2" s="39">
        <v>43101</v>
      </c>
      <c r="C2" t="s">
        <v>208</v>
      </c>
    </row>
    <row r="3" spans="2:3" x14ac:dyDescent="0.55000000000000004">
      <c r="C3" s="38" t="s">
        <v>245</v>
      </c>
    </row>
    <row r="4" spans="2:3" x14ac:dyDescent="0.55000000000000004">
      <c r="C4" s="40" t="s">
        <v>217</v>
      </c>
    </row>
    <row r="5" spans="2:3" x14ac:dyDescent="0.55000000000000004">
      <c r="C5" s="35" t="s">
        <v>243</v>
      </c>
    </row>
    <row r="8" spans="2:3" x14ac:dyDescent="0.55000000000000004">
      <c r="B8" t="s">
        <v>209</v>
      </c>
    </row>
    <row r="9" spans="2:3" x14ac:dyDescent="0.55000000000000004">
      <c r="B9" t="s">
        <v>210</v>
      </c>
    </row>
    <row r="19" spans="2:4" x14ac:dyDescent="0.55000000000000004">
      <c r="C19" t="s">
        <v>211</v>
      </c>
      <c r="D19" t="s">
        <v>212</v>
      </c>
    </row>
    <row r="20" spans="2:4" x14ac:dyDescent="0.55000000000000004">
      <c r="C20" t="s">
        <v>213</v>
      </c>
      <c r="D20" t="s">
        <v>214</v>
      </c>
    </row>
    <row r="21" spans="2:4" x14ac:dyDescent="0.55000000000000004">
      <c r="D21" s="13" t="s">
        <v>215</v>
      </c>
    </row>
    <row r="23" spans="2:4" x14ac:dyDescent="0.55000000000000004">
      <c r="B23" t="s">
        <v>216</v>
      </c>
      <c r="C23" s="35" t="s">
        <v>218</v>
      </c>
    </row>
    <row r="34" spans="2:3" x14ac:dyDescent="0.55000000000000004">
      <c r="C34" s="13"/>
    </row>
    <row r="35" spans="2:3" x14ac:dyDescent="0.55000000000000004">
      <c r="B35" t="s">
        <v>219</v>
      </c>
      <c r="C35" s="35" t="s">
        <v>221</v>
      </c>
    </row>
    <row r="37" spans="2:3" x14ac:dyDescent="0.55000000000000004">
      <c r="B37" t="s">
        <v>220</v>
      </c>
    </row>
    <row r="45" spans="2:3" x14ac:dyDescent="0.55000000000000004">
      <c r="B45" t="s">
        <v>222</v>
      </c>
      <c r="C45" t="s">
        <v>224</v>
      </c>
    </row>
    <row r="61" spans="2:3" x14ac:dyDescent="0.55000000000000004">
      <c r="B61" s="54" t="s">
        <v>225</v>
      </c>
    </row>
    <row r="62" spans="2:3" x14ac:dyDescent="0.55000000000000004">
      <c r="B62" t="s">
        <v>223</v>
      </c>
      <c r="C62" t="s">
        <v>227</v>
      </c>
    </row>
    <row r="73" spans="2:3" x14ac:dyDescent="0.55000000000000004">
      <c r="B73" t="s">
        <v>226</v>
      </c>
      <c r="C73" t="s">
        <v>228</v>
      </c>
    </row>
    <row r="90" spans="2:3" x14ac:dyDescent="0.55000000000000004">
      <c r="B90" s="55" t="s">
        <v>236</v>
      </c>
    </row>
    <row r="92" spans="2:3" x14ac:dyDescent="0.55000000000000004">
      <c r="B92" t="s">
        <v>229</v>
      </c>
      <c r="C92" t="s">
        <v>231</v>
      </c>
    </row>
    <row r="103" spans="2:3" x14ac:dyDescent="0.55000000000000004">
      <c r="C103" s="35" t="s">
        <v>230</v>
      </c>
    </row>
    <row r="105" spans="2:3" x14ac:dyDescent="0.55000000000000004">
      <c r="B105" t="s">
        <v>232</v>
      </c>
      <c r="C105" t="s">
        <v>233</v>
      </c>
    </row>
    <row r="117" spans="2:2" x14ac:dyDescent="0.55000000000000004">
      <c r="B117" s="55" t="s">
        <v>237</v>
      </c>
    </row>
    <row r="118" spans="2:2" x14ac:dyDescent="0.55000000000000004">
      <c r="B118" s="55"/>
    </row>
    <row r="119" spans="2:2" x14ac:dyDescent="0.55000000000000004">
      <c r="B119" t="s">
        <v>234</v>
      </c>
    </row>
    <row r="131" spans="2:3" x14ac:dyDescent="0.55000000000000004">
      <c r="C131" t="s">
        <v>235</v>
      </c>
    </row>
    <row r="133" spans="2:3" x14ac:dyDescent="0.55000000000000004">
      <c r="B133" t="s">
        <v>238</v>
      </c>
      <c r="C133" t="s">
        <v>239</v>
      </c>
    </row>
    <row r="144" spans="2:3" x14ac:dyDescent="0.55000000000000004">
      <c r="C144" t="s">
        <v>240</v>
      </c>
    </row>
    <row r="156" spans="2:3" x14ac:dyDescent="0.55000000000000004">
      <c r="B156" s="13" t="s">
        <v>241</v>
      </c>
      <c r="C156" s="13" t="s">
        <v>242</v>
      </c>
    </row>
  </sheetData>
  <phoneticPr fontId="1"/>
  <hyperlinks>
    <hyperlink ref="C3"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5"/>
  <sheetViews>
    <sheetView zoomScale="62" workbookViewId="0">
      <selection activeCell="C4" sqref="C4"/>
    </sheetView>
  </sheetViews>
  <sheetFormatPr defaultRowHeight="18" x14ac:dyDescent="0.55000000000000004"/>
  <sheetData>
    <row r="2" spans="2:3" x14ac:dyDescent="0.55000000000000004">
      <c r="B2" s="39">
        <v>43344</v>
      </c>
      <c r="C2" t="s">
        <v>244</v>
      </c>
    </row>
    <row r="3" spans="2:3" x14ac:dyDescent="0.55000000000000004">
      <c r="C3" s="38" t="s">
        <v>246</v>
      </c>
    </row>
    <row r="4" spans="2:3" x14ac:dyDescent="0.55000000000000004">
      <c r="C4" s="38" t="s">
        <v>247</v>
      </c>
    </row>
    <row r="7" spans="2:3" x14ac:dyDescent="0.55000000000000004">
      <c r="B7">
        <v>1</v>
      </c>
    </row>
    <row r="19" spans="2:2" x14ac:dyDescent="0.55000000000000004">
      <c r="B19">
        <v>2</v>
      </c>
    </row>
    <row r="31" spans="2:2" x14ac:dyDescent="0.55000000000000004">
      <c r="B31">
        <v>3</v>
      </c>
    </row>
    <row r="43" spans="2:2" x14ac:dyDescent="0.55000000000000004">
      <c r="B43">
        <v>4</v>
      </c>
    </row>
    <row r="55" spans="2:2" x14ac:dyDescent="0.55000000000000004">
      <c r="B55">
        <v>5</v>
      </c>
    </row>
  </sheetData>
  <phoneticPr fontId="1"/>
  <hyperlinks>
    <hyperlink ref="C3" r:id="rId1"/>
    <hyperlink ref="C4"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zoomScale="64" workbookViewId="0">
      <selection activeCell="C7" sqref="C7"/>
    </sheetView>
  </sheetViews>
  <sheetFormatPr defaultRowHeight="18" x14ac:dyDescent="0.55000000000000004"/>
  <sheetData>
    <row r="2" spans="1:3" x14ac:dyDescent="0.55000000000000004">
      <c r="A2">
        <v>1</v>
      </c>
      <c r="B2" s="39">
        <v>43313</v>
      </c>
      <c r="C2" t="s">
        <v>117</v>
      </c>
    </row>
    <row r="3" spans="1:3" x14ac:dyDescent="0.55000000000000004">
      <c r="C3" t="s">
        <v>116</v>
      </c>
    </row>
    <row r="6" spans="1:3" x14ac:dyDescent="0.55000000000000004">
      <c r="A6">
        <v>2</v>
      </c>
      <c r="B6" s="39">
        <v>42064</v>
      </c>
      <c r="C6" t="s">
        <v>207</v>
      </c>
    </row>
    <row r="7" spans="1:3" x14ac:dyDescent="0.55000000000000004">
      <c r="C7" t="s">
        <v>206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74"/>
  <sheetViews>
    <sheetView tabSelected="1" topLeftCell="A67" zoomScale="69" workbookViewId="0">
      <selection activeCell="F19" sqref="F19"/>
    </sheetView>
  </sheetViews>
  <sheetFormatPr defaultRowHeight="18" x14ac:dyDescent="0.55000000000000004"/>
  <cols>
    <col min="2" max="2" width="11.6640625" customWidth="1"/>
    <col min="3" max="3" width="19.08203125" customWidth="1"/>
  </cols>
  <sheetData>
    <row r="4" spans="1:3" x14ac:dyDescent="0.55000000000000004">
      <c r="B4" s="38"/>
    </row>
    <row r="6" spans="1:3" x14ac:dyDescent="0.55000000000000004">
      <c r="A6">
        <v>1</v>
      </c>
      <c r="B6" s="39">
        <v>43191</v>
      </c>
      <c r="C6" t="s">
        <v>118</v>
      </c>
    </row>
    <row r="7" spans="1:3" x14ac:dyDescent="0.55000000000000004">
      <c r="C7" s="38" t="s">
        <v>155</v>
      </c>
    </row>
    <row r="8" spans="1:3" x14ac:dyDescent="0.55000000000000004">
      <c r="C8" s="42" t="s">
        <v>159</v>
      </c>
    </row>
    <row r="10" spans="1:3" x14ac:dyDescent="0.55000000000000004">
      <c r="A10">
        <v>2</v>
      </c>
      <c r="B10" s="39">
        <v>43313</v>
      </c>
      <c r="C10" t="s">
        <v>160</v>
      </c>
    </row>
    <row r="11" spans="1:3" x14ac:dyDescent="0.55000000000000004">
      <c r="C11" s="38" t="s">
        <v>154</v>
      </c>
    </row>
    <row r="12" spans="1:3" x14ac:dyDescent="0.55000000000000004">
      <c r="C12" s="54" t="s">
        <v>205</v>
      </c>
    </row>
    <row r="14" spans="1:3" x14ac:dyDescent="0.55000000000000004">
      <c r="A14">
        <v>3</v>
      </c>
      <c r="B14" s="39">
        <v>43160</v>
      </c>
      <c r="C14" t="s">
        <v>249</v>
      </c>
    </row>
    <row r="15" spans="1:3" x14ac:dyDescent="0.55000000000000004">
      <c r="C15" s="38" t="s">
        <v>248</v>
      </c>
    </row>
    <row r="16" spans="1:3" x14ac:dyDescent="0.55000000000000004">
      <c r="C16" s="56" t="s">
        <v>255</v>
      </c>
    </row>
    <row r="17" spans="1:5" x14ac:dyDescent="0.55000000000000004">
      <c r="C17" s="56"/>
    </row>
    <row r="19" spans="1:5" x14ac:dyDescent="0.55000000000000004">
      <c r="B19" s="13" t="s">
        <v>146</v>
      </c>
      <c r="C19" s="36" t="s">
        <v>147</v>
      </c>
    </row>
    <row r="20" spans="1:5" x14ac:dyDescent="0.55000000000000004">
      <c r="B20" s="36" t="s">
        <v>148</v>
      </c>
      <c r="C20" s="36" t="s">
        <v>149</v>
      </c>
    </row>
    <row r="21" spans="1:5" x14ac:dyDescent="0.55000000000000004">
      <c r="B21" s="36" t="s">
        <v>150</v>
      </c>
      <c r="C21" s="36" t="s">
        <v>151</v>
      </c>
    </row>
    <row r="22" spans="1:5" x14ac:dyDescent="0.55000000000000004">
      <c r="B22" s="36" t="s">
        <v>152</v>
      </c>
      <c r="C22" s="36" t="s">
        <v>153</v>
      </c>
    </row>
    <row r="23" spans="1:5" x14ac:dyDescent="0.55000000000000004">
      <c r="B23" s="36"/>
      <c r="C23" s="36"/>
    </row>
    <row r="25" spans="1:5" x14ac:dyDescent="0.55000000000000004">
      <c r="A25" t="s">
        <v>132</v>
      </c>
      <c r="B25" t="s">
        <v>131</v>
      </c>
    </row>
    <row r="26" spans="1:5" x14ac:dyDescent="0.55000000000000004">
      <c r="A26">
        <v>1</v>
      </c>
      <c r="B26">
        <v>17</v>
      </c>
      <c r="C26" t="s">
        <v>122</v>
      </c>
    </row>
    <row r="27" spans="1:5" x14ac:dyDescent="0.55000000000000004">
      <c r="C27" t="s">
        <v>119</v>
      </c>
      <c r="D27" t="s">
        <v>120</v>
      </c>
      <c r="E27" t="s">
        <v>121</v>
      </c>
    </row>
    <row r="28" spans="1:5" x14ac:dyDescent="0.55000000000000004">
      <c r="C28">
        <v>3230</v>
      </c>
      <c r="D28">
        <v>177</v>
      </c>
      <c r="E28">
        <v>3400</v>
      </c>
    </row>
    <row r="30" spans="1:5" x14ac:dyDescent="0.55000000000000004">
      <c r="B30">
        <v>50</v>
      </c>
      <c r="C30" t="s">
        <v>123</v>
      </c>
      <c r="D30" t="s">
        <v>124</v>
      </c>
    </row>
    <row r="31" spans="1:5" x14ac:dyDescent="0.55000000000000004">
      <c r="C31" t="s">
        <v>125</v>
      </c>
      <c r="D31" t="s">
        <v>126</v>
      </c>
    </row>
    <row r="32" spans="1:5" x14ac:dyDescent="0.55000000000000004">
      <c r="C32" t="s">
        <v>127</v>
      </c>
      <c r="D32" t="s">
        <v>128</v>
      </c>
    </row>
    <row r="33" spans="1:10" x14ac:dyDescent="0.55000000000000004">
      <c r="C33" t="s">
        <v>129</v>
      </c>
      <c r="D33" t="s">
        <v>130</v>
      </c>
    </row>
    <row r="34" spans="1:10" x14ac:dyDescent="0.55000000000000004">
      <c r="C34" s="36" t="s">
        <v>133</v>
      </c>
    </row>
    <row r="35" spans="1:10" x14ac:dyDescent="0.55000000000000004">
      <c r="C35" s="36" t="s">
        <v>134</v>
      </c>
    </row>
    <row r="37" spans="1:10" ht="18.5" thickBot="1" x14ac:dyDescent="0.6">
      <c r="C37" t="s">
        <v>135</v>
      </c>
    </row>
    <row r="38" spans="1:10" ht="18.5" thickBot="1" x14ac:dyDescent="0.6">
      <c r="C38" s="21"/>
      <c r="D38" s="17" t="s">
        <v>136</v>
      </c>
      <c r="E38" s="5" t="s">
        <v>137</v>
      </c>
      <c r="F38" s="5" t="s">
        <v>138</v>
      </c>
      <c r="G38" s="6" t="s">
        <v>139</v>
      </c>
    </row>
    <row r="39" spans="1:10" x14ac:dyDescent="0.55000000000000004">
      <c r="C39" s="22" t="s">
        <v>140</v>
      </c>
      <c r="D39" s="18" t="s">
        <v>144</v>
      </c>
      <c r="E39" s="2">
        <v>20</v>
      </c>
      <c r="F39" s="2">
        <v>19</v>
      </c>
      <c r="G39" s="8">
        <v>18</v>
      </c>
    </row>
    <row r="40" spans="1:10" x14ac:dyDescent="0.55000000000000004">
      <c r="C40" s="23" t="s">
        <v>141</v>
      </c>
      <c r="D40" s="19">
        <v>18</v>
      </c>
      <c r="E40" s="1">
        <v>17</v>
      </c>
      <c r="F40" s="1">
        <v>16</v>
      </c>
      <c r="G40" s="10">
        <v>16</v>
      </c>
    </row>
    <row r="41" spans="1:10" x14ac:dyDescent="0.55000000000000004">
      <c r="C41" s="23" t="s">
        <v>142</v>
      </c>
      <c r="D41" s="19">
        <v>36</v>
      </c>
      <c r="E41" s="1">
        <v>36</v>
      </c>
      <c r="F41" s="1">
        <v>36</v>
      </c>
      <c r="G41" s="10"/>
    </row>
    <row r="42" spans="1:10" ht="18.5" thickBot="1" x14ac:dyDescent="0.6">
      <c r="C42" s="26" t="s">
        <v>143</v>
      </c>
      <c r="D42" s="25">
        <v>36</v>
      </c>
      <c r="E42" s="3">
        <v>36</v>
      </c>
      <c r="F42" s="3">
        <v>36</v>
      </c>
      <c r="G42" s="12">
        <v>36</v>
      </c>
    </row>
    <row r="43" spans="1:10" x14ac:dyDescent="0.55000000000000004">
      <c r="C43" t="s">
        <v>145</v>
      </c>
    </row>
    <row r="47" spans="1:10" ht="18.5" thickBot="1" x14ac:dyDescent="0.6">
      <c r="A47">
        <v>2</v>
      </c>
      <c r="B47">
        <v>9</v>
      </c>
      <c r="C47" t="s">
        <v>179</v>
      </c>
    </row>
    <row r="48" spans="1:10" x14ac:dyDescent="0.55000000000000004">
      <c r="C48" s="49"/>
      <c r="D48" s="49" t="s">
        <v>171</v>
      </c>
      <c r="E48" s="53" t="s">
        <v>173</v>
      </c>
      <c r="F48" s="43"/>
      <c r="G48" s="43"/>
      <c r="H48" s="43"/>
      <c r="I48" s="44"/>
      <c r="J48" s="45"/>
    </row>
    <row r="49" spans="2:10" ht="18.5" thickBot="1" x14ac:dyDescent="0.6">
      <c r="C49" s="50"/>
      <c r="D49" s="50" t="s">
        <v>172</v>
      </c>
      <c r="E49" s="45" t="s">
        <v>174</v>
      </c>
      <c r="F49" s="45" t="s">
        <v>175</v>
      </c>
      <c r="G49" s="45" t="s">
        <v>176</v>
      </c>
      <c r="H49" s="45" t="s">
        <v>177</v>
      </c>
      <c r="I49" s="46" t="s">
        <v>178</v>
      </c>
      <c r="J49" s="45"/>
    </row>
    <row r="50" spans="2:10" ht="18.5" thickBot="1" x14ac:dyDescent="0.6">
      <c r="C50" s="21" t="s">
        <v>161</v>
      </c>
      <c r="D50" s="21">
        <v>91906</v>
      </c>
      <c r="E50" s="51">
        <v>37623</v>
      </c>
      <c r="F50" s="51">
        <v>32729</v>
      </c>
      <c r="G50" s="51">
        <v>16301</v>
      </c>
      <c r="H50" s="51">
        <v>4598</v>
      </c>
      <c r="I50" s="52">
        <v>655</v>
      </c>
      <c r="J50" s="45"/>
    </row>
    <row r="51" spans="2:10" x14ac:dyDescent="0.55000000000000004">
      <c r="C51" s="50" t="s">
        <v>162</v>
      </c>
      <c r="D51" s="50">
        <v>34492</v>
      </c>
      <c r="E51" s="45">
        <v>9688</v>
      </c>
      <c r="F51" s="45">
        <v>13391</v>
      </c>
      <c r="G51" s="45">
        <v>8648</v>
      </c>
      <c r="H51" s="45">
        <v>2337</v>
      </c>
      <c r="I51" s="46">
        <v>428</v>
      </c>
      <c r="J51" s="45"/>
    </row>
    <row r="52" spans="2:10" x14ac:dyDescent="0.55000000000000004">
      <c r="C52" s="50" t="s">
        <v>163</v>
      </c>
      <c r="D52" s="50">
        <v>15999</v>
      </c>
      <c r="E52" s="45">
        <v>6595</v>
      </c>
      <c r="F52" s="45">
        <v>6211</v>
      </c>
      <c r="G52" s="45">
        <v>2192</v>
      </c>
      <c r="H52" s="45">
        <v>876</v>
      </c>
      <c r="I52" s="46">
        <v>126</v>
      </c>
      <c r="J52" s="45"/>
    </row>
    <row r="53" spans="2:10" x14ac:dyDescent="0.55000000000000004">
      <c r="C53" s="50" t="s">
        <v>164</v>
      </c>
      <c r="D53" s="50">
        <v>12680</v>
      </c>
      <c r="E53" s="45">
        <v>5650</v>
      </c>
      <c r="F53" s="45">
        <v>5322</v>
      </c>
      <c r="G53" s="45">
        <v>1480</v>
      </c>
      <c r="H53" s="45">
        <v>126</v>
      </c>
      <c r="I53" s="46">
        <v>101</v>
      </c>
      <c r="J53" s="45"/>
    </row>
    <row r="54" spans="2:10" x14ac:dyDescent="0.55000000000000004">
      <c r="C54" s="50" t="s">
        <v>165</v>
      </c>
      <c r="D54" s="50">
        <v>11243</v>
      </c>
      <c r="E54" s="45">
        <v>3112</v>
      </c>
      <c r="F54" s="45">
        <v>3395</v>
      </c>
      <c r="G54" s="45">
        <v>3477</v>
      </c>
      <c r="H54" s="45">
        <v>1260</v>
      </c>
      <c r="I54" s="46">
        <v>0</v>
      </c>
      <c r="J54" s="45"/>
    </row>
    <row r="55" spans="2:10" x14ac:dyDescent="0.55000000000000004">
      <c r="C55" s="50" t="s">
        <v>166</v>
      </c>
      <c r="D55" s="50">
        <v>0</v>
      </c>
      <c r="E55" s="45">
        <v>0</v>
      </c>
      <c r="F55" s="45">
        <v>0</v>
      </c>
      <c r="G55" s="45">
        <v>0</v>
      </c>
      <c r="H55" s="45">
        <v>0</v>
      </c>
      <c r="I55" s="46">
        <v>0</v>
      </c>
      <c r="J55" s="45"/>
    </row>
    <row r="56" spans="2:10" x14ac:dyDescent="0.55000000000000004">
      <c r="C56" s="50" t="s">
        <v>167</v>
      </c>
      <c r="D56" s="50">
        <v>1449</v>
      </c>
      <c r="E56" s="45">
        <v>1247</v>
      </c>
      <c r="F56" s="45">
        <v>195</v>
      </c>
      <c r="G56" s="45">
        <v>6</v>
      </c>
      <c r="H56" s="45">
        <v>0</v>
      </c>
      <c r="I56" s="46">
        <v>0</v>
      </c>
      <c r="J56" s="45"/>
    </row>
    <row r="57" spans="2:10" x14ac:dyDescent="0.55000000000000004">
      <c r="C57" s="50" t="s">
        <v>168</v>
      </c>
      <c r="D57" s="50">
        <v>510</v>
      </c>
      <c r="E57" s="45">
        <v>435</v>
      </c>
      <c r="F57" s="45">
        <v>76</v>
      </c>
      <c r="G57" s="45">
        <v>0</v>
      </c>
      <c r="H57" s="45">
        <v>0</v>
      </c>
      <c r="I57" s="46">
        <v>0</v>
      </c>
      <c r="J57" s="45"/>
    </row>
    <row r="58" spans="2:10" x14ac:dyDescent="0.55000000000000004">
      <c r="C58" s="50" t="s">
        <v>169</v>
      </c>
      <c r="D58" s="50">
        <v>2482</v>
      </c>
      <c r="E58" s="45">
        <v>2173</v>
      </c>
      <c r="F58" s="45">
        <v>258</v>
      </c>
      <c r="G58" s="45">
        <v>50</v>
      </c>
      <c r="H58" s="45">
        <v>0</v>
      </c>
      <c r="I58" s="46">
        <v>0</v>
      </c>
      <c r="J58" s="45"/>
    </row>
    <row r="59" spans="2:10" ht="18.5" thickBot="1" x14ac:dyDescent="0.6">
      <c r="C59" s="37" t="s">
        <v>170</v>
      </c>
      <c r="D59" s="37">
        <v>13051</v>
      </c>
      <c r="E59" s="47">
        <v>8724</v>
      </c>
      <c r="F59" s="47">
        <v>3880</v>
      </c>
      <c r="G59" s="47">
        <v>447</v>
      </c>
      <c r="H59" s="47">
        <v>0</v>
      </c>
      <c r="I59" s="48">
        <v>0</v>
      </c>
      <c r="J59" s="45"/>
    </row>
    <row r="62" spans="2:10" x14ac:dyDescent="0.55000000000000004">
      <c r="B62">
        <v>11</v>
      </c>
      <c r="C62" t="s">
        <v>180</v>
      </c>
    </row>
    <row r="63" spans="2:10" x14ac:dyDescent="0.55000000000000004">
      <c r="C63" t="s">
        <v>181</v>
      </c>
      <c r="D63" t="s">
        <v>182</v>
      </c>
      <c r="E63" t="s">
        <v>183</v>
      </c>
    </row>
    <row r="64" spans="2:10" x14ac:dyDescent="0.55000000000000004">
      <c r="C64" t="s">
        <v>184</v>
      </c>
      <c r="D64" t="s">
        <v>185</v>
      </c>
      <c r="E64" t="s">
        <v>186</v>
      </c>
      <c r="F64" t="s">
        <v>187</v>
      </c>
    </row>
    <row r="65" spans="1:6" x14ac:dyDescent="0.55000000000000004">
      <c r="D65" t="s">
        <v>188</v>
      </c>
      <c r="E65" t="s">
        <v>189</v>
      </c>
      <c r="F65" t="s">
        <v>190</v>
      </c>
    </row>
    <row r="66" spans="1:6" x14ac:dyDescent="0.55000000000000004">
      <c r="C66" t="s">
        <v>191</v>
      </c>
      <c r="D66" t="s">
        <v>192</v>
      </c>
      <c r="E66" t="s">
        <v>193</v>
      </c>
      <c r="F66" t="s">
        <v>194</v>
      </c>
    </row>
    <row r="67" spans="1:6" x14ac:dyDescent="0.55000000000000004">
      <c r="D67" t="s">
        <v>195</v>
      </c>
      <c r="E67" t="s">
        <v>196</v>
      </c>
      <c r="F67" t="s">
        <v>197</v>
      </c>
    </row>
    <row r="68" spans="1:6" x14ac:dyDescent="0.55000000000000004">
      <c r="C68" t="s">
        <v>198</v>
      </c>
      <c r="D68" t="s">
        <v>199</v>
      </c>
      <c r="E68" t="s">
        <v>200</v>
      </c>
      <c r="F68" t="s">
        <v>201</v>
      </c>
    </row>
    <row r="69" spans="1:6" x14ac:dyDescent="0.55000000000000004">
      <c r="D69" t="s">
        <v>202</v>
      </c>
      <c r="E69" t="s">
        <v>203</v>
      </c>
      <c r="F69" t="s">
        <v>204</v>
      </c>
    </row>
    <row r="72" spans="1:6" x14ac:dyDescent="0.55000000000000004">
      <c r="A72">
        <v>3</v>
      </c>
      <c r="B72">
        <v>4</v>
      </c>
      <c r="C72" s="39">
        <v>42795</v>
      </c>
      <c r="D72" t="s">
        <v>251</v>
      </c>
      <c r="E72" t="s">
        <v>250</v>
      </c>
    </row>
    <row r="74" spans="1:6" x14ac:dyDescent="0.55000000000000004">
      <c r="B74">
        <v>8</v>
      </c>
      <c r="C74" t="s">
        <v>254</v>
      </c>
    </row>
  </sheetData>
  <phoneticPr fontId="1"/>
  <hyperlinks>
    <hyperlink ref="C11" r:id="rId1"/>
    <hyperlink ref="C7" r:id="rId2"/>
    <hyperlink ref="C15"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workbookViewId="0">
      <selection activeCell="B3" sqref="B3"/>
    </sheetView>
  </sheetViews>
  <sheetFormatPr defaultRowHeight="18" x14ac:dyDescent="0.55000000000000004"/>
  <sheetData>
    <row r="2" spans="2:4" x14ac:dyDescent="0.55000000000000004">
      <c r="B2" t="s">
        <v>252</v>
      </c>
      <c r="D2" t="s">
        <v>253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r8_2011_onshore</vt:lpstr>
      <vt:lpstr>r8_2011_offshore</vt:lpstr>
      <vt:lpstr>r9_2018</vt:lpstr>
      <vt:lpstr>r14_2018</vt:lpstr>
      <vt:lpstr>Sheet1</vt:lpstr>
      <vt:lpstr>others</vt:lpstr>
      <vt:lpstr>NEDO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Akari</dc:creator>
  <cp:lastModifiedBy>Akari</cp:lastModifiedBy>
  <dcterms:created xsi:type="dcterms:W3CDTF">2019-03-01T20:48:18Z</dcterms:created>
  <dcterms:modified xsi:type="dcterms:W3CDTF">2019-03-06T20:33:43Z</dcterms:modified>
</cp:coreProperties>
</file>