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https://imperiallondon-my.sharepoint.com/personal/hl3422_ic_ac_uk/Documents/Year 3/Aerospace Vehicle Design/G - GitHub/AVD/conceptual design review/sections/VIII - weight and balance/"/>
    </mc:Choice>
  </mc:AlternateContent>
  <xr:revisionPtr revIDLastSave="2117" documentId="11_AD4DA82427541F7ACA7EB805C8CF33D06AE8DE11" xr6:coauthVersionLast="47" xr6:coauthVersionMax="47" xr10:uidLastSave="{639C2920-CFD0-4AD8-A24E-6FB338779DDE}"/>
  <bookViews>
    <workbookView xWindow="21840" yWindow="-103" windowWidth="22149" windowHeight="11829" activeTab="1" xr2:uid="{00000000-000D-0000-FFFF-FFFF00000000}"/>
  </bookViews>
  <sheets>
    <sheet name="Weight" sheetId="1" r:id="rId1"/>
    <sheet name="CG"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4" i="1" l="1"/>
  <c r="F14" i="1"/>
  <c r="E14" i="1"/>
  <c r="C49" i="1"/>
  <c r="C14" i="1"/>
</calcChain>
</file>

<file path=xl/sharedStrings.xml><?xml version="1.0" encoding="utf-8"?>
<sst xmlns="http://schemas.openxmlformats.org/spreadsheetml/2006/main" count="936" uniqueCount="442">
  <si>
    <t>Parameter</t>
    <phoneticPr fontId="1" type="noConversion"/>
  </si>
  <si>
    <t>Unit</t>
    <phoneticPr fontId="1" type="noConversion"/>
  </si>
  <si>
    <t>Value</t>
    <phoneticPr fontId="1" type="noConversion"/>
  </si>
  <si>
    <t>Required Data for Weight Estimation</t>
    <phoneticPr fontId="1" type="noConversion"/>
  </si>
  <si>
    <t>Wing Design</t>
    <phoneticPr fontId="1" type="noConversion"/>
  </si>
  <si>
    <t>Design gross weight</t>
    <phoneticPr fontId="1" type="noConversion"/>
  </si>
  <si>
    <t>kg</t>
    <phoneticPr fontId="1" type="noConversion"/>
  </si>
  <si>
    <t>Ultimate load factor</t>
    <phoneticPr fontId="1" type="noConversion"/>
  </si>
  <si>
    <t>Note</t>
    <phoneticPr fontId="1" type="noConversion"/>
  </si>
  <si>
    <t>1.5 x limit load factor</t>
    <phoneticPr fontId="1" type="noConversion"/>
  </si>
  <si>
    <t>-</t>
    <phoneticPr fontId="1" type="noConversion"/>
  </si>
  <si>
    <t>Limit load factor</t>
    <phoneticPr fontId="1" type="noConversion"/>
  </si>
  <si>
    <t>’+ 2.5g to -1.0g (FAR 25.337)</t>
    <phoneticPr fontId="1" type="noConversion"/>
  </si>
  <si>
    <t>S_ref</t>
    <phoneticPr fontId="1" type="noConversion"/>
  </si>
  <si>
    <t>W_0</t>
    <phoneticPr fontId="1" type="noConversion"/>
  </si>
  <si>
    <t>m^2</t>
    <phoneticPr fontId="1" type="noConversion"/>
  </si>
  <si>
    <t>Reference wing area</t>
    <phoneticPr fontId="1" type="noConversion"/>
  </si>
  <si>
    <t>AR</t>
    <phoneticPr fontId="1" type="noConversion"/>
  </si>
  <si>
    <t>S_csw</t>
    <phoneticPr fontId="1" type="noConversion"/>
  </si>
  <si>
    <t>Area of wing mounted control surfaces</t>
    <phoneticPr fontId="1" type="noConversion"/>
  </si>
  <si>
    <t>λ</t>
    <phoneticPr fontId="1" type="noConversion"/>
  </si>
  <si>
    <t xml:space="preserve"> Wing quarter chord sweep</t>
    <phoneticPr fontId="1" type="noConversion"/>
  </si>
  <si>
    <t>degree</t>
    <phoneticPr fontId="1" type="noConversion"/>
  </si>
  <si>
    <t>Reference value</t>
    <phoneticPr fontId="1" type="noConversion"/>
  </si>
  <si>
    <t>A380</t>
    <phoneticPr fontId="1" type="noConversion"/>
  </si>
  <si>
    <t>B777-300ER</t>
    <phoneticPr fontId="1" type="noConversion"/>
  </si>
  <si>
    <t>(T/W)_0</t>
    <phoneticPr fontId="1" type="noConversion"/>
  </si>
  <si>
    <t>W_0/S_ref</t>
    <phoneticPr fontId="1" type="noConversion"/>
  </si>
  <si>
    <t>N/m^2</t>
    <phoneticPr fontId="1" type="noConversion"/>
  </si>
  <si>
    <t>Λ</t>
    <phoneticPr fontId="1" type="noConversion"/>
  </si>
  <si>
    <t>(t/c)_root</t>
    <phoneticPr fontId="1" type="noConversion"/>
  </si>
  <si>
    <t>Wing root thickness to chord ratio</t>
    <phoneticPr fontId="1" type="noConversion"/>
  </si>
  <si>
    <t>Horizontal Tailplane Design</t>
    <phoneticPr fontId="1" type="noConversion"/>
  </si>
  <si>
    <t>S_ht</t>
    <phoneticPr fontId="1" type="noConversion"/>
  </si>
  <si>
    <t>Horizontal tailplane area</t>
    <phoneticPr fontId="1" type="noConversion"/>
  </si>
  <si>
    <t>L_ht</t>
    <phoneticPr fontId="1" type="noConversion"/>
  </si>
  <si>
    <t>m</t>
  </si>
  <si>
    <t>m</t>
    <phoneticPr fontId="1" type="noConversion"/>
  </si>
  <si>
    <t>Length from wing aerodynamic centre
to horizontal tailplane aerodynamic centre</t>
    <phoneticPr fontId="1" type="noConversion"/>
  </si>
  <si>
    <t>AR_h</t>
    <phoneticPr fontId="1" type="noConversion"/>
  </si>
  <si>
    <t>Wing</t>
    <phoneticPr fontId="1" type="noConversion"/>
  </si>
  <si>
    <t>Horizontal Tailplane</t>
    <phoneticPr fontId="1" type="noConversion"/>
  </si>
  <si>
    <t>S_e</t>
    <phoneticPr fontId="1" type="noConversion"/>
  </si>
  <si>
    <t>Elevator area</t>
    <phoneticPr fontId="1" type="noConversion"/>
  </si>
  <si>
    <t>Horizontal tailplane aspect ratio</t>
    <phoneticPr fontId="1" type="noConversion"/>
  </si>
  <si>
    <t>Aspect ratio</t>
    <phoneticPr fontId="1" type="noConversion"/>
  </si>
  <si>
    <t>Taper ratio</t>
    <phoneticPr fontId="1" type="noConversion"/>
  </si>
  <si>
    <t>F_w</t>
    <phoneticPr fontId="1" type="noConversion"/>
  </si>
  <si>
    <t>Fuselage width at horizontal tail intersection</t>
    <phoneticPr fontId="1" type="noConversion"/>
  </si>
  <si>
    <t>Horizontal tailplane span</t>
    <phoneticPr fontId="1" type="noConversion"/>
  </si>
  <si>
    <t>B_ht</t>
    <phoneticPr fontId="1" type="noConversion"/>
  </si>
  <si>
    <r>
      <rPr>
        <sz val="11"/>
        <color theme="1"/>
        <rFont val="Calibri"/>
        <family val="2"/>
        <charset val="161"/>
      </rPr>
      <t>Λ</t>
    </r>
    <r>
      <rPr>
        <sz val="11"/>
        <color theme="1"/>
        <rFont val="宋体"/>
        <family val="2"/>
        <charset val="134"/>
      </rPr>
      <t>_ht</t>
    </r>
    <phoneticPr fontId="1" type="noConversion"/>
  </si>
  <si>
    <t>Horizontal tailplane quarter chord sweep</t>
    <phoneticPr fontId="1" type="noConversion"/>
  </si>
  <si>
    <t>Initial Sizing</t>
    <phoneticPr fontId="1" type="noConversion"/>
  </si>
  <si>
    <t>Overall</t>
    <phoneticPr fontId="1" type="noConversion"/>
  </si>
  <si>
    <t>Vertical Tailplane Design</t>
    <phoneticPr fontId="1" type="noConversion"/>
  </si>
  <si>
    <t>Vertical Tailplane</t>
    <phoneticPr fontId="1" type="noConversion"/>
  </si>
  <si>
    <t>S_vt</t>
    <phoneticPr fontId="1" type="noConversion"/>
  </si>
  <si>
    <t>Vertical tailplane area</t>
    <phoneticPr fontId="1" type="noConversion"/>
  </si>
  <si>
    <t>L_vt</t>
    <phoneticPr fontId="1" type="noConversion"/>
  </si>
  <si>
    <t>Length from wing aerodynamic centre
to vertical tailplane aerodynamic centre</t>
    <phoneticPr fontId="1" type="noConversion"/>
  </si>
  <si>
    <t>Vertical tailplane root thickness to chord ratio</t>
    <phoneticPr fontId="1" type="noConversion"/>
  </si>
  <si>
    <t>AR_v</t>
    <phoneticPr fontId="1" type="noConversion"/>
  </si>
  <si>
    <t>Vertical tailplane aspect Ratio</t>
    <phoneticPr fontId="1" type="noConversion"/>
  </si>
  <si>
    <t>(t/c)_root_v</t>
    <phoneticPr fontId="1" type="noConversion"/>
  </si>
  <si>
    <r>
      <rPr>
        <sz val="11"/>
        <color theme="1"/>
        <rFont val="Calibri"/>
        <family val="2"/>
        <charset val="161"/>
      </rPr>
      <t>Λ</t>
    </r>
    <r>
      <rPr>
        <sz val="11"/>
        <color theme="1"/>
        <rFont val="宋体"/>
        <family val="2"/>
        <charset val="134"/>
      </rPr>
      <t>_</t>
    </r>
    <r>
      <rPr>
        <sz val="11"/>
        <color theme="1"/>
        <rFont val="Imperial Sans Display"/>
        <family val="2"/>
      </rPr>
      <t>vt</t>
    </r>
    <phoneticPr fontId="1" type="noConversion"/>
  </si>
  <si>
    <t>Fuselage Design</t>
    <phoneticPr fontId="1" type="noConversion"/>
  </si>
  <si>
    <t>Fuselage</t>
    <phoneticPr fontId="1" type="noConversion"/>
  </si>
  <si>
    <t>K _door</t>
    <phoneticPr fontId="1" type="noConversion"/>
  </si>
  <si>
    <t>1.0 if no cargo door
1.06 for one side cargo door
1.12 for two side cargo doors
1.12 for aft clamshell door
1.25 for two side and an aft clamshell cargo doors</t>
    <phoneticPr fontId="1" type="noConversion"/>
  </si>
  <si>
    <t>B_w</t>
    <phoneticPr fontId="1" type="noConversion"/>
  </si>
  <si>
    <t>Wing span</t>
    <phoneticPr fontId="1" type="noConversion"/>
  </si>
  <si>
    <t>L/D</t>
    <phoneticPr fontId="1" type="noConversion"/>
  </si>
  <si>
    <t>L</t>
    <phoneticPr fontId="1" type="noConversion"/>
  </si>
  <si>
    <t>Fuselage structual length</t>
    <phoneticPr fontId="1" type="noConversion"/>
  </si>
  <si>
    <t>S_f</t>
    <phoneticPr fontId="1" type="noConversion"/>
  </si>
  <si>
    <t>Fuselage wetted area</t>
  </si>
  <si>
    <t>K_mp</t>
    <phoneticPr fontId="1" type="noConversion"/>
  </si>
  <si>
    <t>1.126 for kneeling main gear
1.0 otherwise</t>
    <phoneticPr fontId="1" type="noConversion"/>
  </si>
  <si>
    <t>W_l</t>
    <phoneticPr fontId="1" type="noConversion"/>
  </si>
  <si>
    <r>
      <t xml:space="preserve">Lift to drag ratio </t>
    </r>
    <r>
      <rPr>
        <sz val="11"/>
        <color theme="4"/>
        <rFont val="Imperial Sans Display"/>
        <family val="2"/>
      </rPr>
      <t>(at cruise?)</t>
    </r>
    <phoneticPr fontId="1" type="noConversion"/>
  </si>
  <si>
    <r>
      <t xml:space="preserve">Assume landing design gross weight = 90% W_0
</t>
    </r>
    <r>
      <rPr>
        <sz val="11"/>
        <color theme="4"/>
        <rFont val="Imperial Sans Display"/>
        <family val="2"/>
      </rPr>
      <t>I don't know if this assumption in initial sizing could carry when
doing the landing gear design be free to change it</t>
    </r>
    <phoneticPr fontId="1" type="noConversion"/>
  </si>
  <si>
    <t>This could be added in Appendix</t>
    <phoneticPr fontId="1" type="noConversion"/>
  </si>
  <si>
    <t>N_gear</t>
    <phoneticPr fontId="1" type="noConversion"/>
  </si>
  <si>
    <t>Main Landing Gear Design</t>
    <phoneticPr fontId="1" type="noConversion"/>
  </si>
  <si>
    <t xml:space="preserve">Main Landing Gear </t>
    <phoneticPr fontId="1" type="noConversion"/>
  </si>
  <si>
    <t>L_m</t>
    <phoneticPr fontId="1" type="noConversion"/>
  </si>
  <si>
    <t>Main landing gear length</t>
    <phoneticPr fontId="1" type="noConversion"/>
  </si>
  <si>
    <t>V_S</t>
    <phoneticPr fontId="1" type="noConversion"/>
  </si>
  <si>
    <t>m/s</t>
    <phoneticPr fontId="1" type="noConversion"/>
  </si>
  <si>
    <t>N_mss</t>
    <phoneticPr fontId="1" type="noConversion"/>
  </si>
  <si>
    <t>Number of main gear shock struts</t>
    <phoneticPr fontId="1" type="noConversion"/>
  </si>
  <si>
    <t>Ratio of average total load applied to the main gear
during landing to the max landing weight
(Typically 2.7 - 3 for commercial aircraft)</t>
    <phoneticPr fontId="1" type="noConversion"/>
  </si>
  <si>
    <t>N_mw</t>
    <phoneticPr fontId="1" type="noConversion"/>
  </si>
  <si>
    <t>Number of main wheels</t>
    <phoneticPr fontId="1" type="noConversion"/>
  </si>
  <si>
    <t>W_w</t>
    <phoneticPr fontId="1" type="noConversion"/>
  </si>
  <si>
    <t>Aircraft wing weight</t>
    <phoneticPr fontId="1" type="noConversion"/>
  </si>
  <si>
    <t>W_ht</t>
    <phoneticPr fontId="1" type="noConversion"/>
  </si>
  <si>
    <t>Horizontal tailplane weight</t>
    <phoneticPr fontId="1" type="noConversion"/>
  </si>
  <si>
    <t>W_vt</t>
    <phoneticPr fontId="1" type="noConversion"/>
  </si>
  <si>
    <t>Vertical tailplane weight</t>
    <phoneticPr fontId="1" type="noConversion"/>
  </si>
  <si>
    <t>W_fus</t>
    <phoneticPr fontId="1" type="noConversion"/>
  </si>
  <si>
    <t>Fuselage weight</t>
    <phoneticPr fontId="1" type="noConversion"/>
  </si>
  <si>
    <t>W_mlg</t>
    <phoneticPr fontId="1" type="noConversion"/>
  </si>
  <si>
    <t>Main landing gear weight</t>
    <phoneticPr fontId="1" type="noConversion"/>
  </si>
  <si>
    <t>K_np</t>
    <phoneticPr fontId="1" type="noConversion"/>
  </si>
  <si>
    <t>1.15 for kneeling nose-gear
1.0 otherwise</t>
    <phoneticPr fontId="1" type="noConversion"/>
  </si>
  <si>
    <t>N_nw</t>
    <phoneticPr fontId="1" type="noConversion"/>
  </si>
  <si>
    <t>W_nlg</t>
    <phoneticPr fontId="1" type="noConversion"/>
  </si>
  <si>
    <t>L_n</t>
    <phoneticPr fontId="1" type="noConversion"/>
  </si>
  <si>
    <t>Number of nose wheels</t>
    <phoneticPr fontId="1" type="noConversion"/>
  </si>
  <si>
    <t>Nose landing gear length</t>
    <phoneticPr fontId="1" type="noConversion"/>
  </si>
  <si>
    <t>Nose Landing Gear Design</t>
    <phoneticPr fontId="1" type="noConversion"/>
  </si>
  <si>
    <t xml:space="preserve">Nose Landing Gear </t>
    <phoneticPr fontId="1" type="noConversion"/>
  </si>
  <si>
    <t>K_ng</t>
    <phoneticPr fontId="1" type="noConversion"/>
  </si>
  <si>
    <t>Engine Selection</t>
    <phoneticPr fontId="1" type="noConversion"/>
  </si>
  <si>
    <t>W_en</t>
    <phoneticPr fontId="1" type="noConversion"/>
  </si>
  <si>
    <t>W_enc</t>
    <phoneticPr fontId="1" type="noConversion"/>
  </si>
  <si>
    <t>W_enc_total</t>
    <phoneticPr fontId="1" type="noConversion"/>
  </si>
  <si>
    <t>Engine</t>
    <phoneticPr fontId="1" type="noConversion"/>
  </si>
  <si>
    <t xml:space="preserve"> Total engine controls routing distance, engine to cockpit</t>
    <phoneticPr fontId="1" type="noConversion"/>
  </si>
  <si>
    <t>W_ec</t>
    <phoneticPr fontId="1" type="noConversion"/>
  </si>
  <si>
    <t>Engine (Pneumatic) Starter</t>
    <phoneticPr fontId="1" type="noConversion"/>
  </si>
  <si>
    <t>W_es</t>
    <phoneticPr fontId="1" type="noConversion"/>
  </si>
  <si>
    <t>Fuel System Design</t>
    <phoneticPr fontId="1" type="noConversion"/>
  </si>
  <si>
    <t xml:space="preserve">Fuel System </t>
    <phoneticPr fontId="1" type="noConversion"/>
  </si>
  <si>
    <t>V_t</t>
    <phoneticPr fontId="1" type="noConversion"/>
  </si>
  <si>
    <t>m^3</t>
    <phoneticPr fontId="1" type="noConversion"/>
  </si>
  <si>
    <t>N_t</t>
    <phoneticPr fontId="1" type="noConversion"/>
  </si>
  <si>
    <t>Total number of fuel tanks</t>
    <phoneticPr fontId="1" type="noConversion"/>
  </si>
  <si>
    <t xml:space="preserve"> Total volume of fuel tanks</t>
    <phoneticPr fontId="1" type="noConversion"/>
  </si>
  <si>
    <t>V_p</t>
    <phoneticPr fontId="1" type="noConversion"/>
  </si>
  <si>
    <t>Self sealing tank volume</t>
    <phoneticPr fontId="1" type="noConversion"/>
  </si>
  <si>
    <t>Integral fuel tank volume</t>
    <phoneticPr fontId="1" type="noConversion"/>
  </si>
  <si>
    <t>None</t>
    <phoneticPr fontId="1" type="noConversion"/>
  </si>
  <si>
    <t>Single engine dry weight with nacelle</t>
    <phoneticPr fontId="1" type="noConversion"/>
  </si>
  <si>
    <t>Engines with nacelles and contents (4 Engine)</t>
    <phoneticPr fontId="1" type="noConversion"/>
  </si>
  <si>
    <t>Engines with nacelles and contents</t>
    <phoneticPr fontId="1" type="noConversion"/>
  </si>
  <si>
    <t>Flight Controls Design</t>
    <phoneticPr fontId="1" type="noConversion"/>
  </si>
  <si>
    <t xml:space="preserve">Flight Controls </t>
    <phoneticPr fontId="1" type="noConversion"/>
  </si>
  <si>
    <t>N_f</t>
    <phoneticPr fontId="1" type="noConversion"/>
  </si>
  <si>
    <r>
      <t xml:space="preserve">Number of function performed by controls
</t>
    </r>
    <r>
      <rPr>
        <sz val="11"/>
        <color theme="4"/>
        <rFont val="Imperial Sans Display"/>
        <family val="2"/>
      </rPr>
      <t>Typically 4-7</t>
    </r>
    <phoneticPr fontId="1" type="noConversion"/>
  </si>
  <si>
    <t>S_cs</t>
    <phoneticPr fontId="1" type="noConversion"/>
  </si>
  <si>
    <t>Total control surface area</t>
    <phoneticPr fontId="1" type="noConversion"/>
  </si>
  <si>
    <t>N_m</t>
    <phoneticPr fontId="1" type="noConversion"/>
  </si>
  <si>
    <r>
      <t xml:space="preserve">Number of mechanical function performed by controls
</t>
    </r>
    <r>
      <rPr>
        <sz val="11"/>
        <color theme="4"/>
        <rFont val="Imperial Sans Display"/>
        <family val="2"/>
      </rPr>
      <t>Typically 0-2</t>
    </r>
    <phoneticPr fontId="1" type="noConversion"/>
  </si>
  <si>
    <t>W_fc</t>
    <phoneticPr fontId="1" type="noConversion"/>
  </si>
  <si>
    <t>Flight control weight</t>
    <phoneticPr fontId="1" type="noConversion"/>
  </si>
  <si>
    <t>Engine (pneumatic) starter Weight</t>
    <phoneticPr fontId="1" type="noConversion"/>
  </si>
  <si>
    <t>Engine control weight</t>
    <phoneticPr fontId="1" type="noConversion"/>
  </si>
  <si>
    <t>Fuel system weight</t>
    <phoneticPr fontId="1" type="noConversion"/>
  </si>
  <si>
    <t>Uninstalled APU weight</t>
    <phoneticPr fontId="1" type="noConversion"/>
  </si>
  <si>
    <t>kg</t>
  </si>
  <si>
    <t>W_APU</t>
    <phoneticPr fontId="1" type="noConversion"/>
  </si>
  <si>
    <t>W_APUinst</t>
    <phoneticPr fontId="1" type="noConversion"/>
  </si>
  <si>
    <t>APU Design</t>
    <phoneticPr fontId="1" type="noConversion"/>
  </si>
  <si>
    <t>APU</t>
    <phoneticPr fontId="1" type="noConversion"/>
  </si>
  <si>
    <t>Installed APU weight</t>
    <phoneticPr fontId="1" type="noConversion"/>
  </si>
  <si>
    <t>L_f</t>
    <phoneticPr fontId="1" type="noConversion"/>
  </si>
  <si>
    <t>Total fuselage length</t>
    <phoneticPr fontId="1" type="noConversion"/>
  </si>
  <si>
    <t>Instruments Design</t>
    <phoneticPr fontId="1" type="noConversion"/>
  </si>
  <si>
    <t>W_instr</t>
    <phoneticPr fontId="1" type="noConversion"/>
  </si>
  <si>
    <t>N_c</t>
    <phoneticPr fontId="1" type="noConversion"/>
  </si>
  <si>
    <t>Number of (flight) crew</t>
    <phoneticPr fontId="1" type="noConversion"/>
  </si>
  <si>
    <t>-</t>
    <phoneticPr fontId="1" type="noConversion"/>
  </si>
  <si>
    <t>Instruments weight</t>
    <phoneticPr fontId="1" type="noConversion"/>
  </si>
  <si>
    <t>W_uav</t>
    <phoneticPr fontId="1" type="noConversion"/>
  </si>
  <si>
    <t>W_av</t>
    <phoneticPr fontId="1" type="noConversion"/>
  </si>
  <si>
    <t>Installed avionics weight</t>
    <phoneticPr fontId="1" type="noConversion"/>
  </si>
  <si>
    <t>Electrical System Design</t>
    <phoneticPr fontId="1" type="noConversion"/>
  </si>
  <si>
    <t>Electrical System</t>
    <phoneticPr fontId="1" type="noConversion"/>
  </si>
  <si>
    <t>Avionics Design</t>
    <phoneticPr fontId="1" type="noConversion"/>
  </si>
  <si>
    <t xml:space="preserve">Avionics </t>
    <phoneticPr fontId="1" type="noConversion"/>
  </si>
  <si>
    <r>
      <t xml:space="preserve">Uninstalled avionics weight
</t>
    </r>
    <r>
      <rPr>
        <sz val="11"/>
        <color theme="4"/>
        <rFont val="Imperial Sans Display"/>
        <family val="2"/>
      </rPr>
      <t>Typically 800 - 1400 lb (363 - 635 kg)</t>
    </r>
    <phoneticPr fontId="1" type="noConversion"/>
  </si>
  <si>
    <t>R_kva</t>
    <phoneticPr fontId="1" type="noConversion"/>
  </si>
  <si>
    <t>kVA</t>
    <phoneticPr fontId="1" type="noConversion"/>
  </si>
  <si>
    <t>L_a</t>
    <phoneticPr fontId="1" type="noConversion"/>
  </si>
  <si>
    <t>Electrical routing distance, generators to avionics to cockpit</t>
    <phoneticPr fontId="1" type="noConversion"/>
  </si>
  <si>
    <r>
      <t xml:space="preserve">Number of generators
</t>
    </r>
    <r>
      <rPr>
        <sz val="11"/>
        <color theme="4"/>
        <rFont val="Imperial Sans Display"/>
        <family val="2"/>
      </rPr>
      <t>typically = N_en</t>
    </r>
    <phoneticPr fontId="1" type="noConversion"/>
  </si>
  <si>
    <t>Electrical System weight</t>
    <phoneticPr fontId="1" type="noConversion"/>
  </si>
  <si>
    <t>W_el</t>
    <phoneticPr fontId="1" type="noConversion"/>
  </si>
  <si>
    <t>4 (Engine) + 1 (APU)</t>
    <phoneticPr fontId="1" type="noConversion"/>
  </si>
  <si>
    <t>Furnishings Design</t>
    <phoneticPr fontId="1" type="noConversion"/>
  </si>
  <si>
    <t>W_c</t>
    <phoneticPr fontId="1" type="noConversion"/>
  </si>
  <si>
    <t>Maximum cargo weight</t>
    <phoneticPr fontId="1" type="noConversion"/>
  </si>
  <si>
    <t>N_seat_eco</t>
    <phoneticPr fontId="1" type="noConversion"/>
  </si>
  <si>
    <t>Number of economic seats</t>
    <phoneticPr fontId="1" type="noConversion"/>
  </si>
  <si>
    <t>Number of business seats</t>
    <phoneticPr fontId="1" type="noConversion"/>
  </si>
  <si>
    <t>W_seat_eco</t>
    <phoneticPr fontId="1" type="noConversion"/>
  </si>
  <si>
    <t>kg</t>
    <phoneticPr fontId="1" type="noConversion"/>
  </si>
  <si>
    <t>Weight of single economic seat</t>
    <phoneticPr fontId="1" type="noConversion"/>
  </si>
  <si>
    <t>Weight of single business  seat</t>
    <phoneticPr fontId="1" type="noConversion"/>
  </si>
  <si>
    <t>N_seat_jump</t>
    <phoneticPr fontId="1" type="noConversion"/>
  </si>
  <si>
    <t>N_seat_busi</t>
    <phoneticPr fontId="1" type="noConversion"/>
  </si>
  <si>
    <t>W_seat_jump</t>
    <phoneticPr fontId="1" type="noConversion"/>
  </si>
  <si>
    <t>W_seat_busi</t>
    <phoneticPr fontId="1" type="noConversion"/>
  </si>
  <si>
    <t>Number of jump seats</t>
    <phoneticPr fontId="1" type="noConversion"/>
  </si>
  <si>
    <t>Weight of singlejump  seat</t>
    <phoneticPr fontId="1" type="noConversion"/>
  </si>
  <si>
    <t>N_p</t>
    <phoneticPr fontId="1" type="noConversion"/>
  </si>
  <si>
    <t>Total number of person onboard</t>
    <phoneticPr fontId="1" type="noConversion"/>
  </si>
  <si>
    <t>A350-1000</t>
    <phoneticPr fontId="1" type="noConversion"/>
  </si>
  <si>
    <r>
      <t xml:space="preserve">Landing stall speed
</t>
    </r>
    <r>
      <rPr>
        <sz val="11"/>
        <color theme="4"/>
        <rFont val="Imperial Sans Display"/>
        <family val="2"/>
      </rPr>
      <t>V_S = 70.48 m/s at initial sizing stage</t>
    </r>
    <phoneticPr fontId="1" type="noConversion"/>
  </si>
  <si>
    <t>Vertical tailplane quarter chord sweep</t>
    <phoneticPr fontId="1" type="noConversion"/>
  </si>
  <si>
    <t>Nose landing gear weight</t>
    <phoneticPr fontId="1" type="noConversion"/>
  </si>
  <si>
    <t>11 - 12</t>
    <phoneticPr fontId="1" type="noConversion"/>
  </si>
  <si>
    <t>7 - 8</t>
    <phoneticPr fontId="1" type="noConversion"/>
  </si>
  <si>
    <t>6 - 7</t>
    <phoneticPr fontId="1" type="noConversion"/>
  </si>
  <si>
    <t>5 - 6</t>
    <phoneticPr fontId="1" type="noConversion"/>
  </si>
  <si>
    <t>0 - 1</t>
    <phoneticPr fontId="1" type="noConversion"/>
  </si>
  <si>
    <t>1 - 2</t>
    <phoneticPr fontId="1" type="noConversion"/>
  </si>
  <si>
    <t>Instruments</t>
    <phoneticPr fontId="1" type="noConversion"/>
  </si>
  <si>
    <t>2 + 1  - 2 (for long-haul)</t>
    <phoneticPr fontId="1" type="noConversion"/>
  </si>
  <si>
    <t>Hydraulic System Design</t>
    <phoneticPr fontId="1" type="noConversion"/>
  </si>
  <si>
    <t xml:space="preserve">Hydraulic System </t>
    <phoneticPr fontId="1" type="noConversion"/>
  </si>
  <si>
    <t>W_hydr</t>
    <phoneticPr fontId="1" type="noConversion"/>
  </si>
  <si>
    <t>Hydraulic system weight</t>
    <phoneticPr fontId="1" type="noConversion"/>
  </si>
  <si>
    <r>
      <t xml:space="preserve">System electrical rating
</t>
    </r>
    <r>
      <rPr>
        <sz val="11"/>
        <color theme="4"/>
        <rFont val="Imperial Sans Display"/>
        <family val="2"/>
      </rPr>
      <t>Typically 40-60 for transports</t>
    </r>
    <phoneticPr fontId="1" type="noConversion"/>
  </si>
  <si>
    <t>120  - 1 50</t>
    <phoneticPr fontId="1" type="noConversion"/>
  </si>
  <si>
    <t>90 - 120</t>
    <phoneticPr fontId="1" type="noConversion"/>
  </si>
  <si>
    <t>100 - 130</t>
    <phoneticPr fontId="1" type="noConversion"/>
  </si>
  <si>
    <t>60 - 80</t>
    <phoneticPr fontId="1" type="noConversion"/>
  </si>
  <si>
    <t>400  - 450</t>
    <phoneticPr fontId="1" type="noConversion"/>
  </si>
  <si>
    <t>10 - 15</t>
    <phoneticPr fontId="1" type="noConversion"/>
  </si>
  <si>
    <t>250 - 300</t>
    <phoneticPr fontId="1" type="noConversion"/>
  </si>
  <si>
    <t>40 - 60</t>
    <phoneticPr fontId="1" type="noConversion"/>
  </si>
  <si>
    <t>8 - 12</t>
    <phoneticPr fontId="1" type="noConversion"/>
  </si>
  <si>
    <t>280 - 320</t>
    <phoneticPr fontId="1" type="noConversion"/>
  </si>
  <si>
    <t>15 - 20</t>
    <phoneticPr fontId="1" type="noConversion"/>
  </si>
  <si>
    <t>470 - 575</t>
    <phoneticPr fontId="1" type="noConversion"/>
  </si>
  <si>
    <t>313 - 416</t>
    <phoneticPr fontId="1" type="noConversion"/>
  </si>
  <si>
    <t>365 - 428</t>
    <phoneticPr fontId="1" type="noConversion"/>
  </si>
  <si>
    <t>Furnishings weight</t>
    <phoneticPr fontId="1" type="noConversion"/>
  </si>
  <si>
    <t>W_furn</t>
    <phoneticPr fontId="1" type="noConversion"/>
  </si>
  <si>
    <t>W_ac</t>
    <phoneticPr fontId="1" type="noConversion"/>
  </si>
  <si>
    <t>Air-Conditioning Design</t>
    <phoneticPr fontId="1" type="noConversion"/>
  </si>
  <si>
    <t>Air-conditioning weight</t>
    <phoneticPr fontId="1" type="noConversion"/>
  </si>
  <si>
    <t>V_pr</t>
    <phoneticPr fontId="1" type="noConversion"/>
  </si>
  <si>
    <t>Volume of pressurized sections</t>
    <phoneticPr fontId="1" type="noConversion"/>
  </si>
  <si>
    <t>Anti-Icing System Design</t>
    <phoneticPr fontId="1" type="noConversion"/>
  </si>
  <si>
    <t xml:space="preserve">Anti-Icing </t>
    <phoneticPr fontId="1" type="noConversion"/>
  </si>
  <si>
    <t>Air-Conditioning</t>
    <phoneticPr fontId="1" type="noConversion"/>
  </si>
  <si>
    <t>Handling Gear System Design</t>
    <phoneticPr fontId="1" type="noConversion"/>
  </si>
  <si>
    <t>W_hg</t>
    <phoneticPr fontId="1" type="noConversion"/>
  </si>
  <si>
    <t>Empty Weight</t>
    <phoneticPr fontId="1" type="noConversion"/>
  </si>
  <si>
    <t>W_e</t>
    <phoneticPr fontId="1" type="noConversion"/>
  </si>
  <si>
    <t>W_e (initial sizing)</t>
    <phoneticPr fontId="1" type="noConversion"/>
  </si>
  <si>
    <t>Empty weight from initial sizing</t>
    <phoneticPr fontId="1" type="noConversion"/>
  </si>
  <si>
    <t>Fuel Weight</t>
    <phoneticPr fontId="1" type="noConversion"/>
  </si>
  <si>
    <t>Fuel weight from initial sizing</t>
    <phoneticPr fontId="1" type="noConversion"/>
  </si>
  <si>
    <t>W_f (initial sizing)</t>
    <phoneticPr fontId="1" type="noConversion"/>
  </si>
  <si>
    <t>W_f</t>
    <phoneticPr fontId="1" type="noConversion"/>
  </si>
  <si>
    <t>W_crew</t>
    <phoneticPr fontId="1" type="noConversion"/>
  </si>
  <si>
    <t>Design crew weight</t>
    <phoneticPr fontId="1" type="noConversion"/>
  </si>
  <si>
    <t>W_payload</t>
    <phoneticPr fontId="1" type="noConversion"/>
  </si>
  <si>
    <t>Design payload weight</t>
    <phoneticPr fontId="1" type="noConversion"/>
  </si>
  <si>
    <t>x_w</t>
    <phoneticPr fontId="1" type="noConversion"/>
  </si>
  <si>
    <t>z_w</t>
    <phoneticPr fontId="1" type="noConversion"/>
  </si>
  <si>
    <t>For swept wings the CG of each half is at 70% of the local distance between the forward and aft spars at 35% of the semi-span from the centreline.</t>
    <phoneticPr fontId="1" type="noConversion"/>
  </si>
  <si>
    <t>Longitudinal CG</t>
    <phoneticPr fontId="1" type="noConversion"/>
  </si>
  <si>
    <t>x_ht</t>
    <phoneticPr fontId="1" type="noConversion"/>
  </si>
  <si>
    <t>z_ht</t>
    <phoneticPr fontId="1" type="noConversion"/>
  </si>
  <si>
    <t>For most tails, the CG of each half is at 42% (from the leading edge) of the local chord at 38% of the semi-span from the root chord</t>
    <phoneticPr fontId="1" type="noConversion"/>
  </si>
  <si>
    <t>x_vt</t>
    <phoneticPr fontId="1" type="noConversion"/>
  </si>
  <si>
    <t>z_vt</t>
    <phoneticPr fontId="1" type="noConversion"/>
  </si>
  <si>
    <t>x_fus</t>
    <phoneticPr fontId="1" type="noConversion"/>
  </si>
  <si>
    <t>z_fus</t>
    <phoneticPr fontId="1" type="noConversion"/>
  </si>
  <si>
    <t xml:space="preserve"> The longitudinal CG position of the fuselage (given as % fuselage length and measured from the nose) mostly depends on the type of engines and where they are mounted
for Wing-mounted jet engines : 42 - 45%</t>
    <phoneticPr fontId="1" type="noConversion"/>
  </si>
  <si>
    <t>Body Axis</t>
    <phoneticPr fontId="1" type="noConversion"/>
  </si>
  <si>
    <t>Maybe make a plot about longitudinal and horizontal CG positioin overlay with aircraft in Appendix</t>
    <phoneticPr fontId="1" type="noConversion"/>
  </si>
  <si>
    <t>x_mlg</t>
    <phoneticPr fontId="1" type="noConversion"/>
  </si>
  <si>
    <t>z_mlg</t>
    <phoneticPr fontId="1" type="noConversion"/>
  </si>
  <si>
    <t>Furnishings</t>
    <phoneticPr fontId="1" type="noConversion"/>
  </si>
  <si>
    <t>Handling Gear System</t>
    <phoneticPr fontId="1" type="noConversion"/>
  </si>
  <si>
    <t>x_nlg</t>
    <phoneticPr fontId="1" type="noConversion"/>
  </si>
  <si>
    <t>z_nlg</t>
    <phoneticPr fontId="1" type="noConversion"/>
  </si>
  <si>
    <t>x_enc</t>
    <phoneticPr fontId="1" type="noConversion"/>
  </si>
  <si>
    <t>z_enc</t>
    <phoneticPr fontId="1" type="noConversion"/>
  </si>
  <si>
    <t xml:space="preserve"> See engine manufacturers data (The nacelle CG is at 40% of the nacelle length from the nose)</t>
    <phoneticPr fontId="1" type="noConversion"/>
  </si>
  <si>
    <t>x_ec</t>
    <phoneticPr fontId="1" type="noConversion"/>
  </si>
  <si>
    <t>z_ec</t>
    <phoneticPr fontId="1" type="noConversion"/>
  </si>
  <si>
    <t>Engine Controls Design</t>
    <phoneticPr fontId="1" type="noConversion"/>
  </si>
  <si>
    <t>Engine Controls</t>
    <phoneticPr fontId="1" type="noConversion"/>
  </si>
  <si>
    <t>x_es</t>
    <phoneticPr fontId="1" type="noConversion"/>
  </si>
  <si>
    <t>z_es</t>
    <phoneticPr fontId="1" type="noConversion"/>
  </si>
  <si>
    <r>
      <t xml:space="preserve">As the seating plan was chosen, all the components were assumed to lie along the y axis of symmetry, thus the lateral CG was assume to be zero. (also since the effect of lateral CG is small) </t>
    </r>
    <r>
      <rPr>
        <b/>
        <sz val="11"/>
        <color theme="1"/>
        <rFont val="Imperial Sans Display"/>
        <family val="2"/>
      </rPr>
      <t>*Need rewrite</t>
    </r>
    <phoneticPr fontId="1" type="noConversion"/>
  </si>
  <si>
    <t>Vertical CG</t>
    <phoneticPr fontId="1" type="noConversion"/>
  </si>
  <si>
    <t>x_fs</t>
    <phoneticPr fontId="1" type="noConversion"/>
  </si>
  <si>
    <t>W_fs</t>
    <phoneticPr fontId="1" type="noConversion"/>
  </si>
  <si>
    <t>z_fs</t>
    <phoneticPr fontId="1" type="noConversion"/>
  </si>
  <si>
    <t>x_fc</t>
    <phoneticPr fontId="1" type="noConversion"/>
  </si>
  <si>
    <t>z_fc</t>
    <phoneticPr fontId="1" type="noConversion"/>
  </si>
  <si>
    <t>The surface control systems CG is at 100% of the MAC from the MAC leading edge</t>
    <phoneticPr fontId="1" type="noConversion"/>
  </si>
  <si>
    <t>x_APUinst</t>
    <phoneticPr fontId="1" type="noConversion"/>
  </si>
  <si>
    <t>z_APUinst</t>
    <phoneticPr fontId="1" type="noConversion"/>
  </si>
  <si>
    <t>z_instr</t>
    <phoneticPr fontId="1" type="noConversion"/>
  </si>
  <si>
    <t>x_instr</t>
    <phoneticPr fontId="1" type="noConversion"/>
  </si>
  <si>
    <t>x_hydr</t>
    <phoneticPr fontId="1" type="noConversion"/>
  </si>
  <si>
    <t>z_hydr</t>
    <phoneticPr fontId="1" type="noConversion"/>
  </si>
  <si>
    <t>x_el</t>
    <phoneticPr fontId="1" type="noConversion"/>
  </si>
  <si>
    <t>z_el</t>
    <phoneticPr fontId="1" type="noConversion"/>
  </si>
  <si>
    <t>x_av</t>
    <phoneticPr fontId="1" type="noConversion"/>
  </si>
  <si>
    <t>z_av</t>
    <phoneticPr fontId="1" type="noConversion"/>
  </si>
  <si>
    <t>x_furn</t>
    <phoneticPr fontId="1" type="noConversion"/>
  </si>
  <si>
    <t>z_furn</t>
    <phoneticPr fontId="1" type="noConversion"/>
  </si>
  <si>
    <t>x_ac</t>
    <phoneticPr fontId="1" type="noConversion"/>
  </si>
  <si>
    <t>z_ac</t>
    <phoneticPr fontId="1" type="noConversion"/>
  </si>
  <si>
    <t>The takeoff gross weight must be the sum of the empty weight and the useful load, including crew, payload, and fuel. This does not mean that we "add them up" to find the takeoff gross weight. The design layout was based around the initial estimate of W_0, which was used to size and calculate the weights of the wings, tails, engines, landing gear, and more. If we magically change W_0 on the group weight statement, all of those calculations are invalid. Instead, the fuel weight is adjusted up or down until the correct Wo is found. (Raymer)</t>
    <phoneticPr fontId="1" type="noConversion"/>
  </si>
  <si>
    <t>Structures Group</t>
    <phoneticPr fontId="1" type="noConversion"/>
  </si>
  <si>
    <t>Propulsion Group</t>
    <phoneticPr fontId="1" type="noConversion"/>
  </si>
  <si>
    <t>Equipment Group</t>
    <phoneticPr fontId="1" type="noConversion"/>
  </si>
  <si>
    <t>Calculated empty weight</t>
    <phoneticPr fontId="1" type="noConversion"/>
  </si>
  <si>
    <t>Calculated fuel weight</t>
    <phoneticPr fontId="1" type="noConversion"/>
  </si>
  <si>
    <t>We often added empty weight allowence of 3-10% at this point to allow for future weight growth and requirements creep. (Raymer)</t>
    <phoneticPr fontId="1" type="noConversion"/>
  </si>
  <si>
    <t>Calculated empty weight (with 7% allowence)</t>
    <phoneticPr fontId="1" type="noConversion"/>
  </si>
  <si>
    <t>Overall</t>
    <phoneticPr fontId="1" type="noConversion"/>
  </si>
  <si>
    <t>W_ai</t>
    <phoneticPr fontId="1" type="noConversion"/>
  </si>
  <si>
    <t>z_ai</t>
    <phoneticPr fontId="1" type="noConversion"/>
  </si>
  <si>
    <t>x_ai</t>
    <phoneticPr fontId="1" type="noConversion"/>
  </si>
  <si>
    <t>z_hg</t>
    <phoneticPr fontId="1" type="noConversion"/>
  </si>
  <si>
    <t>x_hg</t>
    <phoneticPr fontId="1" type="noConversion"/>
  </si>
  <si>
    <t>x_e</t>
    <phoneticPr fontId="1" type="noConversion"/>
  </si>
  <si>
    <t>z_e</t>
    <phoneticPr fontId="1" type="noConversion"/>
  </si>
  <si>
    <t>x_f</t>
    <phoneticPr fontId="1" type="noConversion"/>
  </si>
  <si>
    <t>z_f_1</t>
    <phoneticPr fontId="1" type="noConversion"/>
  </si>
  <si>
    <t>x_f_1</t>
    <phoneticPr fontId="1" type="noConversion"/>
  </si>
  <si>
    <t>z_f</t>
    <phoneticPr fontId="1" type="noConversion"/>
  </si>
  <si>
    <t>x_f_2</t>
    <phoneticPr fontId="1" type="noConversion"/>
  </si>
  <si>
    <t>z_f_2</t>
    <phoneticPr fontId="1" type="noConversion"/>
  </si>
  <si>
    <t>x_f_3</t>
    <phoneticPr fontId="1" type="noConversion"/>
  </si>
  <si>
    <t>z_f_3</t>
    <phoneticPr fontId="1" type="noConversion"/>
  </si>
  <si>
    <t>x_f_4</t>
    <phoneticPr fontId="1" type="noConversion"/>
  </si>
  <si>
    <t>z_f_4</t>
    <phoneticPr fontId="1" type="noConversion"/>
  </si>
  <si>
    <t>Fuel Tank</t>
  </si>
  <si>
    <t>Fuel Tank</t>
    <phoneticPr fontId="1" type="noConversion"/>
  </si>
  <si>
    <t>x_f_5</t>
    <phoneticPr fontId="1" type="noConversion"/>
  </si>
  <si>
    <t>z_f_5</t>
    <phoneticPr fontId="1" type="noConversion"/>
  </si>
  <si>
    <t>Fuel tank capacity (two tank in total)</t>
    <phoneticPr fontId="1" type="noConversion"/>
  </si>
  <si>
    <t>W_f_1</t>
    <phoneticPr fontId="1" type="noConversion"/>
  </si>
  <si>
    <t>W_f_2</t>
    <phoneticPr fontId="1" type="noConversion"/>
  </si>
  <si>
    <t>W_f_3</t>
    <phoneticPr fontId="1" type="noConversion"/>
  </si>
  <si>
    <t>W_f_4</t>
    <phoneticPr fontId="1" type="noConversion"/>
  </si>
  <si>
    <t>W_f_5</t>
    <phoneticPr fontId="1" type="noConversion"/>
  </si>
  <si>
    <t>Fuel</t>
    <phoneticPr fontId="1" type="noConversion"/>
  </si>
  <si>
    <t>usable fuel weight</t>
    <phoneticPr fontId="1" type="noConversion"/>
  </si>
  <si>
    <t>Trapped fuel weight</t>
    <phoneticPr fontId="1" type="noConversion"/>
  </si>
  <si>
    <t>W_f_use</t>
    <phoneticPr fontId="1" type="noConversion"/>
  </si>
  <si>
    <t>W_f_trap</t>
    <phoneticPr fontId="1" type="noConversion"/>
  </si>
  <si>
    <t>How many fuel will trapped in our aircraft?</t>
    <phoneticPr fontId="1" type="noConversion"/>
  </si>
  <si>
    <t>Raymer p.582 remember plot Forward and Aft. CG limit</t>
    <phoneticPr fontId="1" type="noConversion"/>
  </si>
  <si>
    <t>Bear in mind that fuel tank capacity is more than fuel weight, so the plane can be trimmed byadding fuel to different fuel tank</t>
    <phoneticPr fontId="1" type="noConversion"/>
  </si>
  <si>
    <t>Trim Tank</t>
    <phoneticPr fontId="1" type="noConversion"/>
  </si>
  <si>
    <t>Longitudinal CG is from nose tip to that position (nose to tail as positive)</t>
    <phoneticPr fontId="1" type="noConversion"/>
  </si>
  <si>
    <t>Vertical CG is  from nose tip to that position (point upward as positive)</t>
    <phoneticPr fontId="1" type="noConversion"/>
  </si>
  <si>
    <t>66</t>
    <phoneticPr fontId="1" type="noConversion"/>
  </si>
  <si>
    <t>11</t>
    <phoneticPr fontId="1" type="noConversion"/>
  </si>
  <si>
    <t>10</t>
    <phoneticPr fontId="1" type="noConversion"/>
  </si>
  <si>
    <t>69</t>
    <phoneticPr fontId="1" type="noConversion"/>
  </si>
  <si>
    <t>13.5</t>
    <phoneticPr fontId="1" type="noConversion"/>
  </si>
  <si>
    <t>2.5</t>
    <phoneticPr fontId="1" type="noConversion"/>
  </si>
  <si>
    <t>3</t>
    <phoneticPr fontId="1" type="noConversion"/>
  </si>
  <si>
    <t>1.5</t>
    <phoneticPr fontId="1" type="noConversion"/>
  </si>
  <si>
    <t>1.9</t>
    <phoneticPr fontId="1" type="noConversion"/>
  </si>
  <si>
    <t>2.9</t>
    <phoneticPr fontId="1" type="noConversion"/>
  </si>
  <si>
    <t>37</t>
    <phoneticPr fontId="1" type="noConversion"/>
  </si>
  <si>
    <t>36.5</t>
    <phoneticPr fontId="1" type="noConversion"/>
  </si>
  <si>
    <t>36</t>
    <phoneticPr fontId="1" type="noConversion"/>
  </si>
  <si>
    <t>2</t>
    <phoneticPr fontId="1" type="noConversion"/>
  </si>
  <si>
    <t>31</t>
    <phoneticPr fontId="1" type="noConversion"/>
  </si>
  <si>
    <t>29</t>
    <phoneticPr fontId="1" type="noConversion"/>
  </si>
  <si>
    <t>30</t>
    <phoneticPr fontId="1" type="noConversion"/>
  </si>
  <si>
    <t>-7.5</t>
    <phoneticPr fontId="1" type="noConversion"/>
  </si>
  <si>
    <t>-4.25</t>
    <phoneticPr fontId="1" type="noConversion"/>
  </si>
  <si>
    <t>9</t>
    <phoneticPr fontId="1" type="noConversion"/>
  </si>
  <si>
    <t>8</t>
    <phoneticPr fontId="1" type="noConversion"/>
  </si>
  <si>
    <t>8.5</t>
    <phoneticPr fontId="1" type="noConversion"/>
  </si>
  <si>
    <t>-7.75</t>
    <phoneticPr fontId="1" type="noConversion"/>
  </si>
  <si>
    <t>26</t>
    <phoneticPr fontId="1" type="noConversion"/>
  </si>
  <si>
    <t>1</t>
    <phoneticPr fontId="1" type="noConversion"/>
  </si>
  <si>
    <t>6</t>
    <phoneticPr fontId="1" type="noConversion"/>
  </si>
  <si>
    <t>-4</t>
    <phoneticPr fontId="1" type="noConversion"/>
  </si>
  <si>
    <t>27</t>
    <phoneticPr fontId="1" type="noConversion"/>
  </si>
  <si>
    <t>5</t>
    <phoneticPr fontId="1" type="noConversion"/>
  </si>
  <si>
    <t>28</t>
    <phoneticPr fontId="1" type="noConversion"/>
  </si>
  <si>
    <t>-1</t>
    <phoneticPr fontId="1" type="noConversion"/>
  </si>
  <si>
    <t>-1.5</t>
    <phoneticPr fontId="1" type="noConversion"/>
  </si>
  <si>
    <t>35</t>
    <phoneticPr fontId="1" type="noConversion"/>
  </si>
  <si>
    <t>70</t>
    <phoneticPr fontId="1" type="noConversion"/>
  </si>
  <si>
    <t>-2</t>
    <phoneticPr fontId="1" type="noConversion"/>
  </si>
  <si>
    <t>-3</t>
    <phoneticPr fontId="1" type="noConversion"/>
  </si>
  <si>
    <t>71</t>
    <phoneticPr fontId="1" type="noConversion"/>
  </si>
  <si>
    <t>4</t>
    <phoneticPr fontId="1" type="noConversion"/>
  </si>
  <si>
    <t>The nose tip does not align exactly with the fuselage centerline in sample aircraft (lower), should be same for our case</t>
    <phoneticPr fontId="1" type="noConversion"/>
  </si>
  <si>
    <t>-0.5</t>
    <phoneticPr fontId="1" type="noConversion"/>
  </si>
  <si>
    <t>Need doing investigation about what handling gear system actually referes to</t>
    <phoneticPr fontId="1" type="noConversion"/>
  </si>
  <si>
    <t>Crew Weight</t>
  </si>
  <si>
    <t>Crew Weight</t>
    <phoneticPr fontId="1" type="noConversion"/>
  </si>
  <si>
    <t>Payload Weight</t>
  </si>
  <si>
    <t>Payload Weight</t>
    <phoneticPr fontId="1" type="noConversion"/>
  </si>
  <si>
    <t>Gross Weight</t>
  </si>
  <si>
    <t>Gross Weight</t>
    <phoneticPr fontId="1" type="noConversion"/>
  </si>
  <si>
    <t>x_crew</t>
    <phoneticPr fontId="1" type="noConversion"/>
  </si>
  <si>
    <t>z_crew</t>
    <phoneticPr fontId="1" type="noConversion"/>
  </si>
  <si>
    <t>assuming typical distribution in all tanks</t>
    <phoneticPr fontId="1" type="noConversion"/>
  </si>
  <si>
    <t>35.5</t>
    <phoneticPr fontId="1" type="noConversion"/>
  </si>
  <si>
    <t>34.5</t>
    <phoneticPr fontId="1" type="noConversion"/>
  </si>
  <si>
    <t>Crew  (Passenger + pilot + crew)</t>
  </si>
  <si>
    <t>Crew  (Passenger + pilot + crew)</t>
    <phoneticPr fontId="1" type="noConversion"/>
  </si>
  <si>
    <t>Payload</t>
  </si>
  <si>
    <t>Payload</t>
    <phoneticPr fontId="1" type="noConversion"/>
  </si>
  <si>
    <t>Empty</t>
  </si>
  <si>
    <t>Empty</t>
    <phoneticPr fontId="1" type="noConversion"/>
  </si>
  <si>
    <t>Gross</t>
  </si>
  <si>
    <t>Gross</t>
    <phoneticPr fontId="1" type="noConversion"/>
  </si>
  <si>
    <t>33</t>
    <phoneticPr fontId="1" type="noConversion"/>
  </si>
  <si>
    <t>Outer Wing Fuel Tank (Symmetric)</t>
    <phoneticPr fontId="1" type="noConversion"/>
  </si>
  <si>
    <t>Inner Wing Fuel Tank (Symmetric)</t>
  </si>
  <si>
    <t>Inner Wing Fuel Tank (Symmetric)</t>
    <phoneticPr fontId="1" type="noConversion"/>
  </si>
  <si>
    <t>Surge Tank</t>
  </si>
  <si>
    <t>65000 * 2</t>
    <phoneticPr fontId="1" type="noConversion"/>
  </si>
  <si>
    <t>25000 * 2</t>
    <phoneticPr fontId="1" type="noConversion"/>
  </si>
  <si>
    <t>5000 * 2</t>
    <phoneticPr fontId="1" type="noConversion"/>
  </si>
  <si>
    <t>Surge Tank  (Symmetric)</t>
    <phoneticPr fontId="1" type="noConversion"/>
  </si>
  <si>
    <t>Primary fuel storage on each wing, crucial for balanced fuel distribution and stability</t>
    <phoneticPr fontId="1" type="noConversion"/>
  </si>
  <si>
    <t>upplementary fuel storage to extend range and distribute weight along the wings</t>
    <phoneticPr fontId="1" type="noConversion"/>
  </si>
  <si>
    <t>Used to adjust the aircraft's CG during flight by transferring fuel to or from other tanks, optimizing aerodynamic efficiency</t>
    <phoneticPr fontId="1" type="noConversion"/>
  </si>
  <si>
    <t>Surge tanks are designed to manage fuel expansion and overflow, positioned at the wingtips to provide pressure control for the entire fuel system</t>
    <phoneticPr fontId="1" type="noConversion"/>
  </si>
  <si>
    <t>67</t>
    <phoneticPr fontId="1" type="noConversion"/>
  </si>
  <si>
    <t>36000 * 2</t>
    <phoneticPr fontId="1" type="noConversion"/>
  </si>
  <si>
    <t>Center Wing Fuel Tank</t>
    <phoneticPr fontId="1" type="noConversion"/>
  </si>
  <si>
    <t>Center Fuel Tank</t>
    <phoneticPr fontId="1" type="noConversion"/>
  </si>
  <si>
    <r>
      <rPr>
        <b/>
        <sz val="11"/>
        <color theme="1"/>
        <rFont val="Imperial Sans Display"/>
        <family val="2"/>
      </rPr>
      <t>Center Wing Fuel Tank</t>
    </r>
    <r>
      <rPr>
        <sz val="11"/>
        <color theme="1"/>
        <rFont val="Imperial Sans Display"/>
        <family val="2"/>
      </rPr>
      <t xml:space="preserve"> Primary fuel source located near the center of the aircraft, helping to maintain a central CG position and balance the wing tanks
</t>
    </r>
    <r>
      <rPr>
        <b/>
        <sz val="11"/>
        <color theme="1"/>
        <rFont val="Imperial Sans Display"/>
        <family val="2"/>
      </rPr>
      <t>OR</t>
    </r>
    <r>
      <rPr>
        <sz val="11"/>
        <color theme="1"/>
        <rFont val="Imperial Sans Display"/>
        <family val="2"/>
      </rPr>
      <t xml:space="preserve">
</t>
    </r>
    <r>
      <rPr>
        <b/>
        <sz val="11"/>
        <color theme="1"/>
        <rFont val="Imperial Sans Display"/>
        <family val="2"/>
      </rPr>
      <t xml:space="preserve">Center Fuel Tank </t>
    </r>
    <r>
      <rPr>
        <sz val="11"/>
        <color theme="1"/>
        <rFont val="Imperial Sans Display"/>
        <family val="2"/>
      </rPr>
      <t>located in the central fuselage section, between the wings as primary fuel source, strategically positioned to maintain the aircraft’s central CG</t>
    </r>
    <phoneticPr fontId="1" type="noConversion"/>
  </si>
  <si>
    <t>Center Wing Fuel Tank OR Center Fuel Tank  (depend on our final design)</t>
    <phoneticPr fontId="1" type="noConversion"/>
  </si>
  <si>
    <t>Auxiliary Tank</t>
  </si>
  <si>
    <t>10000 * 2</t>
    <phoneticPr fontId="1" type="noConversion"/>
  </si>
  <si>
    <t>N/A</t>
    <phoneticPr fontId="1" type="noConversion"/>
  </si>
  <si>
    <t>N/A</t>
    <phoneticPr fontId="1" type="noConversion"/>
  </si>
  <si>
    <t>62</t>
    <phoneticPr fontId="1" type="noConversion"/>
  </si>
  <si>
    <t>40000 * 2</t>
    <phoneticPr fontId="1" type="noConversion"/>
  </si>
  <si>
    <t>15000 * 2</t>
    <phoneticPr fontId="1" type="noConversion"/>
  </si>
  <si>
    <t>2500 * 2</t>
    <phoneticPr fontId="1" type="noConversion"/>
  </si>
  <si>
    <t>63</t>
    <phoneticPr fontId="1" type="noConversion"/>
  </si>
  <si>
    <t>I</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</si>
</sst>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00_);[Red]\(0.00\)"/>
    <numFmt numFmtId="177" formatCode="0.0000"/>
    <numFmt numFmtId="178" formatCode="0.000"/>
    <numFmt numFmtId="179" formatCode="0.0_);[Red]\(0.0\)"/>
    <numFmt numFmtId="180" formatCode="0.0000_);[Red]\(0.0000\)"/>
    <numFmt numFmtId="181" formatCode="0_);[Red]\(0\)"/>
    <numFmt numFmtId="182" formatCode="0.0"/>
  </numFmts>
  <fonts count="14" x14ac:knownFonts="1">
    <font>
      <sz val="11"/>
      <color theme="1"/>
      <name val="等线"/>
      <family val="2"/>
      <scheme val="minor"/>
    </font>
    <font>
      <sz val="9"/>
      <name val="等线"/>
      <family val="3"/>
      <charset val="134"/>
      <scheme val="minor"/>
    </font>
    <font>
      <sz val="11"/>
      <color theme="1"/>
      <name val="Imperial Sans Display"/>
      <family val="2"/>
    </font>
    <font>
      <b/>
      <sz val="11"/>
      <color theme="1"/>
      <name val="Imperial Sans Display"/>
      <family val="2"/>
    </font>
    <font>
      <b/>
      <sz val="11"/>
      <color theme="0"/>
      <name val="Imperial Sans Display"/>
      <family val="2"/>
    </font>
    <font>
      <sz val="11"/>
      <color theme="1"/>
      <name val="宋体"/>
      <family val="2"/>
      <charset val="134"/>
    </font>
    <font>
      <sz val="11"/>
      <color theme="1"/>
      <name val="等线"/>
      <family val="3"/>
      <charset val="134"/>
    </font>
    <font>
      <b/>
      <sz val="12"/>
      <color theme="0"/>
      <name val="Imperial Sans Display"/>
      <family val="2"/>
    </font>
    <font>
      <sz val="11"/>
      <color theme="1"/>
      <name val="Calibri"/>
      <family val="2"/>
      <charset val="161"/>
    </font>
    <font>
      <sz val="11"/>
      <color theme="1"/>
      <name val="Imperial Sans Display"/>
      <family val="2"/>
      <charset val="161"/>
    </font>
    <font>
      <sz val="11"/>
      <color theme="4"/>
      <name val="Imperial Sans Display"/>
      <family val="2"/>
    </font>
    <font>
      <sz val="11"/>
      <name val="Imperial Sans Display"/>
      <family val="2"/>
    </font>
    <font>
      <b/>
      <sz val="11"/>
      <name val="Imperial Sans Display"/>
      <family val="2"/>
    </font>
    <font>
      <sz val="10"/>
      <color theme="1"/>
      <name val="Imperial Sans Display"/>
      <family val="2"/>
    </font>
  </fonts>
  <fills count="9">
    <fill>
      <patternFill patternType="none"/>
    </fill>
    <fill>
      <patternFill patternType="gray125"/>
    </fill>
    <fill>
      <patternFill patternType="solid">
        <fgColor theme="1"/>
        <bgColor indexed="64"/>
      </patternFill>
    </fill>
    <fill>
      <patternFill patternType="solid">
        <fgColor theme="4" tint="0.59999389629810485"/>
        <bgColor indexed="64"/>
      </patternFill>
    </fill>
    <fill>
      <patternFill patternType="solid">
        <fgColor theme="7"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4" tint="-0.499984740745262"/>
        <bgColor indexed="64"/>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47">
    <xf numFmtId="0" fontId="0" fillId="0" borderId="0" xfId="0"/>
    <xf numFmtId="0" fontId="2" fillId="0" borderId="0" xfId="0" applyFont="1" applyAlignment="1">
      <alignment horizontal="center" vertical="center"/>
    </xf>
    <xf numFmtId="0" fontId="3" fillId="0" borderId="0" xfId="0" applyFont="1" applyAlignment="1">
      <alignment horizontal="center" vertical="center"/>
    </xf>
    <xf numFmtId="176" fontId="2" fillId="0" borderId="0" xfId="0" applyNumberFormat="1" applyFont="1" applyAlignment="1">
      <alignment horizontal="center" vertical="center"/>
    </xf>
    <xf numFmtId="0" fontId="6" fillId="0" borderId="0" xfId="0" applyFont="1" applyAlignment="1">
      <alignment horizontal="center" vertical="center"/>
    </xf>
    <xf numFmtId="176" fontId="2" fillId="3" borderId="0" xfId="0" applyNumberFormat="1" applyFont="1" applyFill="1" applyAlignment="1">
      <alignment horizontal="center" vertical="center"/>
    </xf>
    <xf numFmtId="176" fontId="3" fillId="0" borderId="0" xfId="0" applyNumberFormat="1" applyFont="1" applyAlignment="1">
      <alignment horizontal="center" vertical="center"/>
    </xf>
    <xf numFmtId="177" fontId="2" fillId="0" borderId="0" xfId="0" applyNumberFormat="1" applyFont="1" applyAlignment="1">
      <alignment horizontal="center" vertical="center"/>
    </xf>
    <xf numFmtId="178" fontId="2" fillId="0" borderId="0" xfId="0" applyNumberFormat="1" applyFont="1" applyAlignment="1">
      <alignment horizontal="center" vertical="center"/>
    </xf>
    <xf numFmtId="179" fontId="2" fillId="0" borderId="0" xfId="0" applyNumberFormat="1" applyFont="1" applyAlignment="1">
      <alignment horizontal="center" vertical="center"/>
    </xf>
    <xf numFmtId="180" fontId="2" fillId="0" borderId="0" xfId="0" applyNumberFormat="1" applyFont="1" applyAlignment="1">
      <alignment horizontal="center" vertical="center"/>
    </xf>
    <xf numFmtId="2" fontId="2" fillId="0" borderId="0" xfId="0" applyNumberFormat="1" applyFont="1" applyAlignment="1">
      <alignment horizontal="center" vertical="center"/>
    </xf>
    <xf numFmtId="181" fontId="2" fillId="0" borderId="0" xfId="0" applyNumberFormat="1" applyFont="1" applyAlignment="1">
      <alignment horizontal="center" vertical="center"/>
    </xf>
    <xf numFmtId="9" fontId="2" fillId="0" borderId="0" xfId="0" applyNumberFormat="1" applyFont="1" applyAlignment="1">
      <alignment horizontal="center" vertical="center"/>
    </xf>
    <xf numFmtId="0" fontId="2" fillId="0" borderId="0" xfId="0" applyFont="1" applyAlignment="1">
      <alignment horizontal="center" vertical="center" wrapText="1"/>
    </xf>
    <xf numFmtId="0" fontId="9" fillId="0" borderId="0" xfId="0" applyFont="1" applyAlignment="1">
      <alignment horizontal="center" vertical="center"/>
    </xf>
    <xf numFmtId="1" fontId="2" fillId="0" borderId="0" xfId="0" applyNumberFormat="1" applyFont="1" applyAlignment="1">
      <alignment horizontal="center" vertical="center"/>
    </xf>
    <xf numFmtId="182" fontId="2" fillId="0" borderId="0" xfId="0" applyNumberFormat="1" applyFont="1" applyAlignment="1">
      <alignment horizontal="center" vertical="center"/>
    </xf>
    <xf numFmtId="0" fontId="2" fillId="5" borderId="0" xfId="0" applyFont="1" applyFill="1" applyAlignment="1">
      <alignment horizontal="center" vertical="center"/>
    </xf>
    <xf numFmtId="181" fontId="2" fillId="5" borderId="0" xfId="0" applyNumberFormat="1" applyFont="1" applyFill="1" applyAlignment="1">
      <alignment horizontal="center" vertical="center"/>
    </xf>
    <xf numFmtId="179" fontId="2" fillId="3" borderId="0" xfId="0" applyNumberFormat="1" applyFont="1" applyFill="1" applyAlignment="1">
      <alignment horizontal="center" vertical="center"/>
    </xf>
    <xf numFmtId="176" fontId="2" fillId="5" borderId="0" xfId="0" applyNumberFormat="1" applyFont="1" applyFill="1" applyAlignment="1">
      <alignment horizontal="center" vertical="center"/>
    </xf>
    <xf numFmtId="10" fontId="2" fillId="0" borderId="0" xfId="0" applyNumberFormat="1" applyFont="1" applyAlignment="1">
      <alignment horizontal="center" vertical="center"/>
    </xf>
    <xf numFmtId="49" fontId="2" fillId="0" borderId="0" xfId="0" applyNumberFormat="1" applyFont="1" applyAlignment="1">
      <alignment horizontal="center" vertical="center"/>
    </xf>
    <xf numFmtId="1" fontId="11" fillId="0" borderId="0" xfId="0" applyNumberFormat="1" applyFont="1" applyAlignment="1">
      <alignment horizontal="center" vertical="center"/>
    </xf>
    <xf numFmtId="0" fontId="13" fillId="0" borderId="0" xfId="0" applyFont="1" applyAlignment="1">
      <alignment horizontal="center" vertical="center"/>
    </xf>
    <xf numFmtId="49" fontId="3" fillId="0" borderId="0" xfId="0" applyNumberFormat="1" applyFont="1" applyAlignment="1">
      <alignment horizontal="center" vertical="center"/>
    </xf>
    <xf numFmtId="49" fontId="12" fillId="8" borderId="0" xfId="0" applyNumberFormat="1" applyFont="1" applyFill="1" applyAlignment="1">
      <alignment horizontal="center" vertical="center"/>
    </xf>
    <xf numFmtId="0" fontId="2" fillId="0" borderId="0" xfId="0" applyFont="1" applyAlignment="1">
      <alignment horizontal="center" vertical="center"/>
    </xf>
    <xf numFmtId="49" fontId="12" fillId="8" borderId="0" xfId="0" applyNumberFormat="1" applyFont="1" applyFill="1" applyAlignment="1">
      <alignment horizontal="center" vertical="center"/>
    </xf>
    <xf numFmtId="0" fontId="4" fillId="2" borderId="0" xfId="0" applyFont="1" applyFill="1" applyAlignment="1">
      <alignment horizontal="center" vertical="center"/>
    </xf>
    <xf numFmtId="0" fontId="4" fillId="4" borderId="0" xfId="0" applyFont="1" applyFill="1" applyAlignment="1">
      <alignment horizontal="center" vertical="center"/>
    </xf>
    <xf numFmtId="0" fontId="2" fillId="0" borderId="0" xfId="0" applyFont="1" applyAlignment="1">
      <alignment horizontal="center" vertical="center" wrapText="1"/>
    </xf>
    <xf numFmtId="0" fontId="12" fillId="5" borderId="0" xfId="0" applyFont="1" applyFill="1" applyAlignment="1">
      <alignment horizontal="center" vertical="center"/>
    </xf>
    <xf numFmtId="0" fontId="11" fillId="6" borderId="0" xfId="0" applyFont="1" applyFill="1" applyAlignment="1">
      <alignment horizontal="center" vertical="center"/>
    </xf>
    <xf numFmtId="0" fontId="4" fillId="6" borderId="0" xfId="0" applyFont="1" applyFill="1" applyAlignment="1">
      <alignment horizontal="center" vertical="center"/>
    </xf>
    <xf numFmtId="0" fontId="7" fillId="7" borderId="0" xfId="0" applyFont="1" applyFill="1" applyAlignment="1">
      <alignment horizontal="center" vertical="center"/>
    </xf>
    <xf numFmtId="0" fontId="2" fillId="5" borderId="0" xfId="0" applyFont="1" applyFill="1" applyAlignment="1">
      <alignment horizontal="center" vertical="center"/>
    </xf>
    <xf numFmtId="49" fontId="2" fillId="0" borderId="0" xfId="0" applyNumberFormat="1" applyFont="1" applyAlignment="1">
      <alignment horizontal="center" vertical="center"/>
    </xf>
    <xf numFmtId="1" fontId="2" fillId="0" borderId="0" xfId="0" applyNumberFormat="1" applyFont="1" applyAlignment="1">
      <alignment horizontal="center" vertical="center"/>
    </xf>
    <xf numFmtId="0" fontId="3" fillId="0" borderId="0" xfId="0" applyFont="1" applyAlignment="1">
      <alignment horizontal="center" vertical="center"/>
    </xf>
    <xf numFmtId="0" fontId="7" fillId="4" borderId="0" xfId="0" applyFont="1" applyFill="1" applyAlignment="1">
      <alignment horizontal="center" vertical="center"/>
    </xf>
    <xf numFmtId="0" fontId="7" fillId="2" borderId="0" xfId="0" applyFont="1" applyFill="1" applyAlignment="1">
      <alignment horizontal="center" vertical="center"/>
    </xf>
    <xf numFmtId="49" fontId="4" fillId="4" borderId="0" xfId="0" applyNumberFormat="1" applyFont="1" applyFill="1" applyAlignment="1">
      <alignment horizontal="center" vertical="center"/>
    </xf>
    <xf numFmtId="0" fontId="2" fillId="3" borderId="0" xfId="0" applyFont="1" applyFill="1" applyAlignment="1">
      <alignment horizontal="center" vertical="center"/>
    </xf>
    <xf numFmtId="0" fontId="3" fillId="5" borderId="0" xfId="0" applyFont="1" applyFill="1" applyAlignment="1">
      <alignment horizontal="center" vertical="center"/>
    </xf>
    <xf numFmtId="49" fontId="7" fillId="4" borderId="0" xfId="0" applyNumberFormat="1" applyFont="1" applyFill="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3"/>
  <sheetViews>
    <sheetView topLeftCell="A134" zoomScale="85" zoomScaleNormal="85" workbookViewId="0">
      <selection activeCell="I149" sqref="I149"/>
    </sheetView>
  </sheetViews>
  <sheetFormatPr defaultRowHeight="18" x14ac:dyDescent="0.3"/>
  <cols>
    <col min="1" max="1" width="20.58203125" style="1" customWidth="1"/>
    <col min="2" max="2" width="10.58203125" style="1" customWidth="1"/>
    <col min="3" max="3" width="15.58203125" style="3" customWidth="1"/>
    <col min="4" max="4" width="50.58203125" style="1" customWidth="1"/>
    <col min="5" max="7" width="20.58203125" style="1" customWidth="1"/>
    <col min="8" max="16384" width="8.6640625" style="1"/>
  </cols>
  <sheetData>
    <row r="1" spans="1:7" ht="25" customHeight="1" x14ac:dyDescent="0.3">
      <c r="A1" s="42" t="s">
        <v>3</v>
      </c>
      <c r="B1" s="42"/>
      <c r="C1" s="42"/>
      <c r="D1" s="42"/>
      <c r="E1" s="41" t="s">
        <v>23</v>
      </c>
      <c r="F1" s="41"/>
      <c r="G1" s="41"/>
    </row>
    <row r="2" spans="1:7" s="2" customFormat="1" ht="20" customHeight="1" x14ac:dyDescent="0.3">
      <c r="A2" s="28" t="s">
        <v>82</v>
      </c>
      <c r="B2" s="40"/>
      <c r="C2" s="40"/>
      <c r="D2" s="40"/>
      <c r="E2" s="40" t="s">
        <v>24</v>
      </c>
      <c r="F2" s="40" t="s">
        <v>25</v>
      </c>
      <c r="G2" s="40" t="s">
        <v>200</v>
      </c>
    </row>
    <row r="3" spans="1:7" s="2" customFormat="1" ht="20" customHeight="1" x14ac:dyDescent="0.3">
      <c r="A3" s="2" t="s">
        <v>0</v>
      </c>
      <c r="B3" s="2" t="s">
        <v>1</v>
      </c>
      <c r="C3" s="6" t="s">
        <v>2</v>
      </c>
      <c r="D3" s="2" t="s">
        <v>8</v>
      </c>
      <c r="E3" s="40"/>
      <c r="F3" s="40"/>
      <c r="G3" s="40"/>
    </row>
    <row r="4" spans="1:7" ht="22" customHeight="1" x14ac:dyDescent="0.3">
      <c r="A4" s="30" t="s">
        <v>53</v>
      </c>
      <c r="B4" s="30"/>
      <c r="C4" s="30"/>
      <c r="D4" s="30"/>
      <c r="E4" s="31" t="s">
        <v>54</v>
      </c>
      <c r="F4" s="31"/>
      <c r="G4" s="31"/>
    </row>
    <row r="5" spans="1:7" x14ac:dyDescent="0.3">
      <c r="A5" s="18" t="s">
        <v>14</v>
      </c>
      <c r="B5" s="18" t="s">
        <v>6</v>
      </c>
      <c r="C5" s="19">
        <v>429900</v>
      </c>
      <c r="D5" s="18" t="s">
        <v>5</v>
      </c>
      <c r="E5" s="18">
        <v>560000</v>
      </c>
      <c r="F5" s="18">
        <v>351500</v>
      </c>
      <c r="G5" s="18">
        <v>317515</v>
      </c>
    </row>
    <row r="6" spans="1:7" x14ac:dyDescent="0.3">
      <c r="A6" s="18" t="s">
        <v>251</v>
      </c>
      <c r="B6" s="18" t="s">
        <v>6</v>
      </c>
      <c r="C6" s="19">
        <v>42670</v>
      </c>
      <c r="D6" s="18" t="s">
        <v>252</v>
      </c>
      <c r="E6" s="18" t="s">
        <v>10</v>
      </c>
      <c r="F6" s="18" t="s">
        <v>10</v>
      </c>
      <c r="G6" s="18" t="s">
        <v>10</v>
      </c>
    </row>
    <row r="7" spans="1:7" x14ac:dyDescent="0.3">
      <c r="A7" s="18" t="s">
        <v>253</v>
      </c>
      <c r="B7" s="18" t="s">
        <v>6</v>
      </c>
      <c r="C7" s="19">
        <v>8717</v>
      </c>
      <c r="D7" s="18" t="s">
        <v>254</v>
      </c>
      <c r="E7" s="18" t="s">
        <v>10</v>
      </c>
      <c r="F7" s="18" t="s">
        <v>10</v>
      </c>
      <c r="G7" s="18" t="s">
        <v>10</v>
      </c>
    </row>
    <row r="8" spans="1:7" ht="20" customHeight="1" x14ac:dyDescent="0.3">
      <c r="A8" s="1" t="s">
        <v>26</v>
      </c>
      <c r="B8" s="1" t="s">
        <v>10</v>
      </c>
      <c r="C8" s="10">
        <v>0.27210000000000001</v>
      </c>
      <c r="E8" s="7">
        <v>0.25902868792777051</v>
      </c>
      <c r="F8" s="7">
        <v>0.29777725576856434</v>
      </c>
      <c r="G8" s="7">
        <v>0.27706236775027426</v>
      </c>
    </row>
    <row r="9" spans="1:7" x14ac:dyDescent="0.3">
      <c r="A9" s="1" t="s">
        <v>27</v>
      </c>
      <c r="B9" s="1" t="s">
        <v>28</v>
      </c>
      <c r="C9" s="3">
        <v>7683.4264999999996</v>
      </c>
      <c r="E9" s="11">
        <v>6501.3017751479292</v>
      </c>
      <c r="F9" s="11">
        <v>8060.3436185133241</v>
      </c>
      <c r="G9" s="11">
        <v>7031.20124153499</v>
      </c>
    </row>
    <row r="10" spans="1:7" ht="20" customHeight="1" x14ac:dyDescent="0.3">
      <c r="A10" s="36" t="s">
        <v>307</v>
      </c>
      <c r="B10" s="36"/>
      <c r="C10" s="36"/>
      <c r="D10" s="36"/>
      <c r="E10" s="36"/>
      <c r="F10" s="36"/>
      <c r="G10" s="36"/>
    </row>
    <row r="11" spans="1:7" ht="22" customHeight="1" x14ac:dyDescent="0.3">
      <c r="A11" s="30" t="s">
        <v>4</v>
      </c>
      <c r="B11" s="30"/>
      <c r="C11" s="30"/>
      <c r="D11" s="30"/>
      <c r="E11" s="31" t="s">
        <v>40</v>
      </c>
      <c r="F11" s="31"/>
      <c r="G11" s="31"/>
    </row>
    <row r="12" spans="1:7" x14ac:dyDescent="0.3">
      <c r="A12" s="1" t="s">
        <v>17</v>
      </c>
      <c r="B12" s="1" t="s">
        <v>10</v>
      </c>
      <c r="C12" s="3">
        <v>7.7</v>
      </c>
      <c r="D12" s="1" t="s">
        <v>45</v>
      </c>
      <c r="E12" s="1">
        <v>7.5</v>
      </c>
      <c r="F12" s="1">
        <v>9.6</v>
      </c>
      <c r="G12" s="17">
        <v>9.49</v>
      </c>
    </row>
    <row r="13" spans="1:7" x14ac:dyDescent="0.3">
      <c r="A13" s="1" t="s">
        <v>11</v>
      </c>
      <c r="B13" s="1" t="s">
        <v>10</v>
      </c>
      <c r="C13" s="3">
        <v>2.5</v>
      </c>
      <c r="D13" s="1" t="s">
        <v>12</v>
      </c>
      <c r="E13" s="3">
        <v>2.5</v>
      </c>
      <c r="F13" s="3">
        <v>2.5</v>
      </c>
      <c r="G13" s="3">
        <v>2.5</v>
      </c>
    </row>
    <row r="14" spans="1:7" x14ac:dyDescent="0.3">
      <c r="A14" s="1" t="s">
        <v>7</v>
      </c>
      <c r="B14" s="1" t="s">
        <v>10</v>
      </c>
      <c r="C14" s="3">
        <f>1.5*C13</f>
        <v>3.75</v>
      </c>
      <c r="D14" s="1" t="s">
        <v>9</v>
      </c>
      <c r="E14" s="3">
        <f>1.5*E13</f>
        <v>3.75</v>
      </c>
      <c r="F14" s="3">
        <f>1.5*F13</f>
        <v>3.75</v>
      </c>
      <c r="G14" s="3">
        <f>1.5*G13</f>
        <v>3.75</v>
      </c>
    </row>
    <row r="15" spans="1:7" x14ac:dyDescent="0.3">
      <c r="A15" s="1" t="s">
        <v>13</v>
      </c>
      <c r="B15" s="1" t="s">
        <v>15</v>
      </c>
      <c r="C15" s="3">
        <v>548.70129999999995</v>
      </c>
      <c r="D15" s="1" t="s">
        <v>16</v>
      </c>
      <c r="E15" s="1">
        <v>845</v>
      </c>
      <c r="F15" s="1">
        <v>427.8</v>
      </c>
      <c r="G15" s="1">
        <v>443</v>
      </c>
    </row>
    <row r="16" spans="1:7" x14ac:dyDescent="0.3">
      <c r="A16" s="4" t="s">
        <v>20</v>
      </c>
      <c r="B16" s="1" t="s">
        <v>10</v>
      </c>
      <c r="C16" s="5"/>
      <c r="D16" s="1" t="s">
        <v>46</v>
      </c>
      <c r="E16" s="1">
        <v>0.17</v>
      </c>
      <c r="F16" s="1">
        <v>0.25</v>
      </c>
      <c r="G16" s="1">
        <v>0.27</v>
      </c>
    </row>
    <row r="17" spans="1:7" x14ac:dyDescent="0.3">
      <c r="A17" s="1" t="s">
        <v>142</v>
      </c>
      <c r="B17" s="1" t="s">
        <v>15</v>
      </c>
      <c r="C17" s="20"/>
      <c r="D17" s="14" t="s">
        <v>143</v>
      </c>
      <c r="E17" s="16">
        <v>250</v>
      </c>
      <c r="F17" s="16">
        <v>150</v>
      </c>
      <c r="G17" s="16">
        <v>180</v>
      </c>
    </row>
    <row r="18" spans="1:7" x14ac:dyDescent="0.3">
      <c r="A18" s="1" t="s">
        <v>18</v>
      </c>
      <c r="B18" s="1" t="s">
        <v>15</v>
      </c>
      <c r="C18" s="5"/>
      <c r="D18" s="1" t="s">
        <v>19</v>
      </c>
      <c r="E18" s="1">
        <v>140</v>
      </c>
      <c r="F18" s="1">
        <v>100</v>
      </c>
      <c r="G18" s="1">
        <v>110</v>
      </c>
    </row>
    <row r="19" spans="1:7" x14ac:dyDescent="0.3">
      <c r="A19" s="4" t="s">
        <v>29</v>
      </c>
      <c r="B19" s="1" t="s">
        <v>22</v>
      </c>
      <c r="C19" s="5"/>
      <c r="D19" s="1" t="s">
        <v>21</v>
      </c>
      <c r="E19" s="1">
        <v>33.5</v>
      </c>
      <c r="F19" s="1">
        <v>31.6</v>
      </c>
      <c r="G19" s="1">
        <v>35</v>
      </c>
    </row>
    <row r="20" spans="1:7" x14ac:dyDescent="0.3">
      <c r="A20" s="1" t="s">
        <v>30</v>
      </c>
      <c r="B20" s="1" t="s">
        <v>10</v>
      </c>
      <c r="C20" s="5"/>
      <c r="D20" s="1" t="s">
        <v>31</v>
      </c>
      <c r="E20" s="13">
        <v>0.13</v>
      </c>
      <c r="F20" s="22">
        <v>0.16</v>
      </c>
      <c r="G20" s="13">
        <v>0.13</v>
      </c>
    </row>
    <row r="21" spans="1:7" x14ac:dyDescent="0.3">
      <c r="A21" s="1" t="s">
        <v>70</v>
      </c>
      <c r="B21" s="1" t="s">
        <v>37</v>
      </c>
      <c r="C21" s="3">
        <v>65</v>
      </c>
      <c r="D21" s="1" t="s">
        <v>71</v>
      </c>
      <c r="E21" s="1">
        <v>79.8</v>
      </c>
      <c r="F21" s="1">
        <v>64.8</v>
      </c>
      <c r="G21" s="1">
        <v>64.75</v>
      </c>
    </row>
    <row r="22" spans="1:7" x14ac:dyDescent="0.3">
      <c r="A22" s="1" t="s">
        <v>72</v>
      </c>
      <c r="B22" s="1" t="s">
        <v>10</v>
      </c>
      <c r="C22" s="5"/>
      <c r="D22" s="1" t="s">
        <v>80</v>
      </c>
      <c r="E22" s="1">
        <v>17.43</v>
      </c>
      <c r="F22" s="1">
        <v>18</v>
      </c>
      <c r="G22" s="1">
        <v>20</v>
      </c>
    </row>
    <row r="23" spans="1:7" ht="36" x14ac:dyDescent="0.3">
      <c r="A23" s="1" t="s">
        <v>88</v>
      </c>
      <c r="B23" s="1" t="s">
        <v>89</v>
      </c>
      <c r="C23" s="5"/>
      <c r="D23" s="14" t="s">
        <v>201</v>
      </c>
      <c r="E23" s="1">
        <v>69</v>
      </c>
      <c r="F23" s="1">
        <v>68</v>
      </c>
      <c r="G23" s="1">
        <v>66</v>
      </c>
    </row>
    <row r="24" spans="1:7" x14ac:dyDescent="0.3">
      <c r="A24" s="18" t="s">
        <v>95</v>
      </c>
      <c r="B24" s="18" t="s">
        <v>6</v>
      </c>
      <c r="C24" s="19"/>
      <c r="D24" s="18" t="s">
        <v>96</v>
      </c>
      <c r="E24" s="18">
        <v>93000</v>
      </c>
      <c r="F24" s="18">
        <v>35000</v>
      </c>
      <c r="G24" s="18">
        <v>31800</v>
      </c>
    </row>
    <row r="25" spans="1:7" ht="22" customHeight="1" x14ac:dyDescent="0.3">
      <c r="A25" s="30" t="s">
        <v>32</v>
      </c>
      <c r="B25" s="30"/>
      <c r="C25" s="30"/>
      <c r="D25" s="30"/>
      <c r="E25" s="31" t="s">
        <v>41</v>
      </c>
      <c r="F25" s="31"/>
      <c r="G25" s="31"/>
    </row>
    <row r="26" spans="1:7" x14ac:dyDescent="0.3">
      <c r="A26" s="1" t="s">
        <v>33</v>
      </c>
      <c r="B26" s="1" t="s">
        <v>15</v>
      </c>
      <c r="C26" s="5"/>
      <c r="D26" s="1" t="s">
        <v>34</v>
      </c>
      <c r="E26" s="1">
        <v>120</v>
      </c>
      <c r="F26" s="1">
        <v>100</v>
      </c>
      <c r="G26" s="1">
        <v>105</v>
      </c>
    </row>
    <row r="27" spans="1:7" ht="36" x14ac:dyDescent="0.3">
      <c r="A27" s="1" t="s">
        <v>35</v>
      </c>
      <c r="B27" s="1" t="s">
        <v>37</v>
      </c>
      <c r="C27" s="5"/>
      <c r="D27" s="14" t="s">
        <v>38</v>
      </c>
      <c r="E27" s="1">
        <v>30</v>
      </c>
      <c r="F27" s="1">
        <v>28</v>
      </c>
      <c r="G27" s="1">
        <v>29</v>
      </c>
    </row>
    <row r="28" spans="1:7" x14ac:dyDescent="0.3">
      <c r="A28" s="1" t="s">
        <v>39</v>
      </c>
      <c r="B28" s="1" t="s">
        <v>10</v>
      </c>
      <c r="C28" s="5"/>
      <c r="D28" s="1" t="s">
        <v>44</v>
      </c>
      <c r="E28" s="1">
        <v>7.4</v>
      </c>
      <c r="F28" s="1">
        <v>5</v>
      </c>
      <c r="G28" s="1">
        <v>4.4000000000000004</v>
      </c>
    </row>
    <row r="29" spans="1:7" x14ac:dyDescent="0.3">
      <c r="A29" s="1" t="s">
        <v>42</v>
      </c>
      <c r="B29" s="1" t="s">
        <v>15</v>
      </c>
      <c r="C29" s="5"/>
      <c r="D29" s="1" t="s">
        <v>43</v>
      </c>
      <c r="E29" s="1">
        <v>65</v>
      </c>
      <c r="F29" s="1">
        <v>45</v>
      </c>
      <c r="G29" s="1">
        <v>55</v>
      </c>
    </row>
    <row r="30" spans="1:7" x14ac:dyDescent="0.3">
      <c r="A30" s="1" t="s">
        <v>47</v>
      </c>
      <c r="B30" s="1" t="s">
        <v>37</v>
      </c>
      <c r="C30" s="5"/>
      <c r="D30" s="1" t="s">
        <v>48</v>
      </c>
      <c r="E30" s="1">
        <v>7.14</v>
      </c>
      <c r="F30" s="1">
        <v>6.2</v>
      </c>
      <c r="G30" s="1">
        <v>5.96</v>
      </c>
    </row>
    <row r="31" spans="1:7" x14ac:dyDescent="0.3">
      <c r="A31" s="1" t="s">
        <v>50</v>
      </c>
      <c r="B31" s="1" t="s">
        <v>37</v>
      </c>
      <c r="C31" s="5"/>
      <c r="D31" s="1" t="s">
        <v>49</v>
      </c>
      <c r="E31" s="1">
        <v>30.4</v>
      </c>
      <c r="F31" s="1">
        <v>23</v>
      </c>
      <c r="G31" s="1">
        <v>22</v>
      </c>
    </row>
    <row r="32" spans="1:7" x14ac:dyDescent="0.3">
      <c r="A32" s="15" t="s">
        <v>51</v>
      </c>
      <c r="B32" s="1" t="s">
        <v>22</v>
      </c>
      <c r="C32" s="5"/>
      <c r="D32" s="1" t="s">
        <v>52</v>
      </c>
      <c r="E32" s="1">
        <v>35</v>
      </c>
      <c r="F32" s="1">
        <v>34</v>
      </c>
      <c r="G32" s="1">
        <v>33</v>
      </c>
    </row>
    <row r="33" spans="1:7" x14ac:dyDescent="0.3">
      <c r="A33" s="18" t="s">
        <v>97</v>
      </c>
      <c r="B33" s="18" t="s">
        <v>6</v>
      </c>
      <c r="C33" s="19"/>
      <c r="D33" s="18" t="s">
        <v>98</v>
      </c>
      <c r="E33" s="18">
        <v>8500</v>
      </c>
      <c r="F33" s="18">
        <v>5500</v>
      </c>
      <c r="G33" s="18">
        <v>4750</v>
      </c>
    </row>
    <row r="34" spans="1:7" ht="22" customHeight="1" x14ac:dyDescent="0.3">
      <c r="A34" s="30" t="s">
        <v>55</v>
      </c>
      <c r="B34" s="30"/>
      <c r="C34" s="30"/>
      <c r="D34" s="30"/>
      <c r="E34" s="31" t="s">
        <v>56</v>
      </c>
      <c r="F34" s="31"/>
      <c r="G34" s="31"/>
    </row>
    <row r="35" spans="1:7" x14ac:dyDescent="0.3">
      <c r="A35" s="1" t="s">
        <v>57</v>
      </c>
      <c r="B35" s="1" t="s">
        <v>15</v>
      </c>
      <c r="C35" s="5"/>
      <c r="D35" s="1" t="s">
        <v>58</v>
      </c>
      <c r="E35" s="1">
        <v>80</v>
      </c>
      <c r="F35" s="1">
        <v>60</v>
      </c>
      <c r="G35" s="1">
        <v>65</v>
      </c>
    </row>
    <row r="36" spans="1:7" ht="36" x14ac:dyDescent="0.3">
      <c r="A36" s="1" t="s">
        <v>59</v>
      </c>
      <c r="B36" s="1" t="s">
        <v>37</v>
      </c>
      <c r="C36" s="5"/>
      <c r="D36" s="14" t="s">
        <v>60</v>
      </c>
      <c r="E36" s="1">
        <v>51</v>
      </c>
      <c r="F36" s="1">
        <v>43</v>
      </c>
      <c r="G36" s="1">
        <v>44</v>
      </c>
    </row>
    <row r="37" spans="1:7" x14ac:dyDescent="0.3">
      <c r="A37" s="1" t="s">
        <v>62</v>
      </c>
      <c r="B37" s="1" t="s">
        <v>10</v>
      </c>
      <c r="C37" s="5"/>
      <c r="D37" s="1" t="s">
        <v>63</v>
      </c>
      <c r="E37" s="1">
        <v>1.75</v>
      </c>
      <c r="F37" s="1">
        <v>1.6</v>
      </c>
      <c r="G37" s="1">
        <v>1.8</v>
      </c>
    </row>
    <row r="38" spans="1:7" x14ac:dyDescent="0.3">
      <c r="A38" s="15" t="s">
        <v>65</v>
      </c>
      <c r="B38" s="1" t="s">
        <v>22</v>
      </c>
      <c r="C38" s="5"/>
      <c r="D38" s="1" t="s">
        <v>202</v>
      </c>
      <c r="E38" s="1">
        <v>40</v>
      </c>
      <c r="F38" s="1">
        <v>35</v>
      </c>
      <c r="G38" s="1">
        <v>37</v>
      </c>
    </row>
    <row r="39" spans="1:7" x14ac:dyDescent="0.3">
      <c r="A39" s="1" t="s">
        <v>64</v>
      </c>
      <c r="B39" s="1" t="s">
        <v>10</v>
      </c>
      <c r="C39" s="5"/>
      <c r="D39" s="1" t="s">
        <v>61</v>
      </c>
      <c r="E39" s="13">
        <v>0.13</v>
      </c>
      <c r="F39" s="13">
        <v>0.11</v>
      </c>
      <c r="G39" s="13">
        <v>0.12</v>
      </c>
    </row>
    <row r="40" spans="1:7" x14ac:dyDescent="0.3">
      <c r="A40" s="18" t="s">
        <v>99</v>
      </c>
      <c r="B40" s="18" t="s">
        <v>6</v>
      </c>
      <c r="C40" s="19"/>
      <c r="D40" s="18" t="s">
        <v>100</v>
      </c>
      <c r="E40" s="18">
        <v>7000</v>
      </c>
      <c r="F40" s="18">
        <v>4250</v>
      </c>
      <c r="G40" s="18">
        <v>3750</v>
      </c>
    </row>
    <row r="41" spans="1:7" ht="22" customHeight="1" x14ac:dyDescent="0.3">
      <c r="A41" s="30" t="s">
        <v>66</v>
      </c>
      <c r="B41" s="30"/>
      <c r="C41" s="30"/>
      <c r="D41" s="30"/>
      <c r="E41" s="31" t="s">
        <v>67</v>
      </c>
      <c r="F41" s="31"/>
      <c r="G41" s="31"/>
    </row>
    <row r="42" spans="1:7" ht="90" x14ac:dyDescent="0.3">
      <c r="A42" s="1" t="s">
        <v>68</v>
      </c>
      <c r="B42" s="1" t="s">
        <v>10</v>
      </c>
      <c r="C42" s="5"/>
      <c r="D42" s="14" t="s">
        <v>69</v>
      </c>
      <c r="E42" s="1">
        <v>1.1200000000000001</v>
      </c>
      <c r="F42" s="1">
        <v>1.1200000000000001</v>
      </c>
      <c r="G42" s="1">
        <v>1.06</v>
      </c>
    </row>
    <row r="43" spans="1:7" x14ac:dyDescent="0.3">
      <c r="A43" s="1" t="s">
        <v>75</v>
      </c>
      <c r="B43" s="1" t="s">
        <v>15</v>
      </c>
      <c r="C43" s="5"/>
      <c r="D43" s="1" t="s">
        <v>76</v>
      </c>
      <c r="E43" s="1">
        <v>2100</v>
      </c>
      <c r="F43" s="1">
        <v>1250</v>
      </c>
      <c r="G43" s="1">
        <v>1150</v>
      </c>
    </row>
    <row r="44" spans="1:7" x14ac:dyDescent="0.3">
      <c r="A44" s="1" t="s">
        <v>158</v>
      </c>
      <c r="B44" s="1" t="s">
        <v>37</v>
      </c>
      <c r="C44" s="5"/>
      <c r="D44" s="1" t="s">
        <v>159</v>
      </c>
      <c r="E44" s="1">
        <v>72.7</v>
      </c>
      <c r="F44" s="1">
        <v>73.900000000000006</v>
      </c>
      <c r="G44" s="1">
        <v>73.8</v>
      </c>
    </row>
    <row r="45" spans="1:7" x14ac:dyDescent="0.3">
      <c r="A45" s="1" t="s">
        <v>73</v>
      </c>
      <c r="B45" s="1" t="s">
        <v>37</v>
      </c>
      <c r="C45" s="5"/>
      <c r="D45" s="1" t="s">
        <v>74</v>
      </c>
      <c r="E45" s="1">
        <v>70</v>
      </c>
      <c r="F45" s="1">
        <v>71.5</v>
      </c>
      <c r="G45" s="1">
        <v>71</v>
      </c>
    </row>
    <row r="46" spans="1:7" x14ac:dyDescent="0.3">
      <c r="A46" s="18" t="s">
        <v>101</v>
      </c>
      <c r="B46" s="18" t="s">
        <v>6</v>
      </c>
      <c r="C46" s="19"/>
      <c r="D46" s="18" t="s">
        <v>102</v>
      </c>
      <c r="E46" s="18" t="s">
        <v>10</v>
      </c>
      <c r="F46" s="18" t="s">
        <v>10</v>
      </c>
      <c r="G46" s="18" t="s">
        <v>10</v>
      </c>
    </row>
    <row r="47" spans="1:7" ht="22" customHeight="1" x14ac:dyDescent="0.3">
      <c r="A47" s="30" t="s">
        <v>84</v>
      </c>
      <c r="B47" s="30"/>
      <c r="C47" s="30"/>
      <c r="D47" s="30"/>
      <c r="E47" s="31" t="s">
        <v>85</v>
      </c>
      <c r="F47" s="31"/>
      <c r="G47" s="31"/>
    </row>
    <row r="48" spans="1:7" ht="36" x14ac:dyDescent="0.3">
      <c r="A48" s="1" t="s">
        <v>77</v>
      </c>
      <c r="B48" s="1" t="s">
        <v>10</v>
      </c>
      <c r="C48" s="9">
        <v>1</v>
      </c>
      <c r="D48" s="14" t="s">
        <v>78</v>
      </c>
      <c r="E48" s="17">
        <v>1</v>
      </c>
      <c r="F48" s="17">
        <v>1</v>
      </c>
      <c r="G48" s="17">
        <v>1</v>
      </c>
    </row>
    <row r="49" spans="1:7" ht="54" x14ac:dyDescent="0.3">
      <c r="A49" s="1" t="s">
        <v>79</v>
      </c>
      <c r="B49" s="1" t="s">
        <v>6</v>
      </c>
      <c r="C49" s="3">
        <f xml:space="preserve"> 0.9 * C5</f>
        <v>386910</v>
      </c>
      <c r="D49" s="14" t="s">
        <v>81</v>
      </c>
      <c r="E49" s="1">
        <v>386000</v>
      </c>
      <c r="F49" s="1">
        <v>251920</v>
      </c>
      <c r="G49" s="1">
        <v>236000</v>
      </c>
    </row>
    <row r="50" spans="1:7" ht="54" x14ac:dyDescent="0.3">
      <c r="A50" s="1" t="s">
        <v>83</v>
      </c>
      <c r="B50" s="1" t="s">
        <v>10</v>
      </c>
      <c r="C50" s="5"/>
      <c r="D50" s="14" t="s">
        <v>92</v>
      </c>
      <c r="E50" s="1">
        <v>2.8</v>
      </c>
      <c r="F50" s="1">
        <v>2.9</v>
      </c>
      <c r="G50" s="1">
        <v>2.85</v>
      </c>
    </row>
    <row r="51" spans="1:7" x14ac:dyDescent="0.3">
      <c r="A51" s="1" t="s">
        <v>86</v>
      </c>
      <c r="B51" s="1" t="s">
        <v>37</v>
      </c>
      <c r="C51" s="5"/>
      <c r="D51" s="1" t="s">
        <v>87</v>
      </c>
      <c r="E51" s="1">
        <v>4.7</v>
      </c>
      <c r="F51" s="1">
        <v>3.7</v>
      </c>
      <c r="G51" s="1">
        <v>4</v>
      </c>
    </row>
    <row r="52" spans="1:7" x14ac:dyDescent="0.3">
      <c r="A52" s="1" t="s">
        <v>93</v>
      </c>
      <c r="B52" s="1" t="s">
        <v>10</v>
      </c>
      <c r="D52" s="1" t="s">
        <v>94</v>
      </c>
      <c r="E52" s="1">
        <v>20</v>
      </c>
      <c r="F52" s="1">
        <v>12</v>
      </c>
      <c r="G52" s="1">
        <v>12</v>
      </c>
    </row>
    <row r="53" spans="1:7" x14ac:dyDescent="0.3">
      <c r="A53" s="1" t="s">
        <v>90</v>
      </c>
      <c r="B53" s="1" t="s">
        <v>10</v>
      </c>
      <c r="D53" s="1" t="s">
        <v>91</v>
      </c>
      <c r="E53" s="1">
        <v>5</v>
      </c>
      <c r="F53" s="1">
        <v>2</v>
      </c>
      <c r="G53" s="1">
        <v>2</v>
      </c>
    </row>
    <row r="54" spans="1:7" x14ac:dyDescent="0.3">
      <c r="A54" s="18" t="s">
        <v>103</v>
      </c>
      <c r="B54" s="18" t="s">
        <v>6</v>
      </c>
      <c r="C54" s="19"/>
      <c r="D54" s="18" t="s">
        <v>104</v>
      </c>
      <c r="E54" s="18">
        <v>22500</v>
      </c>
      <c r="F54" s="18">
        <v>11000</v>
      </c>
      <c r="G54" s="18">
        <v>10000</v>
      </c>
    </row>
    <row r="55" spans="1:7" ht="22" customHeight="1" x14ac:dyDescent="0.3">
      <c r="A55" s="30" t="s">
        <v>112</v>
      </c>
      <c r="B55" s="30"/>
      <c r="C55" s="30"/>
      <c r="D55" s="30"/>
      <c r="E55" s="31" t="s">
        <v>113</v>
      </c>
      <c r="F55" s="31"/>
      <c r="G55" s="31"/>
    </row>
    <row r="56" spans="1:7" ht="36" x14ac:dyDescent="0.3">
      <c r="A56" s="1" t="s">
        <v>105</v>
      </c>
      <c r="B56" s="1" t="s">
        <v>10</v>
      </c>
      <c r="C56" s="9">
        <v>1</v>
      </c>
      <c r="D56" s="14" t="s">
        <v>106</v>
      </c>
      <c r="E56" s="17">
        <v>1</v>
      </c>
      <c r="F56" s="17">
        <v>1</v>
      </c>
      <c r="G56" s="17">
        <v>1</v>
      </c>
    </row>
    <row r="57" spans="1:7" x14ac:dyDescent="0.3">
      <c r="A57" s="1" t="s">
        <v>109</v>
      </c>
      <c r="B57" s="1" t="s">
        <v>36</v>
      </c>
      <c r="C57" s="5"/>
      <c r="D57" s="1" t="s">
        <v>111</v>
      </c>
      <c r="E57" s="1">
        <v>4.5</v>
      </c>
      <c r="F57" s="1">
        <v>3.5</v>
      </c>
      <c r="G57" s="1">
        <v>3.8</v>
      </c>
    </row>
    <row r="58" spans="1:7" x14ac:dyDescent="0.3">
      <c r="A58" s="1" t="s">
        <v>107</v>
      </c>
      <c r="B58" s="1" t="s">
        <v>10</v>
      </c>
      <c r="C58" s="5"/>
      <c r="D58" s="1" t="s">
        <v>110</v>
      </c>
      <c r="E58" s="1">
        <v>4</v>
      </c>
      <c r="F58" s="1">
        <v>2</v>
      </c>
      <c r="G58" s="1">
        <v>2</v>
      </c>
    </row>
    <row r="59" spans="1:7" x14ac:dyDescent="0.3">
      <c r="A59" s="18" t="s">
        <v>108</v>
      </c>
      <c r="B59" s="18" t="s">
        <v>6</v>
      </c>
      <c r="C59" s="19"/>
      <c r="D59" s="18" t="s">
        <v>203</v>
      </c>
      <c r="E59" s="18">
        <v>6500</v>
      </c>
      <c r="F59" s="18">
        <v>4500</v>
      </c>
      <c r="G59" s="18">
        <v>4750</v>
      </c>
    </row>
    <row r="60" spans="1:7" ht="20" customHeight="1" x14ac:dyDescent="0.3">
      <c r="A60" s="36" t="s">
        <v>308</v>
      </c>
      <c r="B60" s="36"/>
      <c r="C60" s="36"/>
      <c r="D60" s="36"/>
      <c r="E60" s="36"/>
      <c r="F60" s="36"/>
      <c r="G60" s="36"/>
    </row>
    <row r="61" spans="1:7" ht="22" customHeight="1" x14ac:dyDescent="0.3">
      <c r="A61" s="30" t="s">
        <v>115</v>
      </c>
      <c r="B61" s="30"/>
      <c r="C61" s="30"/>
      <c r="D61" s="30"/>
      <c r="E61" s="31" t="s">
        <v>119</v>
      </c>
      <c r="F61" s="31"/>
      <c r="G61" s="31"/>
    </row>
    <row r="62" spans="1:7" x14ac:dyDescent="0.3">
      <c r="A62" s="1" t="s">
        <v>116</v>
      </c>
      <c r="B62" s="1" t="s">
        <v>6</v>
      </c>
      <c r="C62" s="12">
        <v>6125</v>
      </c>
      <c r="D62" s="14" t="s">
        <v>135</v>
      </c>
      <c r="E62" s="8" t="s">
        <v>10</v>
      </c>
      <c r="F62" s="8" t="s">
        <v>10</v>
      </c>
      <c r="G62" s="8" t="s">
        <v>10</v>
      </c>
    </row>
    <row r="63" spans="1:7" x14ac:dyDescent="0.3">
      <c r="A63" s="18" t="s">
        <v>117</v>
      </c>
      <c r="B63" s="18" t="s">
        <v>6</v>
      </c>
      <c r="C63" s="19">
        <v>6570.8</v>
      </c>
      <c r="D63" s="18" t="s">
        <v>137</v>
      </c>
      <c r="E63" s="18" t="s">
        <v>10</v>
      </c>
      <c r="F63" s="18" t="s">
        <v>10</v>
      </c>
      <c r="G63" s="18" t="s">
        <v>10</v>
      </c>
    </row>
    <row r="64" spans="1:7" x14ac:dyDescent="0.3">
      <c r="A64" s="18" t="s">
        <v>118</v>
      </c>
      <c r="B64" s="18" t="s">
        <v>6</v>
      </c>
      <c r="C64" s="19">
        <v>26283</v>
      </c>
      <c r="D64" s="18" t="s">
        <v>136</v>
      </c>
      <c r="E64" s="18" t="s">
        <v>10</v>
      </c>
      <c r="F64" s="18" t="s">
        <v>10</v>
      </c>
      <c r="G64" s="18" t="s">
        <v>10</v>
      </c>
    </row>
    <row r="65" spans="1:7" ht="22" customHeight="1" x14ac:dyDescent="0.3">
      <c r="A65" s="30" t="s">
        <v>280</v>
      </c>
      <c r="B65" s="30"/>
      <c r="C65" s="30"/>
      <c r="D65" s="30"/>
      <c r="E65" s="31" t="s">
        <v>281</v>
      </c>
      <c r="F65" s="31"/>
      <c r="G65" s="31"/>
    </row>
    <row r="66" spans="1:7" x14ac:dyDescent="0.3">
      <c r="A66" s="1" t="s">
        <v>114</v>
      </c>
      <c r="B66" s="1" t="s">
        <v>37</v>
      </c>
      <c r="C66" s="20"/>
      <c r="D66" s="14" t="s">
        <v>120</v>
      </c>
      <c r="E66" s="16">
        <v>57</v>
      </c>
      <c r="F66" s="16">
        <v>47</v>
      </c>
      <c r="G66" s="16">
        <v>50</v>
      </c>
    </row>
    <row r="67" spans="1:7" x14ac:dyDescent="0.3">
      <c r="A67" s="18" t="s">
        <v>121</v>
      </c>
      <c r="B67" s="18" t="s">
        <v>6</v>
      </c>
      <c r="C67" s="19"/>
      <c r="D67" s="18" t="s">
        <v>149</v>
      </c>
      <c r="E67" s="18" t="s">
        <v>10</v>
      </c>
      <c r="F67" s="18" t="s">
        <v>10</v>
      </c>
      <c r="G67" s="18" t="s">
        <v>10</v>
      </c>
    </row>
    <row r="68" spans="1:7" ht="22" customHeight="1" x14ac:dyDescent="0.3">
      <c r="A68" s="30" t="s">
        <v>122</v>
      </c>
      <c r="B68" s="30"/>
      <c r="C68" s="30"/>
      <c r="D68" s="30"/>
      <c r="E68" s="31" t="s">
        <v>122</v>
      </c>
      <c r="F68" s="31"/>
      <c r="G68" s="31"/>
    </row>
    <row r="69" spans="1:7" x14ac:dyDescent="0.3">
      <c r="A69" s="18" t="s">
        <v>123</v>
      </c>
      <c r="B69" s="18" t="s">
        <v>6</v>
      </c>
      <c r="C69" s="21">
        <v>193.1191</v>
      </c>
      <c r="D69" s="18" t="s">
        <v>148</v>
      </c>
      <c r="E69" s="18" t="s">
        <v>10</v>
      </c>
      <c r="F69" s="18" t="s">
        <v>10</v>
      </c>
      <c r="G69" s="18" t="s">
        <v>10</v>
      </c>
    </row>
    <row r="70" spans="1:7" ht="22" customHeight="1" x14ac:dyDescent="0.3">
      <c r="A70" s="30" t="s">
        <v>124</v>
      </c>
      <c r="B70" s="30"/>
      <c r="C70" s="30"/>
      <c r="D70" s="30"/>
      <c r="E70" s="31" t="s">
        <v>125</v>
      </c>
      <c r="F70" s="31"/>
      <c r="G70" s="31"/>
    </row>
    <row r="71" spans="1:7" x14ac:dyDescent="0.3">
      <c r="A71" s="1" t="s">
        <v>126</v>
      </c>
      <c r="B71" s="1" t="s">
        <v>127</v>
      </c>
      <c r="C71" s="20"/>
      <c r="D71" s="14" t="s">
        <v>130</v>
      </c>
      <c r="E71" s="16">
        <v>320</v>
      </c>
      <c r="F71" s="16">
        <v>181.3</v>
      </c>
      <c r="G71" s="16">
        <v>156</v>
      </c>
    </row>
    <row r="72" spans="1:7" x14ac:dyDescent="0.3">
      <c r="A72" s="1" t="s">
        <v>128</v>
      </c>
      <c r="B72" s="1" t="s">
        <v>10</v>
      </c>
      <c r="C72" s="20"/>
      <c r="D72" s="14" t="s">
        <v>129</v>
      </c>
      <c r="E72" s="23" t="s">
        <v>204</v>
      </c>
      <c r="F72" s="23" t="s">
        <v>205</v>
      </c>
      <c r="G72" s="16">
        <v>7</v>
      </c>
    </row>
    <row r="73" spans="1:7" x14ac:dyDescent="0.3">
      <c r="A73" s="1" t="s">
        <v>131</v>
      </c>
      <c r="B73" s="1" t="s">
        <v>127</v>
      </c>
      <c r="C73" s="20"/>
      <c r="D73" s="14" t="s">
        <v>132</v>
      </c>
      <c r="E73" s="16" t="s">
        <v>134</v>
      </c>
      <c r="F73" s="16" t="s">
        <v>134</v>
      </c>
      <c r="G73" s="16" t="s">
        <v>134</v>
      </c>
    </row>
    <row r="74" spans="1:7" x14ac:dyDescent="0.3">
      <c r="A74" s="1" t="s">
        <v>131</v>
      </c>
      <c r="B74" s="1" t="s">
        <v>127</v>
      </c>
      <c r="C74" s="20"/>
      <c r="D74" s="14" t="s">
        <v>133</v>
      </c>
      <c r="E74" s="16">
        <v>320</v>
      </c>
      <c r="F74" s="16">
        <v>181.3</v>
      </c>
      <c r="G74" s="16">
        <v>156</v>
      </c>
    </row>
    <row r="75" spans="1:7" x14ac:dyDescent="0.3">
      <c r="A75" s="18" t="s">
        <v>287</v>
      </c>
      <c r="B75" s="18" t="s">
        <v>6</v>
      </c>
      <c r="C75" s="19"/>
      <c r="D75" s="18" t="s">
        <v>150</v>
      </c>
      <c r="E75" s="18" t="s">
        <v>10</v>
      </c>
      <c r="F75" s="18" t="s">
        <v>10</v>
      </c>
      <c r="G75" s="18" t="s">
        <v>10</v>
      </c>
    </row>
    <row r="76" spans="1:7" ht="20" customHeight="1" x14ac:dyDescent="0.3">
      <c r="A76" s="36" t="s">
        <v>309</v>
      </c>
      <c r="B76" s="36"/>
      <c r="C76" s="36"/>
      <c r="D76" s="36"/>
      <c r="E76" s="36"/>
      <c r="F76" s="36"/>
      <c r="G76" s="36"/>
    </row>
    <row r="77" spans="1:7" ht="22" customHeight="1" x14ac:dyDescent="0.3">
      <c r="A77" s="30" t="s">
        <v>138</v>
      </c>
      <c r="B77" s="30"/>
      <c r="C77" s="30"/>
      <c r="D77" s="30"/>
      <c r="E77" s="31" t="s">
        <v>139</v>
      </c>
      <c r="F77" s="31"/>
      <c r="G77" s="31"/>
    </row>
    <row r="78" spans="1:7" ht="36" x14ac:dyDescent="0.3">
      <c r="A78" s="1" t="s">
        <v>140</v>
      </c>
      <c r="B78" s="1" t="s">
        <v>10</v>
      </c>
      <c r="C78" s="20"/>
      <c r="D78" s="14" t="s">
        <v>141</v>
      </c>
      <c r="E78" s="23" t="s">
        <v>206</v>
      </c>
      <c r="F78" s="23" t="s">
        <v>207</v>
      </c>
      <c r="G78" s="23" t="s">
        <v>206</v>
      </c>
    </row>
    <row r="79" spans="1:7" ht="36" x14ac:dyDescent="0.3">
      <c r="A79" s="1" t="s">
        <v>144</v>
      </c>
      <c r="B79" s="1" t="s">
        <v>10</v>
      </c>
      <c r="C79" s="20"/>
      <c r="D79" s="14" t="s">
        <v>145</v>
      </c>
      <c r="E79" s="23" t="s">
        <v>208</v>
      </c>
      <c r="F79" s="23" t="s">
        <v>209</v>
      </c>
      <c r="G79" s="23" t="s">
        <v>208</v>
      </c>
    </row>
    <row r="80" spans="1:7" x14ac:dyDescent="0.3">
      <c r="A80" s="18" t="s">
        <v>146</v>
      </c>
      <c r="B80" s="18" t="s">
        <v>6</v>
      </c>
      <c r="C80" s="19"/>
      <c r="D80" s="18" t="s">
        <v>147</v>
      </c>
      <c r="E80" s="18" t="s">
        <v>10</v>
      </c>
      <c r="F80" s="18" t="s">
        <v>10</v>
      </c>
      <c r="G80" s="18" t="s">
        <v>10</v>
      </c>
    </row>
    <row r="81" spans="1:7" ht="22" customHeight="1" x14ac:dyDescent="0.3">
      <c r="A81" s="30" t="s">
        <v>155</v>
      </c>
      <c r="B81" s="30"/>
      <c r="C81" s="30"/>
      <c r="D81" s="30"/>
      <c r="E81" s="31" t="s">
        <v>156</v>
      </c>
      <c r="F81" s="31"/>
      <c r="G81" s="31"/>
    </row>
    <row r="82" spans="1:7" x14ac:dyDescent="0.3">
      <c r="A82" s="1" t="s">
        <v>153</v>
      </c>
      <c r="B82" s="1" t="s">
        <v>6</v>
      </c>
      <c r="C82" s="20"/>
      <c r="D82" s="14" t="s">
        <v>151</v>
      </c>
      <c r="E82" s="16">
        <v>550</v>
      </c>
      <c r="F82" s="16">
        <v>375</v>
      </c>
      <c r="G82" s="16">
        <v>425</v>
      </c>
    </row>
    <row r="83" spans="1:7" x14ac:dyDescent="0.3">
      <c r="A83" s="18" t="s">
        <v>154</v>
      </c>
      <c r="B83" s="18" t="s">
        <v>6</v>
      </c>
      <c r="C83" s="19"/>
      <c r="D83" s="18" t="s">
        <v>157</v>
      </c>
      <c r="E83" s="18">
        <v>750</v>
      </c>
      <c r="F83" s="18">
        <v>525</v>
      </c>
      <c r="G83" s="18">
        <v>575</v>
      </c>
    </row>
    <row r="84" spans="1:7" ht="22" customHeight="1" x14ac:dyDescent="0.3">
      <c r="A84" s="30" t="s">
        <v>160</v>
      </c>
      <c r="B84" s="30"/>
      <c r="C84" s="30"/>
      <c r="D84" s="30"/>
      <c r="E84" s="31" t="s">
        <v>210</v>
      </c>
      <c r="F84" s="31"/>
      <c r="G84" s="31"/>
    </row>
    <row r="85" spans="1:7" x14ac:dyDescent="0.3">
      <c r="A85" s="1" t="s">
        <v>162</v>
      </c>
      <c r="B85" s="1" t="s">
        <v>10</v>
      </c>
      <c r="C85" s="12">
        <v>4</v>
      </c>
      <c r="D85" s="14" t="s">
        <v>163</v>
      </c>
      <c r="E85" s="16" t="s">
        <v>211</v>
      </c>
      <c r="F85" s="16" t="s">
        <v>211</v>
      </c>
      <c r="G85" s="16" t="s">
        <v>211</v>
      </c>
    </row>
    <row r="86" spans="1:7" x14ac:dyDescent="0.3">
      <c r="A86" s="18" t="s">
        <v>161</v>
      </c>
      <c r="B86" s="18" t="s">
        <v>6</v>
      </c>
      <c r="C86" s="19"/>
      <c r="D86" s="18" t="s">
        <v>165</v>
      </c>
      <c r="E86" s="18" t="s">
        <v>164</v>
      </c>
      <c r="F86" s="18" t="s">
        <v>164</v>
      </c>
      <c r="G86" s="18" t="s">
        <v>164</v>
      </c>
    </row>
    <row r="87" spans="1:7" ht="22" customHeight="1" x14ac:dyDescent="0.3">
      <c r="A87" s="30" t="s">
        <v>212</v>
      </c>
      <c r="B87" s="30"/>
      <c r="C87" s="30"/>
      <c r="D87" s="30"/>
      <c r="E87" s="31" t="s">
        <v>213</v>
      </c>
      <c r="F87" s="31"/>
      <c r="G87" s="31"/>
    </row>
    <row r="88" spans="1:7" x14ac:dyDescent="0.3">
      <c r="A88" s="18" t="s">
        <v>214</v>
      </c>
      <c r="B88" s="18" t="s">
        <v>189</v>
      </c>
      <c r="C88" s="19"/>
      <c r="D88" s="18" t="s">
        <v>215</v>
      </c>
      <c r="E88" s="18" t="s">
        <v>164</v>
      </c>
      <c r="F88" s="18" t="s">
        <v>164</v>
      </c>
      <c r="G88" s="18" t="s">
        <v>164</v>
      </c>
    </row>
    <row r="89" spans="1:7" ht="22" customHeight="1" x14ac:dyDescent="0.3">
      <c r="A89" s="30" t="s">
        <v>169</v>
      </c>
      <c r="B89" s="30"/>
      <c r="C89" s="30"/>
      <c r="D89" s="30"/>
      <c r="E89" s="31" t="s">
        <v>170</v>
      </c>
      <c r="F89" s="31"/>
      <c r="G89" s="31"/>
    </row>
    <row r="90" spans="1:7" ht="36" x14ac:dyDescent="0.3">
      <c r="A90" s="1" t="s">
        <v>174</v>
      </c>
      <c r="B90" s="1" t="s">
        <v>175</v>
      </c>
      <c r="C90" s="20"/>
      <c r="D90" s="14" t="s">
        <v>216</v>
      </c>
      <c r="E90" s="16" t="s">
        <v>217</v>
      </c>
      <c r="F90" s="16" t="s">
        <v>218</v>
      </c>
      <c r="G90" s="16" t="s">
        <v>219</v>
      </c>
    </row>
    <row r="91" spans="1:7" x14ac:dyDescent="0.3">
      <c r="A91" s="1" t="s">
        <v>176</v>
      </c>
      <c r="B91" s="1" t="s">
        <v>37</v>
      </c>
      <c r="C91" s="20"/>
      <c r="D91" s="14" t="s">
        <v>177</v>
      </c>
      <c r="E91" s="16">
        <v>57</v>
      </c>
      <c r="F91" s="16">
        <v>47</v>
      </c>
      <c r="G91" s="16">
        <v>50</v>
      </c>
    </row>
    <row r="92" spans="1:7" ht="36" x14ac:dyDescent="0.3">
      <c r="A92" s="1" t="s">
        <v>174</v>
      </c>
      <c r="B92" s="1" t="s">
        <v>175</v>
      </c>
      <c r="C92" s="16" t="s">
        <v>181</v>
      </c>
      <c r="D92" s="14" t="s">
        <v>178</v>
      </c>
      <c r="E92" s="16" t="s">
        <v>181</v>
      </c>
      <c r="F92" s="16" t="s">
        <v>181</v>
      </c>
      <c r="G92" s="16" t="s">
        <v>181</v>
      </c>
    </row>
    <row r="93" spans="1:7" x14ac:dyDescent="0.3">
      <c r="A93" s="18" t="s">
        <v>180</v>
      </c>
      <c r="B93" s="18" t="s">
        <v>6</v>
      </c>
      <c r="C93" s="19"/>
      <c r="D93" s="18" t="s">
        <v>179</v>
      </c>
      <c r="E93" s="18" t="s">
        <v>164</v>
      </c>
      <c r="F93" s="18" t="s">
        <v>164</v>
      </c>
      <c r="G93" s="18" t="s">
        <v>164</v>
      </c>
    </row>
    <row r="94" spans="1:7" ht="22" customHeight="1" x14ac:dyDescent="0.3">
      <c r="A94" s="30" t="s">
        <v>171</v>
      </c>
      <c r="B94" s="30"/>
      <c r="C94" s="30"/>
      <c r="D94" s="30"/>
      <c r="E94" s="31" t="s">
        <v>172</v>
      </c>
      <c r="F94" s="31"/>
      <c r="G94" s="31"/>
    </row>
    <row r="95" spans="1:7" ht="36" x14ac:dyDescent="0.3">
      <c r="A95" s="1" t="s">
        <v>166</v>
      </c>
      <c r="B95" s="1" t="s">
        <v>6</v>
      </c>
      <c r="C95" s="20"/>
      <c r="D95" s="14" t="s">
        <v>173</v>
      </c>
      <c r="E95" s="16">
        <v>1600</v>
      </c>
      <c r="F95" s="16">
        <v>1300</v>
      </c>
      <c r="G95" s="16">
        <v>1300</v>
      </c>
    </row>
    <row r="96" spans="1:7" x14ac:dyDescent="0.3">
      <c r="A96" s="18" t="s">
        <v>167</v>
      </c>
      <c r="B96" s="18" t="s">
        <v>6</v>
      </c>
      <c r="C96" s="19"/>
      <c r="D96" s="18" t="s">
        <v>168</v>
      </c>
      <c r="E96" s="18">
        <v>2200</v>
      </c>
      <c r="F96" s="18">
        <v>1800</v>
      </c>
      <c r="G96" s="18">
        <v>1800</v>
      </c>
    </row>
    <row r="97" spans="1:7" ht="22" customHeight="1" x14ac:dyDescent="0.3">
      <c r="A97" s="30" t="s">
        <v>182</v>
      </c>
      <c r="B97" s="30"/>
      <c r="C97" s="30"/>
      <c r="D97" s="30"/>
      <c r="E97" s="31" t="s">
        <v>271</v>
      </c>
      <c r="F97" s="31"/>
      <c r="G97" s="31"/>
    </row>
    <row r="98" spans="1:7" x14ac:dyDescent="0.3">
      <c r="A98" s="1" t="s">
        <v>183</v>
      </c>
      <c r="B98" s="1" t="s">
        <v>6</v>
      </c>
      <c r="C98" s="16">
        <v>8716</v>
      </c>
      <c r="D98" s="14" t="s">
        <v>184</v>
      </c>
      <c r="E98" s="16">
        <v>14000</v>
      </c>
      <c r="F98" s="16">
        <v>21000</v>
      </c>
      <c r="G98" s="16">
        <v>33000</v>
      </c>
    </row>
    <row r="99" spans="1:7" x14ac:dyDescent="0.3">
      <c r="A99" s="1" t="s">
        <v>185</v>
      </c>
      <c r="B99" s="1" t="s">
        <v>164</v>
      </c>
      <c r="C99" s="16">
        <v>430</v>
      </c>
      <c r="D99" s="14" t="s">
        <v>186</v>
      </c>
      <c r="E99" s="23" t="s">
        <v>221</v>
      </c>
      <c r="F99" s="23" t="s">
        <v>223</v>
      </c>
      <c r="G99" s="23" t="s">
        <v>226</v>
      </c>
    </row>
    <row r="100" spans="1:7" x14ac:dyDescent="0.3">
      <c r="A100" s="1" t="s">
        <v>193</v>
      </c>
      <c r="B100" s="1" t="s">
        <v>164</v>
      </c>
      <c r="C100" s="16">
        <v>70</v>
      </c>
      <c r="D100" s="14" t="s">
        <v>187</v>
      </c>
      <c r="E100" s="23" t="s">
        <v>220</v>
      </c>
      <c r="F100" s="23" t="s">
        <v>224</v>
      </c>
      <c r="G100" s="23" t="s">
        <v>224</v>
      </c>
    </row>
    <row r="101" spans="1:7" x14ac:dyDescent="0.3">
      <c r="A101" s="1" t="s">
        <v>192</v>
      </c>
      <c r="B101" s="1" t="s">
        <v>164</v>
      </c>
      <c r="C101" s="16">
        <v>12</v>
      </c>
      <c r="D101" s="14" t="s">
        <v>196</v>
      </c>
      <c r="E101" s="23" t="s">
        <v>222</v>
      </c>
      <c r="F101" s="23" t="s">
        <v>225</v>
      </c>
      <c r="G101" s="23" t="s">
        <v>225</v>
      </c>
    </row>
    <row r="102" spans="1:7" x14ac:dyDescent="0.3">
      <c r="A102" s="1" t="s">
        <v>188</v>
      </c>
      <c r="B102" s="1" t="s">
        <v>189</v>
      </c>
      <c r="C102" s="24">
        <v>17</v>
      </c>
      <c r="D102" s="14" t="s">
        <v>190</v>
      </c>
      <c r="E102" s="39" t="s">
        <v>227</v>
      </c>
      <c r="F102" s="39"/>
      <c r="G102" s="39"/>
    </row>
    <row r="103" spans="1:7" x14ac:dyDescent="0.3">
      <c r="A103" s="1" t="s">
        <v>195</v>
      </c>
      <c r="B103" s="1" t="s">
        <v>189</v>
      </c>
      <c r="C103" s="24">
        <v>50</v>
      </c>
      <c r="D103" s="14" t="s">
        <v>191</v>
      </c>
      <c r="E103" s="39" t="s">
        <v>224</v>
      </c>
      <c r="F103" s="39"/>
      <c r="G103" s="39"/>
    </row>
    <row r="104" spans="1:7" x14ac:dyDescent="0.3">
      <c r="A104" s="1" t="s">
        <v>194</v>
      </c>
      <c r="B104" s="1" t="s">
        <v>189</v>
      </c>
      <c r="C104" s="24">
        <v>13</v>
      </c>
      <c r="D104" s="14" t="s">
        <v>197</v>
      </c>
      <c r="E104" s="38" t="s">
        <v>222</v>
      </c>
      <c r="F104" s="38"/>
      <c r="G104" s="38"/>
    </row>
    <row r="105" spans="1:7" x14ac:dyDescent="0.3">
      <c r="A105" s="1" t="s">
        <v>198</v>
      </c>
      <c r="B105" s="1" t="s">
        <v>164</v>
      </c>
      <c r="C105" s="16">
        <v>516</v>
      </c>
      <c r="D105" s="14" t="s">
        <v>199</v>
      </c>
      <c r="E105" s="16" t="s">
        <v>228</v>
      </c>
      <c r="F105" s="16" t="s">
        <v>229</v>
      </c>
      <c r="G105" s="16" t="s">
        <v>230</v>
      </c>
    </row>
    <row r="106" spans="1:7" ht="19.5" customHeight="1" x14ac:dyDescent="0.3">
      <c r="A106" s="18" t="s">
        <v>232</v>
      </c>
      <c r="B106" s="18" t="s">
        <v>6</v>
      </c>
      <c r="C106" s="19"/>
      <c r="D106" s="18" t="s">
        <v>231</v>
      </c>
      <c r="E106" s="18">
        <v>32500</v>
      </c>
      <c r="F106" s="18">
        <v>18000</v>
      </c>
      <c r="G106" s="18">
        <v>17000</v>
      </c>
    </row>
    <row r="107" spans="1:7" ht="22" customHeight="1" x14ac:dyDescent="0.3">
      <c r="A107" s="30" t="s">
        <v>234</v>
      </c>
      <c r="B107" s="30"/>
      <c r="C107" s="30"/>
      <c r="D107" s="30"/>
      <c r="E107" s="31" t="s">
        <v>240</v>
      </c>
      <c r="F107" s="31"/>
      <c r="G107" s="31"/>
    </row>
    <row r="108" spans="1:7" x14ac:dyDescent="0.3">
      <c r="A108" s="1" t="s">
        <v>236</v>
      </c>
      <c r="B108" s="1" t="s">
        <v>127</v>
      </c>
      <c r="C108" s="20"/>
      <c r="D108" s="14" t="s">
        <v>237</v>
      </c>
      <c r="E108" s="16">
        <v>1570</v>
      </c>
      <c r="F108" s="16">
        <v>760</v>
      </c>
      <c r="G108" s="16">
        <v>950</v>
      </c>
    </row>
    <row r="109" spans="1:7" x14ac:dyDescent="0.3">
      <c r="A109" s="18" t="s">
        <v>233</v>
      </c>
      <c r="B109" s="18" t="s">
        <v>6</v>
      </c>
      <c r="C109" s="19"/>
      <c r="D109" s="18" t="s">
        <v>235</v>
      </c>
      <c r="E109" s="18">
        <v>1700</v>
      </c>
      <c r="F109" s="18">
        <v>1300</v>
      </c>
      <c r="G109" s="18">
        <v>1100</v>
      </c>
    </row>
    <row r="110" spans="1:7" ht="22" customHeight="1" x14ac:dyDescent="0.3">
      <c r="A110" s="30" t="s">
        <v>238</v>
      </c>
      <c r="B110" s="30"/>
      <c r="C110" s="30"/>
      <c r="D110" s="30"/>
      <c r="E110" s="31" t="s">
        <v>239</v>
      </c>
      <c r="F110" s="31"/>
      <c r="G110" s="31"/>
    </row>
    <row r="111" spans="1:7" x14ac:dyDescent="0.3">
      <c r="A111" s="18" t="s">
        <v>315</v>
      </c>
      <c r="B111" s="18" t="s">
        <v>6</v>
      </c>
      <c r="C111" s="21">
        <v>859.8</v>
      </c>
      <c r="D111" s="18" t="s">
        <v>235</v>
      </c>
      <c r="E111" s="18">
        <v>600</v>
      </c>
      <c r="F111" s="18">
        <v>500</v>
      </c>
      <c r="G111" s="18">
        <v>400</v>
      </c>
    </row>
    <row r="112" spans="1:7" ht="22" customHeight="1" x14ac:dyDescent="0.3">
      <c r="A112" s="30" t="s">
        <v>241</v>
      </c>
      <c r="B112" s="30"/>
      <c r="C112" s="30"/>
      <c r="D112" s="30"/>
      <c r="E112" s="31" t="s">
        <v>272</v>
      </c>
      <c r="F112" s="31"/>
      <c r="G112" s="31"/>
    </row>
    <row r="113" spans="1:7" x14ac:dyDescent="0.3">
      <c r="A113" s="18" t="s">
        <v>242</v>
      </c>
      <c r="B113" s="18" t="s">
        <v>6</v>
      </c>
      <c r="C113" s="21">
        <v>128.97</v>
      </c>
      <c r="D113" s="18" t="s">
        <v>235</v>
      </c>
      <c r="E113" s="18" t="s">
        <v>164</v>
      </c>
      <c r="F113" s="18" t="s">
        <v>164</v>
      </c>
      <c r="G113" s="18" t="s">
        <v>164</v>
      </c>
    </row>
    <row r="114" spans="1:7" ht="20" customHeight="1" x14ac:dyDescent="0.3">
      <c r="A114" s="36" t="s">
        <v>314</v>
      </c>
      <c r="B114" s="36"/>
      <c r="C114" s="36"/>
      <c r="D114" s="36"/>
      <c r="E114" s="36"/>
      <c r="F114" s="36"/>
      <c r="G114" s="36"/>
    </row>
    <row r="115" spans="1:7" ht="22" customHeight="1" x14ac:dyDescent="0.3">
      <c r="A115" s="30" t="s">
        <v>243</v>
      </c>
      <c r="B115" s="30"/>
      <c r="C115" s="30"/>
      <c r="D115" s="30"/>
      <c r="E115" s="31" t="s">
        <v>243</v>
      </c>
      <c r="F115" s="31"/>
      <c r="G115" s="31"/>
    </row>
    <row r="116" spans="1:7" x14ac:dyDescent="0.3">
      <c r="A116" s="1" t="s">
        <v>245</v>
      </c>
      <c r="B116" s="1" t="s">
        <v>152</v>
      </c>
      <c r="C116" s="16">
        <v>181910</v>
      </c>
      <c r="D116" s="14" t="s">
        <v>246</v>
      </c>
      <c r="E116" s="37">
        <v>276800</v>
      </c>
      <c r="F116" s="37">
        <v>167800</v>
      </c>
      <c r="G116" s="37">
        <v>156000</v>
      </c>
    </row>
    <row r="117" spans="1:7" x14ac:dyDescent="0.3">
      <c r="A117" s="18" t="s">
        <v>244</v>
      </c>
      <c r="B117" s="18" t="s">
        <v>6</v>
      </c>
      <c r="C117" s="19"/>
      <c r="D117" s="18" t="s">
        <v>310</v>
      </c>
      <c r="E117" s="37"/>
      <c r="F117" s="37"/>
      <c r="G117" s="37"/>
    </row>
    <row r="118" spans="1:7" ht="30" customHeight="1" x14ac:dyDescent="0.3">
      <c r="A118" s="32" t="s">
        <v>312</v>
      </c>
      <c r="B118" s="28"/>
      <c r="C118" s="28"/>
      <c r="D118" s="28"/>
      <c r="E118" s="28"/>
      <c r="F118" s="28"/>
      <c r="G118" s="28"/>
    </row>
    <row r="119" spans="1:7" x14ac:dyDescent="0.3">
      <c r="A119" s="18" t="s">
        <v>244</v>
      </c>
      <c r="B119" s="18" t="s">
        <v>6</v>
      </c>
      <c r="C119" s="19"/>
      <c r="D119" s="18" t="s">
        <v>313</v>
      </c>
    </row>
    <row r="120" spans="1:7" ht="22" customHeight="1" x14ac:dyDescent="0.3">
      <c r="A120" s="30" t="s">
        <v>247</v>
      </c>
      <c r="B120" s="30"/>
      <c r="C120" s="30"/>
      <c r="D120" s="30"/>
      <c r="E120" s="31" t="s">
        <v>247</v>
      </c>
      <c r="F120" s="31"/>
      <c r="G120" s="31"/>
    </row>
    <row r="121" spans="1:7" x14ac:dyDescent="0.3">
      <c r="A121" s="1" t="s">
        <v>249</v>
      </c>
      <c r="B121" s="1" t="s">
        <v>152</v>
      </c>
      <c r="C121" s="16">
        <v>196600</v>
      </c>
      <c r="D121" s="14" t="s">
        <v>248</v>
      </c>
      <c r="E121" s="37">
        <v>256000</v>
      </c>
      <c r="F121" s="37">
        <v>145540</v>
      </c>
      <c r="G121" s="37">
        <v>125000</v>
      </c>
    </row>
    <row r="122" spans="1:7" x14ac:dyDescent="0.3">
      <c r="A122" s="18" t="s">
        <v>250</v>
      </c>
      <c r="B122" s="18" t="s">
        <v>6</v>
      </c>
      <c r="C122" s="19"/>
      <c r="D122" s="18" t="s">
        <v>311</v>
      </c>
      <c r="E122" s="37"/>
      <c r="F122" s="37"/>
      <c r="G122" s="37"/>
    </row>
    <row r="123" spans="1:7" ht="70" customHeight="1" x14ac:dyDescent="0.3">
      <c r="A123" s="32" t="s">
        <v>306</v>
      </c>
      <c r="B123" s="28"/>
      <c r="C123" s="28"/>
      <c r="D123" s="28"/>
      <c r="E123" s="28"/>
      <c r="F123" s="28"/>
      <c r="G123" s="28"/>
    </row>
    <row r="124" spans="1:7" x14ac:dyDescent="0.3">
      <c r="A124" s="1" t="s">
        <v>345</v>
      </c>
      <c r="B124" s="1" t="s">
        <v>152</v>
      </c>
      <c r="C124" s="16"/>
      <c r="D124" s="14" t="s">
        <v>343</v>
      </c>
    </row>
    <row r="125" spans="1:7" x14ac:dyDescent="0.3">
      <c r="A125" s="1" t="s">
        <v>346</v>
      </c>
      <c r="B125" s="1" t="s">
        <v>152</v>
      </c>
      <c r="C125" s="16"/>
      <c r="D125" s="14" t="s">
        <v>344</v>
      </c>
    </row>
    <row r="126" spans="1:7" ht="30" customHeight="1" x14ac:dyDescent="0.3">
      <c r="A126" s="32" t="s">
        <v>347</v>
      </c>
      <c r="B126" s="28"/>
      <c r="C126" s="28"/>
      <c r="D126" s="28"/>
      <c r="E126" s="28"/>
      <c r="F126" s="28"/>
      <c r="G126" s="28"/>
    </row>
    <row r="127" spans="1:7" ht="22" customHeight="1" x14ac:dyDescent="0.3">
      <c r="A127" s="30" t="s">
        <v>395</v>
      </c>
      <c r="B127" s="30"/>
      <c r="C127" s="30"/>
      <c r="D127" s="30"/>
      <c r="E127" s="31" t="s">
        <v>394</v>
      </c>
      <c r="F127" s="31"/>
      <c r="G127" s="31"/>
    </row>
    <row r="128" spans="1:7" x14ac:dyDescent="0.3">
      <c r="A128" s="18" t="s">
        <v>251</v>
      </c>
      <c r="B128" s="18" t="s">
        <v>6</v>
      </c>
      <c r="C128" s="19">
        <v>42670</v>
      </c>
      <c r="D128" s="18" t="s">
        <v>252</v>
      </c>
      <c r="E128" s="18" t="s">
        <v>10</v>
      </c>
      <c r="F128" s="18" t="s">
        <v>10</v>
      </c>
      <c r="G128" s="18" t="s">
        <v>10</v>
      </c>
    </row>
    <row r="129" spans="1:7" ht="22" customHeight="1" x14ac:dyDescent="0.3">
      <c r="A129" s="30" t="s">
        <v>397</v>
      </c>
      <c r="B129" s="30"/>
      <c r="C129" s="30"/>
      <c r="D129" s="30"/>
      <c r="E129" s="31" t="s">
        <v>396</v>
      </c>
      <c r="F129" s="31"/>
      <c r="G129" s="31"/>
    </row>
    <row r="130" spans="1:7" x14ac:dyDescent="0.3">
      <c r="A130" s="18" t="s">
        <v>253</v>
      </c>
      <c r="B130" s="18" t="s">
        <v>6</v>
      </c>
      <c r="C130" s="19">
        <v>8717</v>
      </c>
      <c r="D130" s="18" t="s">
        <v>254</v>
      </c>
      <c r="E130" s="18" t="s">
        <v>10</v>
      </c>
      <c r="F130" s="18" t="s">
        <v>10</v>
      </c>
      <c r="G130" s="18" t="s">
        <v>10</v>
      </c>
    </row>
    <row r="131" spans="1:7" ht="22" customHeight="1" x14ac:dyDescent="0.3">
      <c r="A131" s="30" t="s">
        <v>399</v>
      </c>
      <c r="B131" s="30"/>
      <c r="C131" s="30"/>
      <c r="D131" s="30"/>
      <c r="E131" s="31" t="s">
        <v>398</v>
      </c>
      <c r="F131" s="31"/>
      <c r="G131" s="31"/>
    </row>
    <row r="132" spans="1:7" x14ac:dyDescent="0.3">
      <c r="A132" s="18" t="s">
        <v>14</v>
      </c>
      <c r="B132" s="18" t="s">
        <v>6</v>
      </c>
      <c r="C132" s="19">
        <v>429900</v>
      </c>
      <c r="D132" s="18" t="s">
        <v>5</v>
      </c>
      <c r="E132" s="18">
        <v>560000</v>
      </c>
      <c r="F132" s="18">
        <v>351500</v>
      </c>
      <c r="G132" s="18">
        <v>317515</v>
      </c>
    </row>
    <row r="133" spans="1:7" ht="22" customHeight="1" x14ac:dyDescent="0.3">
      <c r="A133" s="30" t="s">
        <v>333</v>
      </c>
      <c r="B133" s="30"/>
      <c r="C133" s="30"/>
      <c r="D133" s="30"/>
      <c r="E133" s="31" t="s">
        <v>332</v>
      </c>
      <c r="F133" s="31"/>
      <c r="G133" s="31"/>
    </row>
    <row r="134" spans="1:7" ht="22" customHeight="1" x14ac:dyDescent="0.3">
      <c r="A134" s="34" t="s">
        <v>349</v>
      </c>
      <c r="B134" s="35"/>
      <c r="C134" s="35"/>
      <c r="D134" s="35"/>
      <c r="E134" s="35"/>
      <c r="F134" s="35"/>
      <c r="G134" s="35"/>
    </row>
    <row r="135" spans="1:7" s="25" customFormat="1" ht="20" customHeight="1" x14ac:dyDescent="0.3">
      <c r="A135" s="33" t="s">
        <v>416</v>
      </c>
      <c r="B135" s="33"/>
      <c r="C135" s="33"/>
      <c r="D135" s="33"/>
      <c r="E135" s="29" t="s">
        <v>415</v>
      </c>
      <c r="F135" s="29"/>
      <c r="G135" s="29"/>
    </row>
    <row r="136" spans="1:7" s="25" customFormat="1" ht="20" customHeight="1" x14ac:dyDescent="0.3">
      <c r="A136" s="28" t="s">
        <v>422</v>
      </c>
      <c r="B136" s="28"/>
      <c r="C136" s="28"/>
      <c r="D136" s="28"/>
      <c r="E136" s="28"/>
      <c r="F136" s="28"/>
      <c r="G136" s="28"/>
    </row>
    <row r="137" spans="1:7" x14ac:dyDescent="0.3">
      <c r="A137" s="1" t="s">
        <v>337</v>
      </c>
      <c r="B137" s="1" t="s">
        <v>6</v>
      </c>
      <c r="C137" s="5"/>
      <c r="D137" s="1" t="s">
        <v>336</v>
      </c>
      <c r="E137" s="1" t="s">
        <v>418</v>
      </c>
      <c r="F137" s="1" t="s">
        <v>427</v>
      </c>
      <c r="G137" s="17" t="s">
        <v>437</v>
      </c>
    </row>
    <row r="138" spans="1:7" s="25" customFormat="1" ht="20" customHeight="1" x14ac:dyDescent="0.3">
      <c r="A138" s="33" t="s">
        <v>414</v>
      </c>
      <c r="B138" s="33"/>
      <c r="C138" s="33"/>
      <c r="D138" s="33"/>
      <c r="E138" s="29" t="s">
        <v>415</v>
      </c>
      <c r="F138" s="29"/>
      <c r="G138" s="29"/>
    </row>
    <row r="139" spans="1:7" s="25" customFormat="1" ht="20" customHeight="1" x14ac:dyDescent="0.3">
      <c r="A139" s="28" t="s">
        <v>423</v>
      </c>
      <c r="B139" s="28"/>
      <c r="C139" s="28"/>
      <c r="D139" s="28"/>
      <c r="E139" s="28"/>
      <c r="F139" s="28"/>
      <c r="G139" s="28"/>
    </row>
    <row r="140" spans="1:7" x14ac:dyDescent="0.3">
      <c r="A140" s="1" t="s">
        <v>338</v>
      </c>
      <c r="B140" s="1" t="s">
        <v>6</v>
      </c>
      <c r="C140" s="5"/>
      <c r="D140" s="1" t="s">
        <v>336</v>
      </c>
      <c r="E140" s="1" t="s">
        <v>419</v>
      </c>
      <c r="F140" s="1" t="s">
        <v>434</v>
      </c>
      <c r="G140" s="17" t="s">
        <v>438</v>
      </c>
    </row>
    <row r="141" spans="1:7" s="25" customFormat="1" ht="20" customHeight="1" x14ac:dyDescent="0.3">
      <c r="A141" s="33" t="s">
        <v>431</v>
      </c>
      <c r="B141" s="33"/>
      <c r="C141" s="33"/>
      <c r="D141" s="33"/>
      <c r="E141" s="27" t="s">
        <v>428</v>
      </c>
      <c r="F141" s="29" t="s">
        <v>429</v>
      </c>
      <c r="G141" s="29"/>
    </row>
    <row r="142" spans="1:7" s="25" customFormat="1" ht="60" customHeight="1" x14ac:dyDescent="0.3">
      <c r="A142" s="32" t="s">
        <v>430</v>
      </c>
      <c r="B142" s="28"/>
      <c r="C142" s="28"/>
      <c r="D142" s="28"/>
      <c r="E142" s="28"/>
      <c r="F142" s="28"/>
      <c r="G142" s="28"/>
    </row>
    <row r="143" spans="1:7" x14ac:dyDescent="0.3">
      <c r="A143" s="1" t="s">
        <v>339</v>
      </c>
      <c r="B143" s="1" t="s">
        <v>6</v>
      </c>
      <c r="C143" s="5"/>
      <c r="D143" s="1" t="s">
        <v>336</v>
      </c>
      <c r="E143" s="1">
        <v>90000</v>
      </c>
      <c r="F143" s="1">
        <v>60000</v>
      </c>
      <c r="G143" s="23">
        <v>45000</v>
      </c>
    </row>
    <row r="144" spans="1:7" s="25" customFormat="1" ht="20" customHeight="1" x14ac:dyDescent="0.3">
      <c r="A144" s="33" t="s">
        <v>350</v>
      </c>
      <c r="B144" s="33"/>
      <c r="C144" s="33"/>
      <c r="D144" s="33"/>
      <c r="E144" s="29" t="s">
        <v>350</v>
      </c>
      <c r="F144" s="29"/>
      <c r="G144" s="29"/>
    </row>
    <row r="145" spans="1:7" s="25" customFormat="1" ht="20" customHeight="1" x14ac:dyDescent="0.3">
      <c r="A145" s="28" t="s">
        <v>424</v>
      </c>
      <c r="B145" s="28"/>
      <c r="C145" s="28"/>
      <c r="D145" s="28"/>
      <c r="E145" s="28"/>
      <c r="F145" s="28"/>
      <c r="G145" s="28"/>
    </row>
    <row r="146" spans="1:7" x14ac:dyDescent="0.3">
      <c r="A146" s="1" t="s">
        <v>340</v>
      </c>
      <c r="B146" s="1" t="s">
        <v>6</v>
      </c>
      <c r="C146" s="5"/>
      <c r="D146" s="1" t="s">
        <v>336</v>
      </c>
      <c r="E146" s="1">
        <v>15000</v>
      </c>
      <c r="F146" s="1">
        <v>5000</v>
      </c>
      <c r="G146" s="23">
        <v>5000</v>
      </c>
    </row>
    <row r="147" spans="1:7" s="25" customFormat="1" ht="20" customHeight="1" x14ac:dyDescent="0.3">
      <c r="A147" s="33" t="s">
        <v>421</v>
      </c>
      <c r="B147" s="33"/>
      <c r="C147" s="33"/>
      <c r="D147" s="33"/>
      <c r="E147" s="27" t="s">
        <v>417</v>
      </c>
      <c r="F147" s="27" t="s">
        <v>432</v>
      </c>
      <c r="G147" s="27" t="s">
        <v>417</v>
      </c>
    </row>
    <row r="148" spans="1:7" s="25" customFormat="1" ht="20" customHeight="1" x14ac:dyDescent="0.3">
      <c r="A148" s="28" t="s">
        <v>425</v>
      </c>
      <c r="B148" s="28"/>
      <c r="C148" s="28"/>
      <c r="D148" s="28"/>
      <c r="E148" s="28"/>
      <c r="F148" s="28"/>
      <c r="G148" s="28"/>
    </row>
    <row r="149" spans="1:7" x14ac:dyDescent="0.3">
      <c r="A149" s="1" t="s">
        <v>341</v>
      </c>
      <c r="B149" s="1" t="s">
        <v>6</v>
      </c>
      <c r="C149" s="5"/>
      <c r="D149" s="1" t="s">
        <v>336</v>
      </c>
      <c r="E149" s="1" t="s">
        <v>420</v>
      </c>
      <c r="F149" s="1" t="s">
        <v>433</v>
      </c>
      <c r="G149" s="17" t="s">
        <v>439</v>
      </c>
    </row>
    <row r="150" spans="1:7" s="25" customFormat="1" ht="20" customHeight="1" x14ac:dyDescent="0.3"/>
    <row r="151" spans="1:7" x14ac:dyDescent="0.3">
      <c r="C151" s="1"/>
    </row>
    <row r="152" spans="1:7" s="25" customFormat="1" ht="20" customHeight="1" x14ac:dyDescent="0.3"/>
    <row r="153" spans="1:7" x14ac:dyDescent="0.3">
      <c r="C153" s="1"/>
    </row>
  </sheetData>
  <mergeCells count="91">
    <mergeCell ref="A61:D61"/>
    <mergeCell ref="A55:D55"/>
    <mergeCell ref="A41:D41"/>
    <mergeCell ref="A47:D47"/>
    <mergeCell ref="A77:D77"/>
    <mergeCell ref="A65:D65"/>
    <mergeCell ref="A68:D68"/>
    <mergeCell ref="A70:D70"/>
    <mergeCell ref="A34:D34"/>
    <mergeCell ref="A1:D1"/>
    <mergeCell ref="A11:D11"/>
    <mergeCell ref="A2:D2"/>
    <mergeCell ref="E2:E3"/>
    <mergeCell ref="A25:D25"/>
    <mergeCell ref="A4:D4"/>
    <mergeCell ref="E65:G65"/>
    <mergeCell ref="E68:G68"/>
    <mergeCell ref="E70:G70"/>
    <mergeCell ref="A81:D81"/>
    <mergeCell ref="A84:D84"/>
    <mergeCell ref="E81:G81"/>
    <mergeCell ref="E84:G84"/>
    <mergeCell ref="E77:G77"/>
    <mergeCell ref="E34:G34"/>
    <mergeCell ref="E41:G41"/>
    <mergeCell ref="E47:G47"/>
    <mergeCell ref="E55:G55"/>
    <mergeCell ref="E61:G61"/>
    <mergeCell ref="G2:G3"/>
    <mergeCell ref="E1:G1"/>
    <mergeCell ref="E4:G4"/>
    <mergeCell ref="E11:G11"/>
    <mergeCell ref="E25:G25"/>
    <mergeCell ref="F2:F3"/>
    <mergeCell ref="E104:G104"/>
    <mergeCell ref="A107:D107"/>
    <mergeCell ref="E97:G97"/>
    <mergeCell ref="A87:D87"/>
    <mergeCell ref="E87:G87"/>
    <mergeCell ref="E102:G102"/>
    <mergeCell ref="E103:G103"/>
    <mergeCell ref="A97:D97"/>
    <mergeCell ref="A94:D94"/>
    <mergeCell ref="A89:D89"/>
    <mergeCell ref="E89:G89"/>
    <mergeCell ref="E94:G94"/>
    <mergeCell ref="F116:F117"/>
    <mergeCell ref="G116:G117"/>
    <mergeCell ref="E107:G107"/>
    <mergeCell ref="A110:D110"/>
    <mergeCell ref="E110:G110"/>
    <mergeCell ref="A123:G123"/>
    <mergeCell ref="A10:G10"/>
    <mergeCell ref="A60:G60"/>
    <mergeCell ref="A76:G76"/>
    <mergeCell ref="A114:G114"/>
    <mergeCell ref="A118:G118"/>
    <mergeCell ref="A120:D120"/>
    <mergeCell ref="E120:G120"/>
    <mergeCell ref="E121:E122"/>
    <mergeCell ref="F121:F122"/>
    <mergeCell ref="G121:G122"/>
    <mergeCell ref="A112:D112"/>
    <mergeCell ref="E112:G112"/>
    <mergeCell ref="A115:D115"/>
    <mergeCell ref="E115:G115"/>
    <mergeCell ref="E116:E117"/>
    <mergeCell ref="A126:G126"/>
    <mergeCell ref="A134:G134"/>
    <mergeCell ref="A138:D138"/>
    <mergeCell ref="E138:G138"/>
    <mergeCell ref="A141:D141"/>
    <mergeCell ref="A133:D133"/>
    <mergeCell ref="E133:G133"/>
    <mergeCell ref="A135:D135"/>
    <mergeCell ref="E135:G135"/>
    <mergeCell ref="A148:G148"/>
    <mergeCell ref="F141:G141"/>
    <mergeCell ref="A127:D127"/>
    <mergeCell ref="E127:G127"/>
    <mergeCell ref="A129:D129"/>
    <mergeCell ref="E129:G129"/>
    <mergeCell ref="A131:D131"/>
    <mergeCell ref="E131:G131"/>
    <mergeCell ref="A136:G136"/>
    <mergeCell ref="A139:G139"/>
    <mergeCell ref="A142:G142"/>
    <mergeCell ref="A145:G145"/>
    <mergeCell ref="A147:D147"/>
    <mergeCell ref="A144:D144"/>
    <mergeCell ref="E144:G144"/>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2479B-6493-4CBB-9E78-1BDB1D2E35D0}">
  <dimension ref="A1:H117"/>
  <sheetViews>
    <sheetView tabSelected="1" zoomScale="85" zoomScaleNormal="85" workbookViewId="0">
      <selection activeCell="G115" sqref="G115"/>
    </sheetView>
  </sheetViews>
  <sheetFormatPr defaultRowHeight="18" x14ac:dyDescent="0.3"/>
  <cols>
    <col min="1" max="1" width="20.58203125" style="1" customWidth="1"/>
    <col min="2" max="2" width="10.58203125" style="1" customWidth="1"/>
    <col min="3" max="3" width="15.58203125" style="3" customWidth="1"/>
    <col min="4" max="4" width="50.58203125" style="1" customWidth="1"/>
    <col min="5" max="7" width="20.58203125" style="23" customWidth="1"/>
    <col min="8" max="16384" width="8.6640625" style="1"/>
  </cols>
  <sheetData>
    <row r="1" spans="1:7" ht="25" customHeight="1" x14ac:dyDescent="0.3">
      <c r="A1" s="42" t="s">
        <v>3</v>
      </c>
      <c r="B1" s="42"/>
      <c r="C1" s="42"/>
      <c r="D1" s="42"/>
      <c r="E1" s="46" t="s">
        <v>23</v>
      </c>
      <c r="F1" s="46"/>
      <c r="G1" s="46"/>
    </row>
    <row r="2" spans="1:7" s="2" customFormat="1" ht="20" customHeight="1" x14ac:dyDescent="0.3">
      <c r="A2" s="44" t="s">
        <v>267</v>
      </c>
      <c r="B2" s="44"/>
      <c r="C2" s="44"/>
      <c r="D2" s="44"/>
      <c r="E2" s="44"/>
      <c r="F2" s="44"/>
      <c r="G2" s="44"/>
    </row>
    <row r="3" spans="1:7" x14ac:dyDescent="0.3">
      <c r="A3" s="28" t="s">
        <v>351</v>
      </c>
      <c r="B3" s="28"/>
      <c r="C3" s="28"/>
      <c r="D3" s="28"/>
      <c r="E3" s="28"/>
      <c r="F3" s="28"/>
      <c r="G3" s="28"/>
    </row>
    <row r="4" spans="1:7" x14ac:dyDescent="0.3">
      <c r="A4" s="28" t="s">
        <v>352</v>
      </c>
      <c r="B4" s="28"/>
      <c r="C4" s="28"/>
      <c r="D4" s="28"/>
      <c r="E4" s="28"/>
      <c r="F4" s="28"/>
      <c r="G4" s="28"/>
    </row>
    <row r="5" spans="1:7" x14ac:dyDescent="0.3">
      <c r="A5" s="45" t="s">
        <v>391</v>
      </c>
      <c r="B5" s="37"/>
      <c r="C5" s="37"/>
      <c r="D5" s="37"/>
      <c r="E5" s="37"/>
      <c r="F5" s="37"/>
      <c r="G5" s="37"/>
    </row>
    <row r="6" spans="1:7" x14ac:dyDescent="0.3">
      <c r="A6" s="44" t="s">
        <v>284</v>
      </c>
      <c r="B6" s="44"/>
      <c r="C6" s="44"/>
      <c r="D6" s="44"/>
      <c r="E6" s="44"/>
      <c r="F6" s="44"/>
      <c r="G6" s="44"/>
    </row>
    <row r="7" spans="1:7" s="2" customFormat="1" ht="20" customHeight="1" x14ac:dyDescent="0.3">
      <c r="A7" s="2" t="s">
        <v>0</v>
      </c>
      <c r="B7" s="2" t="s">
        <v>1</v>
      </c>
      <c r="C7" s="6" t="s">
        <v>2</v>
      </c>
      <c r="D7" s="2" t="s">
        <v>8</v>
      </c>
      <c r="E7" s="26" t="s">
        <v>24</v>
      </c>
      <c r="F7" s="26" t="s">
        <v>25</v>
      </c>
      <c r="G7" s="26" t="s">
        <v>200</v>
      </c>
    </row>
    <row r="8" spans="1:7" ht="20" customHeight="1" x14ac:dyDescent="0.3">
      <c r="A8" s="36" t="s">
        <v>307</v>
      </c>
      <c r="B8" s="36"/>
      <c r="C8" s="36"/>
      <c r="D8" s="36"/>
      <c r="E8" s="36"/>
      <c r="F8" s="36"/>
      <c r="G8" s="36"/>
    </row>
    <row r="9" spans="1:7" ht="22" customHeight="1" x14ac:dyDescent="0.3">
      <c r="A9" s="30" t="s">
        <v>4</v>
      </c>
      <c r="B9" s="30"/>
      <c r="C9" s="30"/>
      <c r="D9" s="30"/>
      <c r="E9" s="43" t="s">
        <v>40</v>
      </c>
      <c r="F9" s="43"/>
      <c r="G9" s="43"/>
    </row>
    <row r="10" spans="1:7" x14ac:dyDescent="0.3">
      <c r="A10" s="1" t="s">
        <v>255</v>
      </c>
      <c r="B10" s="1" t="s">
        <v>37</v>
      </c>
      <c r="C10" s="5"/>
      <c r="D10" s="1" t="s">
        <v>258</v>
      </c>
      <c r="E10" s="23">
        <v>31</v>
      </c>
      <c r="F10" s="23">
        <v>29</v>
      </c>
      <c r="G10" s="23">
        <v>30</v>
      </c>
    </row>
    <row r="11" spans="1:7" ht="18" customHeight="1" x14ac:dyDescent="0.3">
      <c r="A11" s="32" t="s">
        <v>257</v>
      </c>
      <c r="B11" s="32"/>
      <c r="C11" s="32"/>
      <c r="D11" s="32"/>
      <c r="E11" s="32"/>
      <c r="F11" s="32"/>
      <c r="G11" s="32"/>
    </row>
    <row r="12" spans="1:7" x14ac:dyDescent="0.3">
      <c r="A12" s="1" t="s">
        <v>256</v>
      </c>
      <c r="B12" s="1" t="s">
        <v>37</v>
      </c>
      <c r="C12" s="5"/>
      <c r="D12" s="1" t="s">
        <v>285</v>
      </c>
      <c r="E12" s="23">
        <v>2</v>
      </c>
      <c r="F12" s="23">
        <v>3</v>
      </c>
      <c r="G12" s="23">
        <v>2</v>
      </c>
    </row>
    <row r="13" spans="1:7" ht="22" customHeight="1" x14ac:dyDescent="0.3">
      <c r="A13" s="30" t="s">
        <v>32</v>
      </c>
      <c r="B13" s="30"/>
      <c r="C13" s="30"/>
      <c r="D13" s="30"/>
      <c r="E13" s="43" t="s">
        <v>41</v>
      </c>
      <c r="F13" s="43"/>
      <c r="G13" s="43"/>
    </row>
    <row r="14" spans="1:7" x14ac:dyDescent="0.3">
      <c r="A14" s="1" t="s">
        <v>259</v>
      </c>
      <c r="B14" s="1" t="s">
        <v>37</v>
      </c>
      <c r="C14" s="5"/>
      <c r="D14" s="1" t="s">
        <v>258</v>
      </c>
      <c r="E14" s="23">
        <v>65</v>
      </c>
      <c r="F14" s="23" t="s">
        <v>353</v>
      </c>
      <c r="G14" s="23" t="s">
        <v>353</v>
      </c>
    </row>
    <row r="15" spans="1:7" ht="18" customHeight="1" x14ac:dyDescent="0.3">
      <c r="A15" s="32" t="s">
        <v>261</v>
      </c>
      <c r="B15" s="32"/>
      <c r="C15" s="32"/>
      <c r="D15" s="32"/>
      <c r="E15" s="32"/>
      <c r="F15" s="32"/>
      <c r="G15" s="32"/>
    </row>
    <row r="16" spans="1:7" x14ac:dyDescent="0.3">
      <c r="A16" s="1" t="s">
        <v>260</v>
      </c>
      <c r="B16" s="1" t="s">
        <v>37</v>
      </c>
      <c r="C16" s="5"/>
      <c r="D16" s="1" t="s">
        <v>285</v>
      </c>
      <c r="E16" s="23" t="s">
        <v>361</v>
      </c>
      <c r="F16" s="23" t="s">
        <v>362</v>
      </c>
      <c r="G16" s="23" t="s">
        <v>361</v>
      </c>
    </row>
    <row r="17" spans="1:7" ht="22" customHeight="1" x14ac:dyDescent="0.3">
      <c r="A17" s="30" t="s">
        <v>55</v>
      </c>
      <c r="B17" s="30"/>
      <c r="C17" s="30"/>
      <c r="D17" s="30"/>
      <c r="E17" s="43" t="s">
        <v>56</v>
      </c>
      <c r="F17" s="43"/>
      <c r="G17" s="43"/>
    </row>
    <row r="18" spans="1:7" x14ac:dyDescent="0.3">
      <c r="A18" s="1" t="s">
        <v>262</v>
      </c>
      <c r="B18" s="1" t="s">
        <v>37</v>
      </c>
      <c r="C18" s="5"/>
      <c r="D18" s="1" t="s">
        <v>258</v>
      </c>
      <c r="E18" s="23" t="s">
        <v>356</v>
      </c>
      <c r="F18" s="23" t="s">
        <v>356</v>
      </c>
      <c r="G18" s="23" t="s">
        <v>356</v>
      </c>
    </row>
    <row r="19" spans="1:7" ht="18" customHeight="1" x14ac:dyDescent="0.3">
      <c r="A19" s="32" t="s">
        <v>261</v>
      </c>
      <c r="B19" s="32"/>
      <c r="C19" s="32"/>
      <c r="D19" s="32"/>
      <c r="E19" s="32"/>
      <c r="F19" s="32"/>
      <c r="G19" s="32"/>
    </row>
    <row r="20" spans="1:7" x14ac:dyDescent="0.3">
      <c r="A20" s="1" t="s">
        <v>263</v>
      </c>
      <c r="B20" s="1" t="s">
        <v>37</v>
      </c>
      <c r="C20" s="5"/>
      <c r="D20" s="1" t="s">
        <v>285</v>
      </c>
      <c r="E20" s="23" t="s">
        <v>357</v>
      </c>
      <c r="F20" s="23" t="s">
        <v>354</v>
      </c>
      <c r="G20" s="23" t="s">
        <v>355</v>
      </c>
    </row>
    <row r="21" spans="1:7" ht="22" customHeight="1" x14ac:dyDescent="0.3">
      <c r="A21" s="30" t="s">
        <v>66</v>
      </c>
      <c r="B21" s="30"/>
      <c r="C21" s="30"/>
      <c r="D21" s="30"/>
      <c r="E21" s="43" t="s">
        <v>67</v>
      </c>
      <c r="F21" s="43"/>
      <c r="G21" s="43"/>
    </row>
    <row r="22" spans="1:7" x14ac:dyDescent="0.3">
      <c r="A22" s="1" t="s">
        <v>264</v>
      </c>
      <c r="B22" s="1" t="s">
        <v>37</v>
      </c>
      <c r="C22" s="5"/>
      <c r="D22" s="1" t="s">
        <v>258</v>
      </c>
      <c r="E22" s="23" t="s">
        <v>363</v>
      </c>
      <c r="F22" s="23" t="s">
        <v>364</v>
      </c>
      <c r="G22" s="23" t="s">
        <v>365</v>
      </c>
    </row>
    <row r="23" spans="1:7" ht="36" customHeight="1" x14ac:dyDescent="0.3">
      <c r="A23" s="32" t="s">
        <v>266</v>
      </c>
      <c r="B23" s="32"/>
      <c r="C23" s="32"/>
      <c r="D23" s="32"/>
      <c r="E23" s="32"/>
      <c r="F23" s="32"/>
      <c r="G23" s="32"/>
    </row>
    <row r="24" spans="1:7" x14ac:dyDescent="0.3">
      <c r="A24" s="1" t="s">
        <v>265</v>
      </c>
      <c r="B24" s="1" t="s">
        <v>37</v>
      </c>
      <c r="C24" s="5"/>
      <c r="D24" s="1" t="s">
        <v>285</v>
      </c>
      <c r="E24" s="23" t="s">
        <v>366</v>
      </c>
      <c r="F24" s="23" t="s">
        <v>359</v>
      </c>
      <c r="G24" s="23" t="s">
        <v>366</v>
      </c>
    </row>
    <row r="25" spans="1:7" ht="22" customHeight="1" x14ac:dyDescent="0.3">
      <c r="A25" s="30" t="s">
        <v>84</v>
      </c>
      <c r="B25" s="30"/>
      <c r="C25" s="30"/>
      <c r="D25" s="30"/>
      <c r="E25" s="43" t="s">
        <v>85</v>
      </c>
      <c r="F25" s="43"/>
      <c r="G25" s="43"/>
    </row>
    <row r="26" spans="1:7" x14ac:dyDescent="0.3">
      <c r="A26" s="1" t="s">
        <v>269</v>
      </c>
      <c r="B26" s="1" t="s">
        <v>37</v>
      </c>
      <c r="C26" s="5"/>
      <c r="D26" s="1" t="s">
        <v>258</v>
      </c>
      <c r="E26" s="23" t="s">
        <v>367</v>
      </c>
      <c r="F26" s="23" t="s">
        <v>368</v>
      </c>
      <c r="G26" s="23" t="s">
        <v>369</v>
      </c>
    </row>
    <row r="27" spans="1:7" x14ac:dyDescent="0.3">
      <c r="A27" s="1" t="s">
        <v>270</v>
      </c>
      <c r="B27" s="1" t="s">
        <v>37</v>
      </c>
      <c r="C27" s="5"/>
      <c r="D27" s="1" t="s">
        <v>285</v>
      </c>
      <c r="E27" s="23" t="s">
        <v>370</v>
      </c>
      <c r="F27" s="23" t="s">
        <v>371</v>
      </c>
      <c r="G27" s="23" t="s">
        <v>371</v>
      </c>
    </row>
    <row r="28" spans="1:7" ht="22" customHeight="1" x14ac:dyDescent="0.3">
      <c r="A28" s="30" t="s">
        <v>112</v>
      </c>
      <c r="B28" s="30"/>
      <c r="C28" s="30"/>
      <c r="D28" s="30"/>
      <c r="E28" s="43" t="s">
        <v>113</v>
      </c>
      <c r="F28" s="43"/>
      <c r="G28" s="43"/>
    </row>
    <row r="29" spans="1:7" x14ac:dyDescent="0.3">
      <c r="A29" s="1" t="s">
        <v>273</v>
      </c>
      <c r="B29" s="1" t="s">
        <v>37</v>
      </c>
      <c r="C29" s="5"/>
      <c r="D29" s="1" t="s">
        <v>258</v>
      </c>
      <c r="E29" s="23" t="s">
        <v>372</v>
      </c>
      <c r="F29" s="23" t="s">
        <v>373</v>
      </c>
      <c r="G29" s="23" t="s">
        <v>374</v>
      </c>
    </row>
    <row r="30" spans="1:7" x14ac:dyDescent="0.3">
      <c r="A30" s="1" t="s">
        <v>274</v>
      </c>
      <c r="B30" s="1" t="s">
        <v>37</v>
      </c>
      <c r="C30" s="5"/>
      <c r="D30" s="1" t="s">
        <v>285</v>
      </c>
      <c r="E30" s="23" t="s">
        <v>375</v>
      </c>
      <c r="F30" s="23" t="s">
        <v>371</v>
      </c>
      <c r="G30" s="23" t="s">
        <v>371</v>
      </c>
    </row>
    <row r="31" spans="1:7" ht="20" customHeight="1" x14ac:dyDescent="0.3">
      <c r="A31" s="36" t="s">
        <v>308</v>
      </c>
      <c r="B31" s="36"/>
      <c r="C31" s="36"/>
      <c r="D31" s="36"/>
      <c r="E31" s="36"/>
      <c r="F31" s="36"/>
      <c r="G31" s="36"/>
    </row>
    <row r="32" spans="1:7" ht="22" customHeight="1" x14ac:dyDescent="0.3">
      <c r="A32" s="30" t="s">
        <v>115</v>
      </c>
      <c r="B32" s="30"/>
      <c r="C32" s="30"/>
      <c r="D32" s="30"/>
      <c r="E32" s="43" t="s">
        <v>119</v>
      </c>
      <c r="F32" s="43"/>
      <c r="G32" s="43"/>
    </row>
    <row r="33" spans="1:7" x14ac:dyDescent="0.3">
      <c r="A33" s="1" t="s">
        <v>275</v>
      </c>
      <c r="B33" s="1" t="s">
        <v>37</v>
      </c>
      <c r="C33" s="5"/>
      <c r="D33" s="1" t="s">
        <v>258</v>
      </c>
      <c r="E33" s="23" t="s">
        <v>376</v>
      </c>
      <c r="F33" s="23" t="s">
        <v>380</v>
      </c>
      <c r="G33" s="23" t="s">
        <v>382</v>
      </c>
    </row>
    <row r="34" spans="1:7" x14ac:dyDescent="0.3">
      <c r="A34" s="1" t="s">
        <v>276</v>
      </c>
      <c r="B34" s="1" t="s">
        <v>37</v>
      </c>
      <c r="C34" s="5"/>
      <c r="D34" s="1" t="s">
        <v>285</v>
      </c>
      <c r="E34" s="23" t="s">
        <v>377</v>
      </c>
      <c r="F34" s="23" t="s">
        <v>359</v>
      </c>
      <c r="G34" s="23" t="s">
        <v>358</v>
      </c>
    </row>
    <row r="35" spans="1:7" ht="18" customHeight="1" x14ac:dyDescent="0.3">
      <c r="A35" s="32" t="s">
        <v>277</v>
      </c>
      <c r="B35" s="32"/>
      <c r="C35" s="32"/>
      <c r="D35" s="32"/>
      <c r="E35" s="32"/>
      <c r="F35" s="32"/>
      <c r="G35" s="32"/>
    </row>
    <row r="36" spans="1:7" ht="22" customHeight="1" x14ac:dyDescent="0.3">
      <c r="A36" s="30" t="s">
        <v>280</v>
      </c>
      <c r="B36" s="30"/>
      <c r="C36" s="30"/>
      <c r="D36" s="30"/>
      <c r="E36" s="43" t="s">
        <v>281</v>
      </c>
      <c r="F36" s="43"/>
      <c r="G36" s="43"/>
    </row>
    <row r="37" spans="1:7" x14ac:dyDescent="0.3">
      <c r="A37" s="1" t="s">
        <v>278</v>
      </c>
      <c r="B37" s="1" t="s">
        <v>37</v>
      </c>
      <c r="C37" s="5"/>
      <c r="D37" s="1" t="s">
        <v>258</v>
      </c>
      <c r="E37" s="23" t="s">
        <v>378</v>
      </c>
      <c r="F37" s="23" t="s">
        <v>381</v>
      </c>
      <c r="G37" s="23" t="s">
        <v>378</v>
      </c>
    </row>
    <row r="38" spans="1:7" x14ac:dyDescent="0.3">
      <c r="A38" s="1" t="s">
        <v>279</v>
      </c>
      <c r="B38" s="1" t="s">
        <v>37</v>
      </c>
      <c r="C38" s="5"/>
      <c r="D38" s="1" t="s">
        <v>285</v>
      </c>
      <c r="E38" s="23" t="s">
        <v>379</v>
      </c>
      <c r="F38" s="23" t="s">
        <v>383</v>
      </c>
      <c r="G38" s="23" t="s">
        <v>384</v>
      </c>
    </row>
    <row r="39" spans="1:7" ht="22" customHeight="1" x14ac:dyDescent="0.3">
      <c r="A39" s="30" t="s">
        <v>122</v>
      </c>
      <c r="B39" s="30"/>
      <c r="C39" s="30"/>
      <c r="D39" s="30"/>
      <c r="E39" s="43" t="s">
        <v>122</v>
      </c>
      <c r="F39" s="43"/>
      <c r="G39" s="43"/>
    </row>
    <row r="40" spans="1:7" x14ac:dyDescent="0.3">
      <c r="A40" s="1" t="s">
        <v>282</v>
      </c>
      <c r="B40" s="1" t="s">
        <v>37</v>
      </c>
      <c r="C40" s="5"/>
      <c r="D40" s="1" t="s">
        <v>258</v>
      </c>
      <c r="E40" s="23" t="s">
        <v>376</v>
      </c>
      <c r="F40" s="23" t="s">
        <v>380</v>
      </c>
      <c r="G40" s="23" t="s">
        <v>382</v>
      </c>
    </row>
    <row r="41" spans="1:7" x14ac:dyDescent="0.3">
      <c r="A41" s="1" t="s">
        <v>283</v>
      </c>
      <c r="B41" s="1" t="s">
        <v>37</v>
      </c>
      <c r="C41" s="5"/>
      <c r="D41" s="1" t="s">
        <v>285</v>
      </c>
      <c r="E41" s="23" t="s">
        <v>377</v>
      </c>
      <c r="F41" s="23" t="s">
        <v>359</v>
      </c>
      <c r="G41" s="23" t="s">
        <v>358</v>
      </c>
    </row>
    <row r="42" spans="1:7" ht="22" customHeight="1" x14ac:dyDescent="0.3">
      <c r="A42" s="30" t="s">
        <v>124</v>
      </c>
      <c r="B42" s="30"/>
      <c r="C42" s="30"/>
      <c r="D42" s="30"/>
      <c r="E42" s="43" t="s">
        <v>125</v>
      </c>
      <c r="F42" s="43"/>
      <c r="G42" s="43"/>
    </row>
    <row r="43" spans="1:7" x14ac:dyDescent="0.3">
      <c r="A43" s="1" t="s">
        <v>286</v>
      </c>
      <c r="B43" s="1" t="s">
        <v>37</v>
      </c>
      <c r="C43" s="5"/>
      <c r="D43" s="1" t="s">
        <v>258</v>
      </c>
      <c r="E43" s="23" t="s">
        <v>365</v>
      </c>
      <c r="F43" s="23" t="s">
        <v>363</v>
      </c>
      <c r="G43" s="23" t="s">
        <v>365</v>
      </c>
    </row>
    <row r="44" spans="1:7" x14ac:dyDescent="0.3">
      <c r="A44" s="1" t="s">
        <v>288</v>
      </c>
      <c r="B44" s="1" t="s">
        <v>37</v>
      </c>
      <c r="C44" s="5"/>
      <c r="D44" s="1" t="s">
        <v>285</v>
      </c>
      <c r="E44" s="23" t="s">
        <v>377</v>
      </c>
      <c r="F44" s="23" t="s">
        <v>359</v>
      </c>
      <c r="G44" s="23" t="s">
        <v>358</v>
      </c>
    </row>
    <row r="45" spans="1:7" ht="20" customHeight="1" x14ac:dyDescent="0.3">
      <c r="A45" s="36" t="s">
        <v>309</v>
      </c>
      <c r="B45" s="36"/>
      <c r="C45" s="36"/>
      <c r="D45" s="36"/>
      <c r="E45" s="36"/>
      <c r="F45" s="36"/>
      <c r="G45" s="36"/>
    </row>
    <row r="46" spans="1:7" ht="22" customHeight="1" x14ac:dyDescent="0.3">
      <c r="A46" s="30" t="s">
        <v>138</v>
      </c>
      <c r="B46" s="30"/>
      <c r="C46" s="30"/>
      <c r="D46" s="30"/>
      <c r="E46" s="43" t="s">
        <v>139</v>
      </c>
      <c r="F46" s="43"/>
      <c r="G46" s="43"/>
    </row>
    <row r="47" spans="1:7" x14ac:dyDescent="0.3">
      <c r="A47" s="1" t="s">
        <v>289</v>
      </c>
      <c r="B47" s="1" t="s">
        <v>37</v>
      </c>
      <c r="C47" s="5"/>
      <c r="D47" s="1" t="s">
        <v>258</v>
      </c>
      <c r="E47" s="23" t="s">
        <v>385</v>
      </c>
      <c r="F47" s="23" t="s">
        <v>385</v>
      </c>
      <c r="G47" s="23" t="s">
        <v>365</v>
      </c>
    </row>
    <row r="48" spans="1:7" x14ac:dyDescent="0.3">
      <c r="A48" s="1" t="s">
        <v>290</v>
      </c>
      <c r="B48" s="1" t="s">
        <v>37</v>
      </c>
      <c r="C48" s="5"/>
      <c r="D48" s="1" t="s">
        <v>285</v>
      </c>
      <c r="E48" s="23" t="s">
        <v>377</v>
      </c>
      <c r="F48" s="23" t="s">
        <v>359</v>
      </c>
      <c r="G48" s="23" t="s">
        <v>358</v>
      </c>
    </row>
    <row r="49" spans="1:7" x14ac:dyDescent="0.3">
      <c r="A49" s="28" t="s">
        <v>291</v>
      </c>
      <c r="B49" s="28"/>
      <c r="C49" s="28"/>
      <c r="D49" s="28"/>
      <c r="E49" s="28"/>
      <c r="F49" s="28"/>
      <c r="G49" s="28"/>
    </row>
    <row r="50" spans="1:7" ht="22" customHeight="1" x14ac:dyDescent="0.3">
      <c r="A50" s="30" t="s">
        <v>155</v>
      </c>
      <c r="B50" s="30"/>
      <c r="C50" s="30"/>
      <c r="D50" s="30"/>
      <c r="E50" s="43" t="s">
        <v>156</v>
      </c>
      <c r="F50" s="43"/>
      <c r="G50" s="43"/>
    </row>
    <row r="51" spans="1:7" x14ac:dyDescent="0.3">
      <c r="A51" s="1" t="s">
        <v>292</v>
      </c>
      <c r="B51" s="1" t="s">
        <v>37</v>
      </c>
      <c r="C51" s="5"/>
      <c r="D51" s="1" t="s">
        <v>258</v>
      </c>
      <c r="E51" s="23" t="s">
        <v>386</v>
      </c>
      <c r="F51" s="23" t="s">
        <v>386</v>
      </c>
      <c r="G51" s="23" t="s">
        <v>389</v>
      </c>
    </row>
    <row r="52" spans="1:7" x14ac:dyDescent="0.3">
      <c r="A52" s="1" t="s">
        <v>293</v>
      </c>
      <c r="B52" s="1" t="s">
        <v>37</v>
      </c>
      <c r="C52" s="5"/>
      <c r="D52" s="1" t="s">
        <v>285</v>
      </c>
      <c r="E52" s="23" t="s">
        <v>387</v>
      </c>
      <c r="F52" s="23" t="s">
        <v>377</v>
      </c>
      <c r="G52" s="23" t="s">
        <v>377</v>
      </c>
    </row>
    <row r="53" spans="1:7" ht="22" customHeight="1" x14ac:dyDescent="0.3">
      <c r="A53" s="30" t="s">
        <v>160</v>
      </c>
      <c r="B53" s="30"/>
      <c r="C53" s="30"/>
      <c r="D53" s="30"/>
      <c r="E53" s="43" t="s">
        <v>210</v>
      </c>
      <c r="F53" s="43"/>
      <c r="G53" s="43"/>
    </row>
    <row r="54" spans="1:7" x14ac:dyDescent="0.3">
      <c r="A54" s="1" t="s">
        <v>295</v>
      </c>
      <c r="B54" s="1" t="s">
        <v>37</v>
      </c>
      <c r="C54" s="5"/>
      <c r="D54" s="1" t="s">
        <v>258</v>
      </c>
      <c r="E54" s="23" t="s">
        <v>381</v>
      </c>
      <c r="F54" s="23" t="s">
        <v>390</v>
      </c>
      <c r="G54" s="23" t="s">
        <v>381</v>
      </c>
    </row>
    <row r="55" spans="1:7" x14ac:dyDescent="0.3">
      <c r="A55" s="1" t="s">
        <v>294</v>
      </c>
      <c r="B55" s="1" t="s">
        <v>37</v>
      </c>
      <c r="C55" s="5"/>
      <c r="D55" s="1" t="s">
        <v>285</v>
      </c>
      <c r="E55" s="23" t="s">
        <v>388</v>
      </c>
      <c r="F55" s="23" t="s">
        <v>392</v>
      </c>
      <c r="G55" s="23" t="s">
        <v>392</v>
      </c>
    </row>
    <row r="56" spans="1:7" ht="22" customHeight="1" x14ac:dyDescent="0.3">
      <c r="A56" s="30" t="s">
        <v>212</v>
      </c>
      <c r="B56" s="30"/>
      <c r="C56" s="30"/>
      <c r="D56" s="30"/>
      <c r="E56" s="43" t="s">
        <v>213</v>
      </c>
      <c r="F56" s="43"/>
      <c r="G56" s="43"/>
    </row>
    <row r="57" spans="1:7" x14ac:dyDescent="0.3">
      <c r="A57" s="1" t="s">
        <v>296</v>
      </c>
      <c r="B57" s="1" t="s">
        <v>37</v>
      </c>
      <c r="C57" s="5"/>
      <c r="D57" s="1" t="s">
        <v>258</v>
      </c>
      <c r="E57" s="23" t="s">
        <v>385</v>
      </c>
      <c r="F57" s="23" t="s">
        <v>385</v>
      </c>
      <c r="G57" s="23" t="s">
        <v>365</v>
      </c>
    </row>
    <row r="58" spans="1:7" x14ac:dyDescent="0.3">
      <c r="A58" s="1" t="s">
        <v>297</v>
      </c>
      <c r="B58" s="1" t="s">
        <v>37</v>
      </c>
      <c r="C58" s="5"/>
      <c r="D58" s="1" t="s">
        <v>285</v>
      </c>
      <c r="E58" s="23" t="s">
        <v>377</v>
      </c>
      <c r="F58" s="23" t="s">
        <v>359</v>
      </c>
      <c r="G58" s="23" t="s">
        <v>358</v>
      </c>
    </row>
    <row r="59" spans="1:7" ht="22" customHeight="1" x14ac:dyDescent="0.3">
      <c r="A59" s="30" t="s">
        <v>169</v>
      </c>
      <c r="B59" s="30"/>
      <c r="C59" s="30"/>
      <c r="D59" s="30"/>
      <c r="E59" s="43" t="s">
        <v>170</v>
      </c>
      <c r="F59" s="43"/>
      <c r="G59" s="43"/>
    </row>
    <row r="60" spans="1:7" x14ac:dyDescent="0.3">
      <c r="A60" s="1" t="s">
        <v>298</v>
      </c>
      <c r="B60" s="1" t="s">
        <v>37</v>
      </c>
      <c r="C60" s="5"/>
      <c r="D60" s="1" t="s">
        <v>258</v>
      </c>
      <c r="E60" s="23" t="s">
        <v>369</v>
      </c>
      <c r="F60" s="23" t="s">
        <v>369</v>
      </c>
      <c r="G60" s="23" t="s">
        <v>369</v>
      </c>
    </row>
    <row r="61" spans="1:7" ht="17.5" customHeight="1" x14ac:dyDescent="0.3">
      <c r="A61" s="1" t="s">
        <v>299</v>
      </c>
      <c r="B61" s="1" t="s">
        <v>37</v>
      </c>
      <c r="C61" s="5"/>
      <c r="D61" s="1" t="s">
        <v>285</v>
      </c>
      <c r="E61" s="23" t="s">
        <v>377</v>
      </c>
      <c r="F61" s="23" t="s">
        <v>359</v>
      </c>
      <c r="G61" s="23" t="s">
        <v>358</v>
      </c>
    </row>
    <row r="62" spans="1:7" ht="22" customHeight="1" x14ac:dyDescent="0.3">
      <c r="A62" s="30" t="s">
        <v>171</v>
      </c>
      <c r="B62" s="30"/>
      <c r="C62" s="30"/>
      <c r="D62" s="30"/>
      <c r="E62" s="43" t="s">
        <v>172</v>
      </c>
      <c r="F62" s="43"/>
      <c r="G62" s="43"/>
    </row>
    <row r="63" spans="1:7" x14ac:dyDescent="0.3">
      <c r="A63" s="1" t="s">
        <v>300</v>
      </c>
      <c r="B63" s="1" t="s">
        <v>37</v>
      </c>
      <c r="C63" s="5"/>
      <c r="D63" s="1" t="s">
        <v>258</v>
      </c>
      <c r="E63" s="23" t="s">
        <v>378</v>
      </c>
      <c r="F63" s="23" t="s">
        <v>390</v>
      </c>
      <c r="G63" s="23" t="s">
        <v>381</v>
      </c>
    </row>
    <row r="64" spans="1:7" ht="17.5" customHeight="1" x14ac:dyDescent="0.3">
      <c r="A64" s="1" t="s">
        <v>301</v>
      </c>
      <c r="B64" s="1" t="s">
        <v>37</v>
      </c>
      <c r="C64" s="5"/>
      <c r="D64" s="1" t="s">
        <v>285</v>
      </c>
      <c r="E64" s="23" t="s">
        <v>379</v>
      </c>
      <c r="F64" s="23" t="s">
        <v>383</v>
      </c>
      <c r="G64" s="23" t="s">
        <v>392</v>
      </c>
    </row>
    <row r="65" spans="1:7" ht="22" customHeight="1" x14ac:dyDescent="0.3">
      <c r="A65" s="30" t="s">
        <v>182</v>
      </c>
      <c r="B65" s="30"/>
      <c r="C65" s="30"/>
      <c r="D65" s="30"/>
      <c r="E65" s="43" t="s">
        <v>271</v>
      </c>
      <c r="F65" s="43"/>
      <c r="G65" s="43"/>
    </row>
    <row r="66" spans="1:7" x14ac:dyDescent="0.3">
      <c r="A66" s="1" t="s">
        <v>302</v>
      </c>
      <c r="B66" s="1" t="s">
        <v>37</v>
      </c>
      <c r="C66" s="5"/>
      <c r="D66" s="1" t="s">
        <v>258</v>
      </c>
      <c r="E66" s="23" t="s">
        <v>385</v>
      </c>
      <c r="F66" s="23" t="s">
        <v>385</v>
      </c>
      <c r="G66" s="23" t="s">
        <v>365</v>
      </c>
    </row>
    <row r="67" spans="1:7" ht="17.5" customHeight="1" x14ac:dyDescent="0.3">
      <c r="A67" s="1" t="s">
        <v>303</v>
      </c>
      <c r="B67" s="1" t="s">
        <v>37</v>
      </c>
      <c r="C67" s="5"/>
      <c r="D67" s="1" t="s">
        <v>285</v>
      </c>
      <c r="E67" s="23" t="s">
        <v>377</v>
      </c>
      <c r="F67" s="23" t="s">
        <v>359</v>
      </c>
      <c r="G67" s="23" t="s">
        <v>358</v>
      </c>
    </row>
    <row r="68" spans="1:7" ht="22" customHeight="1" x14ac:dyDescent="0.3">
      <c r="A68" s="30" t="s">
        <v>234</v>
      </c>
      <c r="B68" s="30"/>
      <c r="C68" s="30"/>
      <c r="D68" s="30"/>
      <c r="E68" s="43" t="s">
        <v>240</v>
      </c>
      <c r="F68" s="43"/>
      <c r="G68" s="43"/>
    </row>
    <row r="69" spans="1:7" x14ac:dyDescent="0.3">
      <c r="A69" s="1" t="s">
        <v>304</v>
      </c>
      <c r="B69" s="1" t="s">
        <v>37</v>
      </c>
      <c r="C69" s="5"/>
      <c r="D69" s="1" t="s">
        <v>258</v>
      </c>
      <c r="E69" s="23" t="s">
        <v>385</v>
      </c>
      <c r="F69" s="23" t="s">
        <v>385</v>
      </c>
      <c r="G69" s="23" t="s">
        <v>365</v>
      </c>
    </row>
    <row r="70" spans="1:7" ht="17.5" customHeight="1" x14ac:dyDescent="0.3">
      <c r="A70" s="1" t="s">
        <v>305</v>
      </c>
      <c r="B70" s="1" t="s">
        <v>37</v>
      </c>
      <c r="C70" s="5"/>
      <c r="D70" s="1" t="s">
        <v>285</v>
      </c>
      <c r="E70" s="23" t="s">
        <v>379</v>
      </c>
      <c r="F70" s="23" t="s">
        <v>384</v>
      </c>
      <c r="G70" s="23" t="s">
        <v>384</v>
      </c>
    </row>
    <row r="71" spans="1:7" ht="22" customHeight="1" x14ac:dyDescent="0.3">
      <c r="A71" s="30" t="s">
        <v>238</v>
      </c>
      <c r="B71" s="30"/>
      <c r="C71" s="30"/>
      <c r="D71" s="30"/>
      <c r="E71" s="43" t="s">
        <v>239</v>
      </c>
      <c r="F71" s="43"/>
      <c r="G71" s="43"/>
    </row>
    <row r="72" spans="1:7" x14ac:dyDescent="0.3">
      <c r="A72" s="1" t="s">
        <v>317</v>
      </c>
      <c r="B72" s="1" t="s">
        <v>37</v>
      </c>
      <c r="C72" s="5"/>
      <c r="D72" s="1" t="s">
        <v>258</v>
      </c>
      <c r="E72" s="23" t="s">
        <v>367</v>
      </c>
      <c r="F72" s="23" t="s">
        <v>369</v>
      </c>
      <c r="G72" s="23" t="s">
        <v>369</v>
      </c>
    </row>
    <row r="73" spans="1:7" ht="17.5" customHeight="1" x14ac:dyDescent="0.3">
      <c r="A73" s="1" t="s">
        <v>316</v>
      </c>
      <c r="B73" s="1" t="s">
        <v>37</v>
      </c>
      <c r="C73" s="5"/>
      <c r="D73" s="1" t="s">
        <v>285</v>
      </c>
      <c r="E73" s="23" t="s">
        <v>377</v>
      </c>
      <c r="F73" s="23" t="s">
        <v>359</v>
      </c>
      <c r="G73" s="23" t="s">
        <v>358</v>
      </c>
    </row>
    <row r="74" spans="1:7" ht="22" customHeight="1" x14ac:dyDescent="0.3">
      <c r="A74" s="30" t="s">
        <v>241</v>
      </c>
      <c r="B74" s="30"/>
      <c r="C74" s="30"/>
      <c r="D74" s="30"/>
      <c r="E74" s="43" t="s">
        <v>272</v>
      </c>
      <c r="F74" s="43"/>
      <c r="G74" s="43"/>
    </row>
    <row r="75" spans="1:7" x14ac:dyDescent="0.3">
      <c r="A75" s="1" t="s">
        <v>319</v>
      </c>
      <c r="B75" s="1" t="s">
        <v>37</v>
      </c>
      <c r="C75" s="5"/>
      <c r="D75" s="1" t="s">
        <v>258</v>
      </c>
      <c r="E75" s="23" t="s">
        <v>10</v>
      </c>
      <c r="F75" s="23" t="s">
        <v>10</v>
      </c>
      <c r="G75" s="23" t="s">
        <v>10</v>
      </c>
    </row>
    <row r="76" spans="1:7" ht="17.5" customHeight="1" x14ac:dyDescent="0.3">
      <c r="A76" s="1" t="s">
        <v>318</v>
      </c>
      <c r="B76" s="1" t="s">
        <v>37</v>
      </c>
      <c r="C76" s="5"/>
      <c r="D76" s="1" t="s">
        <v>285</v>
      </c>
      <c r="E76" s="23" t="s">
        <v>10</v>
      </c>
      <c r="F76" s="23" t="s">
        <v>10</v>
      </c>
      <c r="G76" s="23" t="s">
        <v>10</v>
      </c>
    </row>
    <row r="77" spans="1:7" ht="17.5" customHeight="1" x14ac:dyDescent="0.3">
      <c r="A77" s="28" t="s">
        <v>393</v>
      </c>
      <c r="B77" s="28"/>
      <c r="C77" s="28"/>
      <c r="D77" s="28"/>
      <c r="E77" s="28"/>
      <c r="F77" s="28"/>
      <c r="G77" s="28"/>
    </row>
    <row r="78" spans="1:7" ht="20" customHeight="1" x14ac:dyDescent="0.3">
      <c r="A78" s="36" t="s">
        <v>314</v>
      </c>
      <c r="B78" s="36"/>
      <c r="C78" s="36"/>
      <c r="D78" s="36"/>
      <c r="E78" s="36"/>
      <c r="F78" s="36"/>
      <c r="G78" s="36"/>
    </row>
    <row r="79" spans="1:7" ht="22" customHeight="1" x14ac:dyDescent="0.3">
      <c r="A79" s="30" t="s">
        <v>410</v>
      </c>
      <c r="B79" s="30"/>
      <c r="C79" s="30"/>
      <c r="D79" s="30"/>
      <c r="E79" s="43" t="s">
        <v>409</v>
      </c>
      <c r="F79" s="43"/>
      <c r="G79" s="43"/>
    </row>
    <row r="80" spans="1:7" x14ac:dyDescent="0.3">
      <c r="A80" s="1" t="s">
        <v>320</v>
      </c>
      <c r="B80" s="1" t="s">
        <v>37</v>
      </c>
      <c r="C80" s="5"/>
      <c r="D80" s="1" t="s">
        <v>258</v>
      </c>
      <c r="E80" s="23" t="s">
        <v>365</v>
      </c>
      <c r="F80" s="23" t="s">
        <v>365</v>
      </c>
      <c r="G80" s="23" t="s">
        <v>385</v>
      </c>
    </row>
    <row r="81" spans="1:7" ht="17.5" customHeight="1" x14ac:dyDescent="0.3">
      <c r="A81" s="1" t="s">
        <v>321</v>
      </c>
      <c r="B81" s="1" t="s">
        <v>37</v>
      </c>
      <c r="C81" s="5"/>
      <c r="D81" s="1" t="s">
        <v>285</v>
      </c>
      <c r="E81" s="23" t="s">
        <v>366</v>
      </c>
      <c r="F81" s="23" t="s">
        <v>359</v>
      </c>
      <c r="G81" s="23" t="s">
        <v>358</v>
      </c>
    </row>
    <row r="82" spans="1:7" ht="22" customHeight="1" x14ac:dyDescent="0.3">
      <c r="A82" s="30" t="s">
        <v>333</v>
      </c>
      <c r="B82" s="30"/>
      <c r="C82" s="30"/>
      <c r="D82" s="30"/>
      <c r="E82" s="43" t="s">
        <v>332</v>
      </c>
      <c r="F82" s="43"/>
      <c r="G82" s="43"/>
    </row>
    <row r="83" spans="1:7" s="25" customFormat="1" ht="20" customHeight="1" x14ac:dyDescent="0.3">
      <c r="A83" s="33" t="s">
        <v>416</v>
      </c>
      <c r="B83" s="33"/>
      <c r="C83" s="33"/>
      <c r="D83" s="33"/>
      <c r="E83" s="29" t="s">
        <v>415</v>
      </c>
      <c r="F83" s="29"/>
      <c r="G83" s="29"/>
    </row>
    <row r="84" spans="1:7" ht="20" customHeight="1" x14ac:dyDescent="0.3">
      <c r="A84" s="28" t="s">
        <v>422</v>
      </c>
      <c r="B84" s="28"/>
      <c r="C84" s="28"/>
      <c r="D84" s="28"/>
      <c r="E84" s="28"/>
      <c r="F84" s="28"/>
      <c r="G84" s="28"/>
    </row>
    <row r="85" spans="1:7" x14ac:dyDescent="0.3">
      <c r="A85" s="1" t="s">
        <v>324</v>
      </c>
      <c r="B85" s="1" t="s">
        <v>37</v>
      </c>
      <c r="C85" s="5"/>
      <c r="D85" s="1" t="s">
        <v>258</v>
      </c>
      <c r="E85" s="23" t="s">
        <v>367</v>
      </c>
      <c r="F85" s="23" t="s">
        <v>380</v>
      </c>
      <c r="G85" s="23" t="s">
        <v>368</v>
      </c>
    </row>
    <row r="86" spans="1:7" ht="17.5" customHeight="1" x14ac:dyDescent="0.3">
      <c r="A86" s="1" t="s">
        <v>323</v>
      </c>
      <c r="B86" s="1" t="s">
        <v>37</v>
      </c>
      <c r="C86" s="5"/>
      <c r="D86" s="1" t="s">
        <v>285</v>
      </c>
      <c r="E86" s="23" t="s">
        <v>366</v>
      </c>
      <c r="F86" s="23" t="s">
        <v>359</v>
      </c>
      <c r="G86" s="23" t="s">
        <v>358</v>
      </c>
    </row>
    <row r="87" spans="1:7" s="25" customFormat="1" ht="20" customHeight="1" x14ac:dyDescent="0.3">
      <c r="A87" s="33" t="s">
        <v>414</v>
      </c>
      <c r="B87" s="33"/>
      <c r="C87" s="33"/>
      <c r="D87" s="33"/>
      <c r="E87" s="29" t="s">
        <v>415</v>
      </c>
      <c r="F87" s="29"/>
      <c r="G87" s="29"/>
    </row>
    <row r="88" spans="1:7" s="25" customFormat="1" ht="20" customHeight="1" x14ac:dyDescent="0.3">
      <c r="A88" s="28" t="s">
        <v>423</v>
      </c>
      <c r="B88" s="28"/>
      <c r="C88" s="28"/>
      <c r="D88" s="28"/>
      <c r="E88" s="28"/>
      <c r="F88" s="28"/>
      <c r="G88" s="28"/>
    </row>
    <row r="89" spans="1:7" x14ac:dyDescent="0.3">
      <c r="A89" s="1" t="s">
        <v>326</v>
      </c>
      <c r="B89" s="1" t="s">
        <v>37</v>
      </c>
      <c r="C89" s="5"/>
      <c r="D89" s="1" t="s">
        <v>258</v>
      </c>
      <c r="E89" s="23" t="s">
        <v>413</v>
      </c>
      <c r="F89" s="23" t="s">
        <v>435</v>
      </c>
      <c r="G89" s="23" t="s">
        <v>367</v>
      </c>
    </row>
    <row r="90" spans="1:7" ht="17.5" customHeight="1" x14ac:dyDescent="0.3">
      <c r="A90" s="1" t="s">
        <v>327</v>
      </c>
      <c r="B90" s="1" t="s">
        <v>37</v>
      </c>
      <c r="C90" s="5"/>
      <c r="D90" s="1" t="s">
        <v>285</v>
      </c>
      <c r="E90" s="23" t="s">
        <v>366</v>
      </c>
      <c r="F90" s="23" t="s">
        <v>435</v>
      </c>
      <c r="G90" s="23" t="s">
        <v>358</v>
      </c>
    </row>
    <row r="91" spans="1:7" s="25" customFormat="1" ht="20" customHeight="1" x14ac:dyDescent="0.3">
      <c r="A91" s="33" t="s">
        <v>431</v>
      </c>
      <c r="B91" s="33"/>
      <c r="C91" s="33"/>
      <c r="D91" s="33"/>
      <c r="E91" s="27" t="s">
        <v>428</v>
      </c>
      <c r="F91" s="29" t="s">
        <v>429</v>
      </c>
      <c r="G91" s="29"/>
    </row>
    <row r="92" spans="1:7" s="25" customFormat="1" ht="60" customHeight="1" x14ac:dyDescent="0.3">
      <c r="A92" s="32" t="s">
        <v>430</v>
      </c>
      <c r="B92" s="28"/>
      <c r="C92" s="28"/>
      <c r="D92" s="28"/>
      <c r="E92" s="28"/>
      <c r="F92" s="28"/>
      <c r="G92" s="28"/>
    </row>
    <row r="93" spans="1:7" x14ac:dyDescent="0.3">
      <c r="A93" s="1" t="s">
        <v>328</v>
      </c>
      <c r="B93" s="1" t="s">
        <v>37</v>
      </c>
      <c r="C93" s="5"/>
      <c r="D93" s="1" t="s">
        <v>258</v>
      </c>
      <c r="E93" s="23" t="s">
        <v>385</v>
      </c>
      <c r="F93" s="23" t="s">
        <v>368</v>
      </c>
      <c r="G93" s="23" t="s">
        <v>413</v>
      </c>
    </row>
    <row r="94" spans="1:7" ht="17.5" customHeight="1" x14ac:dyDescent="0.3">
      <c r="A94" s="1" t="s">
        <v>329</v>
      </c>
      <c r="B94" s="1" t="s">
        <v>37</v>
      </c>
      <c r="C94" s="5"/>
      <c r="D94" s="1" t="s">
        <v>285</v>
      </c>
      <c r="E94" s="23" t="s">
        <v>377</v>
      </c>
      <c r="F94" s="23" t="s">
        <v>358</v>
      </c>
      <c r="G94" s="23" t="s">
        <v>358</v>
      </c>
    </row>
    <row r="95" spans="1:7" s="25" customFormat="1" ht="20" customHeight="1" x14ac:dyDescent="0.3">
      <c r="A95" s="33" t="s">
        <v>350</v>
      </c>
      <c r="B95" s="33"/>
      <c r="C95" s="33"/>
      <c r="D95" s="33"/>
      <c r="E95" s="29" t="s">
        <v>350</v>
      </c>
      <c r="F95" s="29"/>
      <c r="G95" s="29"/>
    </row>
    <row r="96" spans="1:7" s="25" customFormat="1" x14ac:dyDescent="0.3">
      <c r="A96" s="28" t="s">
        <v>424</v>
      </c>
      <c r="B96" s="28"/>
      <c r="C96" s="28"/>
      <c r="D96" s="28"/>
      <c r="E96" s="28"/>
      <c r="F96" s="28"/>
      <c r="G96" s="28"/>
    </row>
    <row r="97" spans="1:8" x14ac:dyDescent="0.3">
      <c r="A97" s="1" t="s">
        <v>330</v>
      </c>
      <c r="B97" s="1" t="s">
        <v>37</v>
      </c>
      <c r="C97" s="5"/>
      <c r="D97" s="1" t="s">
        <v>258</v>
      </c>
      <c r="E97" s="23" t="s">
        <v>426</v>
      </c>
      <c r="F97" s="23" t="s">
        <v>436</v>
      </c>
      <c r="G97" s="23" t="s">
        <v>440</v>
      </c>
    </row>
    <row r="98" spans="1:8" ht="17.5" customHeight="1" x14ac:dyDescent="0.3">
      <c r="A98" s="1" t="s">
        <v>331</v>
      </c>
      <c r="B98" s="1" t="s">
        <v>37</v>
      </c>
      <c r="C98" s="5"/>
      <c r="D98" s="1" t="s">
        <v>285</v>
      </c>
      <c r="E98" s="23" t="s">
        <v>366</v>
      </c>
      <c r="F98" s="23" t="s">
        <v>358</v>
      </c>
      <c r="G98" s="23" t="s">
        <v>359</v>
      </c>
    </row>
    <row r="99" spans="1:8" s="25" customFormat="1" ht="20" customHeight="1" x14ac:dyDescent="0.3">
      <c r="A99" s="33" t="s">
        <v>421</v>
      </c>
      <c r="B99" s="33"/>
      <c r="C99" s="33"/>
      <c r="D99" s="33"/>
      <c r="E99" s="27" t="s">
        <v>417</v>
      </c>
      <c r="F99" s="27" t="s">
        <v>432</v>
      </c>
      <c r="G99" s="27" t="s">
        <v>417</v>
      </c>
    </row>
    <row r="100" spans="1:8" s="25" customFormat="1" ht="20" customHeight="1" x14ac:dyDescent="0.3">
      <c r="A100" s="28" t="s">
        <v>425</v>
      </c>
      <c r="B100" s="28"/>
      <c r="C100" s="28"/>
      <c r="D100" s="28"/>
      <c r="E100" s="28"/>
      <c r="F100" s="28"/>
      <c r="G100" s="28"/>
    </row>
    <row r="101" spans="1:8" x14ac:dyDescent="0.3">
      <c r="A101" s="1" t="s">
        <v>334</v>
      </c>
      <c r="B101" s="1" t="s">
        <v>37</v>
      </c>
      <c r="C101" s="5"/>
      <c r="D101" s="1" t="s">
        <v>258</v>
      </c>
      <c r="E101" s="23" t="s">
        <v>365</v>
      </c>
      <c r="F101" s="23" t="s">
        <v>369</v>
      </c>
      <c r="G101" s="23" t="s">
        <v>385</v>
      </c>
      <c r="H101" s="1" t="s">
        <v>441</v>
      </c>
    </row>
    <row r="102" spans="1:8" ht="17.5" customHeight="1" x14ac:dyDescent="0.3">
      <c r="A102" s="1" t="s">
        <v>335</v>
      </c>
      <c r="B102" s="1" t="s">
        <v>37</v>
      </c>
      <c r="C102" s="5"/>
      <c r="D102" s="1" t="s">
        <v>285</v>
      </c>
      <c r="E102" s="23" t="s">
        <v>366</v>
      </c>
      <c r="F102" s="23" t="s">
        <v>359</v>
      </c>
      <c r="G102" s="23" t="s">
        <v>358</v>
      </c>
    </row>
    <row r="103" spans="1:8" ht="22" customHeight="1" x14ac:dyDescent="0.3">
      <c r="A103" s="30" t="s">
        <v>342</v>
      </c>
      <c r="B103" s="30"/>
      <c r="C103" s="30"/>
      <c r="D103" s="30"/>
      <c r="E103" s="43" t="s">
        <v>342</v>
      </c>
      <c r="F103" s="43"/>
      <c r="G103" s="43"/>
    </row>
    <row r="104" spans="1:8" x14ac:dyDescent="0.3">
      <c r="A104" s="1" t="s">
        <v>322</v>
      </c>
      <c r="B104" s="1" t="s">
        <v>37</v>
      </c>
      <c r="C104" s="5"/>
      <c r="D104" s="1" t="s">
        <v>258</v>
      </c>
      <c r="E104" s="23" t="s">
        <v>403</v>
      </c>
      <c r="F104" s="23" t="s">
        <v>385</v>
      </c>
      <c r="G104" s="23" t="s">
        <v>404</v>
      </c>
    </row>
    <row r="105" spans="1:8" ht="17.5" customHeight="1" x14ac:dyDescent="0.3">
      <c r="A105" s="1" t="s">
        <v>325</v>
      </c>
      <c r="B105" s="1" t="s">
        <v>37</v>
      </c>
      <c r="C105" s="5"/>
      <c r="D105" s="1" t="s">
        <v>285</v>
      </c>
      <c r="E105" s="23" t="s">
        <v>360</v>
      </c>
      <c r="F105" s="23" t="s">
        <v>358</v>
      </c>
      <c r="G105" s="23" t="s">
        <v>358</v>
      </c>
    </row>
    <row r="106" spans="1:8" ht="17.5" customHeight="1" x14ac:dyDescent="0.3">
      <c r="A106" s="28" t="s">
        <v>402</v>
      </c>
      <c r="B106" s="28"/>
      <c r="C106" s="28"/>
      <c r="D106" s="28"/>
      <c r="E106" s="28"/>
      <c r="F106" s="28"/>
      <c r="G106" s="28"/>
    </row>
    <row r="107" spans="1:8" ht="22" customHeight="1" x14ac:dyDescent="0.3">
      <c r="A107" s="30" t="s">
        <v>406</v>
      </c>
      <c r="B107" s="30"/>
      <c r="C107" s="30"/>
      <c r="D107" s="30"/>
      <c r="E107" s="31" t="s">
        <v>405</v>
      </c>
      <c r="F107" s="31"/>
      <c r="G107" s="31"/>
    </row>
    <row r="108" spans="1:8" x14ac:dyDescent="0.3">
      <c r="A108" s="1" t="s">
        <v>400</v>
      </c>
      <c r="B108" s="1" t="s">
        <v>37</v>
      </c>
      <c r="C108" s="5"/>
      <c r="D108" s="1" t="s">
        <v>258</v>
      </c>
      <c r="E108" s="23" t="s">
        <v>365</v>
      </c>
      <c r="F108" s="23" t="s">
        <v>365</v>
      </c>
      <c r="G108" s="23" t="s">
        <v>385</v>
      </c>
    </row>
    <row r="109" spans="1:8" ht="17.5" customHeight="1" x14ac:dyDescent="0.3">
      <c r="A109" s="1" t="s">
        <v>401</v>
      </c>
      <c r="B109" s="1" t="s">
        <v>37</v>
      </c>
      <c r="C109" s="5"/>
      <c r="D109" s="1" t="s">
        <v>285</v>
      </c>
      <c r="E109" s="23" t="s">
        <v>366</v>
      </c>
      <c r="F109" s="23" t="s">
        <v>359</v>
      </c>
      <c r="G109" s="23" t="s">
        <v>358</v>
      </c>
    </row>
    <row r="110" spans="1:8" ht="22.5" customHeight="1" x14ac:dyDescent="0.3">
      <c r="A110" s="30" t="s">
        <v>408</v>
      </c>
      <c r="B110" s="30"/>
      <c r="C110" s="30"/>
      <c r="D110" s="30"/>
      <c r="E110" s="31" t="s">
        <v>407</v>
      </c>
      <c r="F110" s="31"/>
      <c r="G110" s="31"/>
    </row>
    <row r="111" spans="1:8" x14ac:dyDescent="0.3">
      <c r="A111" s="1" t="s">
        <v>400</v>
      </c>
      <c r="B111" s="1" t="s">
        <v>37</v>
      </c>
      <c r="C111" s="5"/>
      <c r="D111" s="1" t="s">
        <v>258</v>
      </c>
      <c r="E111" s="23" t="s">
        <v>364</v>
      </c>
      <c r="F111" s="23" t="s">
        <v>364</v>
      </c>
      <c r="G111" s="23" t="s">
        <v>403</v>
      </c>
    </row>
    <row r="112" spans="1:8" ht="17.5" customHeight="1" x14ac:dyDescent="0.3">
      <c r="A112" s="1" t="s">
        <v>401</v>
      </c>
      <c r="B112" s="1" t="s">
        <v>37</v>
      </c>
      <c r="C112" s="5"/>
      <c r="D112" s="1" t="s">
        <v>285</v>
      </c>
      <c r="E112" s="23" t="s">
        <v>366</v>
      </c>
      <c r="F112" s="23" t="s">
        <v>359</v>
      </c>
      <c r="G112" s="23" t="s">
        <v>358</v>
      </c>
    </row>
    <row r="113" spans="1:7" ht="22" customHeight="1" x14ac:dyDescent="0.3">
      <c r="A113" s="30" t="s">
        <v>412</v>
      </c>
      <c r="B113" s="30"/>
      <c r="C113" s="30"/>
      <c r="D113" s="30"/>
      <c r="E113" s="31" t="s">
        <v>411</v>
      </c>
      <c r="F113" s="31"/>
      <c r="G113" s="31"/>
    </row>
    <row r="114" spans="1:7" x14ac:dyDescent="0.3">
      <c r="A114" s="1" t="s">
        <v>400</v>
      </c>
      <c r="B114" s="1" t="s">
        <v>37</v>
      </c>
      <c r="C114" s="5"/>
      <c r="D114" s="1" t="s">
        <v>258</v>
      </c>
      <c r="E114" s="23" t="s">
        <v>365</v>
      </c>
      <c r="F114" s="23" t="s">
        <v>365</v>
      </c>
      <c r="G114" s="23" t="s">
        <v>385</v>
      </c>
    </row>
    <row r="115" spans="1:7" ht="17.5" customHeight="1" x14ac:dyDescent="0.3">
      <c r="A115" s="1" t="s">
        <v>401</v>
      </c>
      <c r="B115" s="1" t="s">
        <v>37</v>
      </c>
      <c r="C115" s="5"/>
      <c r="D115" s="1" t="s">
        <v>285</v>
      </c>
      <c r="E115" s="23" t="s">
        <v>366</v>
      </c>
      <c r="F115" s="23" t="s">
        <v>359</v>
      </c>
      <c r="G115" s="23" t="s">
        <v>358</v>
      </c>
    </row>
    <row r="116" spans="1:7" x14ac:dyDescent="0.3">
      <c r="A116" s="28" t="s">
        <v>348</v>
      </c>
      <c r="B116" s="28"/>
      <c r="C116" s="28"/>
      <c r="D116" s="28"/>
      <c r="E116" s="28"/>
      <c r="F116" s="28"/>
      <c r="G116" s="28"/>
    </row>
    <row r="117" spans="1:7" x14ac:dyDescent="0.3">
      <c r="A117" s="28" t="s">
        <v>268</v>
      </c>
      <c r="B117" s="28"/>
      <c r="C117" s="28"/>
      <c r="D117" s="28"/>
      <c r="E117" s="28"/>
      <c r="F117" s="28"/>
      <c r="G117" s="28"/>
    </row>
  </sheetData>
  <mergeCells count="87">
    <mergeCell ref="A2:G2"/>
    <mergeCell ref="A8:G8"/>
    <mergeCell ref="A5:G5"/>
    <mergeCell ref="A1:D1"/>
    <mergeCell ref="E1:G1"/>
    <mergeCell ref="A9:D9"/>
    <mergeCell ref="E9:G9"/>
    <mergeCell ref="A13:D13"/>
    <mergeCell ref="E13:G13"/>
    <mergeCell ref="A15:G15"/>
    <mergeCell ref="A17:D17"/>
    <mergeCell ref="E17:G17"/>
    <mergeCell ref="A21:D21"/>
    <mergeCell ref="E21:G21"/>
    <mergeCell ref="A25:D25"/>
    <mergeCell ref="E25:G25"/>
    <mergeCell ref="A19:G19"/>
    <mergeCell ref="A23:G23"/>
    <mergeCell ref="A28:D28"/>
    <mergeCell ref="E28:G28"/>
    <mergeCell ref="A32:D32"/>
    <mergeCell ref="E32:G32"/>
    <mergeCell ref="A36:D36"/>
    <mergeCell ref="E36:G36"/>
    <mergeCell ref="A31:G31"/>
    <mergeCell ref="A56:D56"/>
    <mergeCell ref="E56:G56"/>
    <mergeCell ref="A39:D39"/>
    <mergeCell ref="E39:G39"/>
    <mergeCell ref="A42:D42"/>
    <mergeCell ref="E42:G42"/>
    <mergeCell ref="A46:D46"/>
    <mergeCell ref="E46:G46"/>
    <mergeCell ref="A3:G3"/>
    <mergeCell ref="A4:G4"/>
    <mergeCell ref="A11:G11"/>
    <mergeCell ref="A6:G6"/>
    <mergeCell ref="A74:D74"/>
    <mergeCell ref="E74:G74"/>
    <mergeCell ref="A68:D68"/>
    <mergeCell ref="E68:G68"/>
    <mergeCell ref="A71:D71"/>
    <mergeCell ref="E71:G71"/>
    <mergeCell ref="A59:D59"/>
    <mergeCell ref="E59:G59"/>
    <mergeCell ref="A62:D62"/>
    <mergeCell ref="E62:G62"/>
    <mergeCell ref="A65:D65"/>
    <mergeCell ref="E65:G65"/>
    <mergeCell ref="A117:G117"/>
    <mergeCell ref="A35:G35"/>
    <mergeCell ref="A49:G49"/>
    <mergeCell ref="A45:G45"/>
    <mergeCell ref="A116:G116"/>
    <mergeCell ref="A78:G78"/>
    <mergeCell ref="A83:D83"/>
    <mergeCell ref="A82:D82"/>
    <mergeCell ref="E82:G82"/>
    <mergeCell ref="A79:D79"/>
    <mergeCell ref="E79:G79"/>
    <mergeCell ref="A77:G77"/>
    <mergeCell ref="A50:D50"/>
    <mergeCell ref="E50:G50"/>
    <mergeCell ref="A53:D53"/>
    <mergeCell ref="E53:G53"/>
    <mergeCell ref="E83:G83"/>
    <mergeCell ref="A87:D87"/>
    <mergeCell ref="E87:G87"/>
    <mergeCell ref="A91:D91"/>
    <mergeCell ref="A95:D95"/>
    <mergeCell ref="E95:G95"/>
    <mergeCell ref="A107:D107"/>
    <mergeCell ref="E107:G107"/>
    <mergeCell ref="A110:D110"/>
    <mergeCell ref="E110:G110"/>
    <mergeCell ref="A113:D113"/>
    <mergeCell ref="E113:G113"/>
    <mergeCell ref="A106:G106"/>
    <mergeCell ref="A84:G84"/>
    <mergeCell ref="A88:G88"/>
    <mergeCell ref="A92:G92"/>
    <mergeCell ref="A96:G96"/>
    <mergeCell ref="A100:G100"/>
    <mergeCell ref="F91:G91"/>
    <mergeCell ref="A99:D99"/>
    <mergeCell ref="A103:D103"/>
    <mergeCell ref="E103:G103"/>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Weight</vt:lpstr>
      <vt:lpstr>CG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Hanchen Li</dc:creator>
  <cp:lastModifiedBy>Li, Hanchen F</cp:lastModifiedBy>
  <dcterms:created xsi:type="dcterms:W3CDTF">2015-06-05T18:19:34Z</dcterms:created>
  <dcterms:modified xsi:type="dcterms:W3CDTF">2024-11-15T23:30:45Z</dcterms:modified>
</cp:coreProperties>
</file>