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42a9b089befc1/Documents/"/>
    </mc:Choice>
  </mc:AlternateContent>
  <xr:revisionPtr revIDLastSave="844" documentId="8_{5C470966-650A-4FD8-89B8-90D85DEE73DE}" xr6:coauthVersionLast="47" xr6:coauthVersionMax="47" xr10:uidLastSave="{D3733080-27C0-450C-9FED-00F75996F3F9}"/>
  <bookViews>
    <workbookView xWindow="-110" yWindow="-110" windowWidth="19420" windowHeight="10300" firstSheet="4" activeTab="10" xr2:uid="{99942B4E-6C1E-4952-A168-404AB509246A}"/>
  </bookViews>
  <sheets>
    <sheet name="Trim" sheetId="3" r:id="rId1"/>
    <sheet name="Vlookup" sheetId="1" r:id="rId2"/>
    <sheet name="hlookup" sheetId="4" r:id="rId3"/>
    <sheet name="xlookup" sheetId="2" r:id="rId4"/>
    <sheet name="sumif and sumifs" sheetId="5" r:id="rId5"/>
    <sheet name="iferror" sheetId="6" r:id="rId6"/>
    <sheet name="Filter" sheetId="7" r:id="rId7"/>
    <sheet name="Index" sheetId="8" r:id="rId8"/>
    <sheet name="Match" sheetId="11" r:id="rId9"/>
    <sheet name="Text join" sheetId="9" r:id="rId10"/>
    <sheet name="Forcasting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2" i="9"/>
  <c r="G3" i="11"/>
  <c r="B14" i="8" a="1"/>
  <c r="B14" i="8" s="1"/>
  <c r="F10" i="7" a="1"/>
  <c r="F10" i="7" s="1"/>
  <c r="G3" i="7" a="1"/>
  <c r="G3" i="7" s="1"/>
  <c r="D15" i="6"/>
  <c r="H8" i="5"/>
  <c r="G4" i="5"/>
  <c r="D15" i="2"/>
  <c r="D15" i="4"/>
  <c r="C15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2" i="3"/>
  <c r="G10" i="8"/>
  <c r="G9" i="8"/>
  <c r="G8" i="8"/>
  <c r="G7" i="8"/>
  <c r="G6" i="8"/>
  <c r="G5" i="8"/>
  <c r="G4" i="8"/>
  <c r="G3" i="8"/>
  <c r="G2" i="8"/>
  <c r="G11" i="4"/>
  <c r="G10" i="4"/>
  <c r="B11" i="10"/>
  <c r="B14" i="10"/>
  <c r="B12" i="10"/>
  <c r="B13" i="10"/>
  <c r="B10" i="10"/>
  <c r="G10" i="6" l="1"/>
  <c r="G9" i="6"/>
  <c r="G8" i="6"/>
  <c r="G7" i="6"/>
  <c r="G6" i="6"/>
  <c r="G5" i="6"/>
  <c r="G4" i="6"/>
  <c r="G3" i="6"/>
  <c r="G2" i="6"/>
  <c r="G9" i="4"/>
  <c r="G8" i="4"/>
  <c r="G7" i="4"/>
  <c r="G6" i="4"/>
  <c r="G5" i="4"/>
  <c r="G4" i="4"/>
  <c r="G3" i="4"/>
  <c r="G2" i="4"/>
  <c r="G10" i="2"/>
  <c r="G9" i="2"/>
  <c r="G8" i="2"/>
  <c r="G7" i="2"/>
  <c r="G6" i="2"/>
  <c r="G5" i="2"/>
  <c r="G4" i="2"/>
  <c r="G3" i="2"/>
  <c r="G2" i="2"/>
  <c r="F9" i="1"/>
  <c r="F8" i="1"/>
  <c r="F2" i="1"/>
  <c r="F6" i="1"/>
  <c r="F5" i="1"/>
  <c r="F7" i="1"/>
  <c r="F10" i="1"/>
  <c r="F3" i="1"/>
  <c r="F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<sst xmlns="http://schemas.openxmlformats.org/spreadsheetml/2006/main" count="369" uniqueCount="118">
  <si>
    <t>ID</t>
  </si>
  <si>
    <t>First Name</t>
  </si>
  <si>
    <t>Last Name</t>
  </si>
  <si>
    <t>Physics Marks</t>
  </si>
  <si>
    <t>Chemistry Marks</t>
  </si>
  <si>
    <t>Maths Marks</t>
  </si>
  <si>
    <t>Total</t>
  </si>
  <si>
    <t>Yatheswari</t>
  </si>
  <si>
    <t>Gowda</t>
  </si>
  <si>
    <t>Saritha</t>
  </si>
  <si>
    <t>Haridahasan</t>
  </si>
  <si>
    <t>Arvind</t>
  </si>
  <si>
    <t>Agarwal</t>
  </si>
  <si>
    <t>Ranjana</t>
  </si>
  <si>
    <t>Chatterjee</t>
  </si>
  <si>
    <t>Arsalan</t>
  </si>
  <si>
    <t>Ali</t>
  </si>
  <si>
    <t>Khusi</t>
  </si>
  <si>
    <t>Sen</t>
  </si>
  <si>
    <t>Deekshant</t>
  </si>
  <si>
    <t>Jha</t>
  </si>
  <si>
    <t>Mansi</t>
  </si>
  <si>
    <t>Jain</t>
  </si>
  <si>
    <t>Md</t>
  </si>
  <si>
    <t>Kazmi</t>
  </si>
  <si>
    <t>Yatheswari Gowda</t>
  </si>
  <si>
    <t>Saritha Haridahasan</t>
  </si>
  <si>
    <t>Deekshant Jha</t>
  </si>
  <si>
    <t>Md Kazmi</t>
  </si>
  <si>
    <t>Full Name</t>
  </si>
  <si>
    <t xml:space="preserve">      Yatheswari                        Gowda</t>
  </si>
  <si>
    <t>Saritha                    Haridahasan</t>
  </si>
  <si>
    <t xml:space="preserve">                    Simranjit          Singh</t>
  </si>
  <si>
    <t xml:space="preserve">       Ranjana            Chatterjee</t>
  </si>
  <si>
    <t xml:space="preserve">            Riya                       Arora</t>
  </si>
  <si>
    <t xml:space="preserve">                   Arsalan                Ali</t>
  </si>
  <si>
    <t xml:space="preserve">    Puja                          Kumari</t>
  </si>
  <si>
    <t xml:space="preserve">           Khusi                                 Sen</t>
  </si>
  <si>
    <t xml:space="preserve">    Deekshant                  Jha</t>
  </si>
  <si>
    <t xml:space="preserve">           Seema                   Roy</t>
  </si>
  <si>
    <t xml:space="preserve">                                  Mansi           Jain</t>
  </si>
  <si>
    <t xml:space="preserve">     Md                                       Kazmi</t>
  </si>
  <si>
    <t>Trim(Full name)</t>
  </si>
  <si>
    <t>VLOOKUP</t>
  </si>
  <si>
    <t>TOTAL</t>
  </si>
  <si>
    <t>XLOOKUP</t>
  </si>
  <si>
    <t>HLOOKUP</t>
  </si>
  <si>
    <t>Physics</t>
  </si>
  <si>
    <t xml:space="preserve">           Prashant           Kumar     Sagar</t>
  </si>
  <si>
    <t>Subjects</t>
  </si>
  <si>
    <t>Chemistry</t>
  </si>
  <si>
    <t>Maths</t>
  </si>
  <si>
    <t>Biology</t>
  </si>
  <si>
    <t xml:space="preserve">    Nidhyahasan    Marimuthuchandrahasan</t>
  </si>
  <si>
    <t>Marks</t>
  </si>
  <si>
    <t>Name</t>
  </si>
  <si>
    <t>Total Marks</t>
  </si>
  <si>
    <t>sumif</t>
  </si>
  <si>
    <t>Class 11</t>
  </si>
  <si>
    <t>Class 12</t>
  </si>
  <si>
    <t>Standard</t>
  </si>
  <si>
    <t>sumifs</t>
  </si>
  <si>
    <t>iferror</t>
  </si>
  <si>
    <t>Prashant</t>
  </si>
  <si>
    <t>Simranjit</t>
  </si>
  <si>
    <t>Riya</t>
  </si>
  <si>
    <t>Puja</t>
  </si>
  <si>
    <t>Seema</t>
  </si>
  <si>
    <t>Kumar</t>
  </si>
  <si>
    <t>Singh</t>
  </si>
  <si>
    <t>Arora</t>
  </si>
  <si>
    <t>Kumari</t>
  </si>
  <si>
    <t>Roy</t>
  </si>
  <si>
    <t>Abdul</t>
  </si>
  <si>
    <t>Hafiz</t>
  </si>
  <si>
    <t>Yasmin</t>
  </si>
  <si>
    <t>Parween</t>
  </si>
  <si>
    <t>First name</t>
  </si>
  <si>
    <t>Last name</t>
  </si>
  <si>
    <t>City</t>
  </si>
  <si>
    <t>State</t>
  </si>
  <si>
    <t>Asansol</t>
  </si>
  <si>
    <t>West Bengal</t>
  </si>
  <si>
    <t>Kerela</t>
  </si>
  <si>
    <t>Jharkhand</t>
  </si>
  <si>
    <t>Odisa</t>
  </si>
  <si>
    <t>Arunachal Pradesh</t>
  </si>
  <si>
    <t>Karnataka</t>
  </si>
  <si>
    <t>Tamil Nadu</t>
  </si>
  <si>
    <t>Maharashtra</t>
  </si>
  <si>
    <t>Rajasthan</t>
  </si>
  <si>
    <t>Telangana</t>
  </si>
  <si>
    <t>Punjab</t>
  </si>
  <si>
    <t>Andhra Pradesh</t>
  </si>
  <si>
    <t>Sikkim</t>
  </si>
  <si>
    <t>Durgapur</t>
  </si>
  <si>
    <t>Gangtok</t>
  </si>
  <si>
    <t>Trivandrum</t>
  </si>
  <si>
    <r>
      <t>Chandigarh</t>
    </r>
    <r>
      <rPr>
        <sz val="8"/>
        <color rgb="FF4D5156"/>
        <rFont val="Arial"/>
        <family val="2"/>
      </rPr>
      <t> </t>
    </r>
  </si>
  <si>
    <t>Tawang</t>
  </si>
  <si>
    <t>Mysore</t>
  </si>
  <si>
    <t>Tiruchirappalli </t>
  </si>
  <si>
    <t>Warangal</t>
  </si>
  <si>
    <t>Bokaro</t>
  </si>
  <si>
    <t>Ajmer</t>
  </si>
  <si>
    <t>Mumbai</t>
  </si>
  <si>
    <t>Visakhapatnam</t>
  </si>
  <si>
    <t>(Concat)</t>
  </si>
  <si>
    <t>(textjoin)</t>
  </si>
  <si>
    <t>Match</t>
  </si>
  <si>
    <t>Arfin</t>
  </si>
  <si>
    <t>row num</t>
  </si>
  <si>
    <t>col num</t>
  </si>
  <si>
    <t>INDEX</t>
  </si>
  <si>
    <t>Row wise</t>
  </si>
  <si>
    <t>Day</t>
  </si>
  <si>
    <t>Sale</t>
  </si>
  <si>
    <t>Forcasting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</si>
</sst>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ptos Display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4D515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9" tint="0.7999511703848384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4" xfId="1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53C-9154-4C6C-9816-074F2991FEB3}">
  <dimension ref="A1:B15"/>
  <sheetViews>
    <sheetView workbookViewId="0">
      <selection activeCell="B15" sqref="B15"/>
    </sheetView>
  </sheetViews>
  <sheetFormatPr defaultRowHeight="14.5" x14ac:dyDescent="0.35"/>
  <cols>
    <col min="1" max="1" width="37.6328125" customWidth="1"/>
    <col min="2" max="2" width="34.81640625" customWidth="1"/>
  </cols>
  <sheetData>
    <row r="1" spans="1:2" x14ac:dyDescent="0.35">
      <c r="A1" s="2" t="s">
        <v>29</v>
      </c>
      <c r="B1" s="2" t="s">
        <v>42</v>
      </c>
    </row>
    <row r="2" spans="1:2" x14ac:dyDescent="0.35">
      <c r="A2" s="1" t="s">
        <v>48</v>
      </c>
      <c r="B2" s="1" t="str">
        <f>TRIM(A2)</f>
        <v>Prashant Kumar Sagar</v>
      </c>
    </row>
    <row r="3" spans="1:2" x14ac:dyDescent="0.35">
      <c r="A3" s="1" t="s">
        <v>53</v>
      </c>
      <c r="B3" s="1" t="str">
        <f t="shared" ref="B3:B15" si="0">TRIM(A3)</f>
        <v>Nidhyahasan Marimuthuchandrahasan</v>
      </c>
    </row>
    <row r="4" spans="1:2" x14ac:dyDescent="0.35">
      <c r="A4" s="1" t="s">
        <v>30</v>
      </c>
      <c r="B4" s="1" t="str">
        <f t="shared" si="0"/>
        <v>Yatheswari Gowda</v>
      </c>
    </row>
    <row r="5" spans="1:2" x14ac:dyDescent="0.35">
      <c r="A5" s="1" t="s">
        <v>31</v>
      </c>
      <c r="B5" s="1" t="str">
        <f t="shared" si="0"/>
        <v>Saritha Haridahasan</v>
      </c>
    </row>
    <row r="6" spans="1:2" x14ac:dyDescent="0.35">
      <c r="A6" s="1" t="s">
        <v>32</v>
      </c>
      <c r="B6" s="1" t="str">
        <f t="shared" si="0"/>
        <v>Simranjit Singh</v>
      </c>
    </row>
    <row r="7" spans="1:2" x14ac:dyDescent="0.35">
      <c r="A7" s="1" t="s">
        <v>33</v>
      </c>
      <c r="B7" s="1" t="str">
        <f t="shared" si="0"/>
        <v>Ranjana Chatterjee</v>
      </c>
    </row>
    <row r="8" spans="1:2" x14ac:dyDescent="0.35">
      <c r="A8" s="1" t="s">
        <v>34</v>
      </c>
      <c r="B8" s="1" t="str">
        <f t="shared" si="0"/>
        <v>Riya Arora</v>
      </c>
    </row>
    <row r="9" spans="1:2" x14ac:dyDescent="0.35">
      <c r="A9" s="1" t="s">
        <v>35</v>
      </c>
      <c r="B9" s="1" t="str">
        <f t="shared" si="0"/>
        <v>Arsalan Ali</v>
      </c>
    </row>
    <row r="10" spans="1:2" x14ac:dyDescent="0.35">
      <c r="A10" s="1" t="s">
        <v>36</v>
      </c>
      <c r="B10" s="1" t="str">
        <f t="shared" si="0"/>
        <v>Puja Kumari</v>
      </c>
    </row>
    <row r="11" spans="1:2" x14ac:dyDescent="0.35">
      <c r="A11" s="1" t="s">
        <v>37</v>
      </c>
      <c r="B11" s="1" t="str">
        <f t="shared" si="0"/>
        <v>Khusi Sen</v>
      </c>
    </row>
    <row r="12" spans="1:2" x14ac:dyDescent="0.35">
      <c r="A12" s="1" t="s">
        <v>38</v>
      </c>
      <c r="B12" s="1" t="str">
        <f t="shared" si="0"/>
        <v>Deekshant Jha</v>
      </c>
    </row>
    <row r="13" spans="1:2" x14ac:dyDescent="0.35">
      <c r="A13" s="1" t="s">
        <v>39</v>
      </c>
      <c r="B13" s="1" t="str">
        <f t="shared" si="0"/>
        <v>Seema Roy</v>
      </c>
    </row>
    <row r="14" spans="1:2" x14ac:dyDescent="0.35">
      <c r="A14" s="1" t="s">
        <v>40</v>
      </c>
      <c r="B14" s="1" t="str">
        <f t="shared" si="0"/>
        <v>Mansi Jain</v>
      </c>
    </row>
    <row r="15" spans="1:2" x14ac:dyDescent="0.35">
      <c r="A15" s="1" t="s">
        <v>41</v>
      </c>
      <c r="B15" s="1" t="str">
        <f t="shared" si="0"/>
        <v>Md Kazmi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9509-5123-4FCD-88C1-3A40C6B18D0D}">
  <dimension ref="A1:F15"/>
  <sheetViews>
    <sheetView workbookViewId="0">
      <selection activeCell="F10" sqref="F10"/>
    </sheetView>
  </sheetViews>
  <sheetFormatPr defaultRowHeight="14.5" x14ac:dyDescent="0.35"/>
  <cols>
    <col min="1" max="1" width="11.1796875" bestFit="1" customWidth="1"/>
    <col min="2" max="2" width="12.1796875" bestFit="1" customWidth="1"/>
    <col min="3" max="3" width="14.54296875" bestFit="1" customWidth="1"/>
    <col min="4" max="4" width="16.90625" bestFit="1" customWidth="1"/>
    <col min="5" max="5" width="13.08984375" bestFit="1" customWidth="1"/>
    <col min="6" max="6" width="11" customWidth="1"/>
  </cols>
  <sheetData>
    <row r="1" spans="1:6" ht="16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5" x14ac:dyDescent="0.35">
      <c r="A2" s="4" t="s">
        <v>19</v>
      </c>
      <c r="B2" s="4" t="s">
        <v>20</v>
      </c>
      <c r="C2" s="4">
        <v>80</v>
      </c>
      <c r="D2" s="4">
        <v>65</v>
      </c>
      <c r="E2" s="5">
        <v>94</v>
      </c>
      <c r="F2" s="4">
        <f t="shared" ref="F2:F10" si="0">SUM(C2:E2)</f>
        <v>239</v>
      </c>
    </row>
    <row r="3" spans="1:6" ht="15.5" x14ac:dyDescent="0.35">
      <c r="A3" s="4" t="s">
        <v>9</v>
      </c>
      <c r="B3" s="4" t="s">
        <v>10</v>
      </c>
      <c r="C3" s="4">
        <v>54</v>
      </c>
      <c r="D3" s="4">
        <v>70</v>
      </c>
      <c r="E3" s="5">
        <v>73</v>
      </c>
      <c r="F3" s="4">
        <f t="shared" si="0"/>
        <v>197</v>
      </c>
    </row>
    <row r="4" spans="1:6" ht="15.5" x14ac:dyDescent="0.35">
      <c r="A4" s="4" t="s">
        <v>7</v>
      </c>
      <c r="B4" s="4" t="s">
        <v>8</v>
      </c>
      <c r="C4" s="4">
        <v>54</v>
      </c>
      <c r="D4" s="4">
        <v>92</v>
      </c>
      <c r="E4" s="5">
        <v>69</v>
      </c>
      <c r="F4" s="4">
        <f t="shared" si="0"/>
        <v>215</v>
      </c>
    </row>
    <row r="5" spans="1:6" ht="15.5" x14ac:dyDescent="0.35">
      <c r="A5" s="4" t="s">
        <v>15</v>
      </c>
      <c r="B5" s="4" t="s">
        <v>16</v>
      </c>
      <c r="C5" s="4">
        <v>70</v>
      </c>
      <c r="D5" s="4">
        <v>55</v>
      </c>
      <c r="E5" s="5">
        <v>75</v>
      </c>
      <c r="F5" s="4">
        <f t="shared" si="0"/>
        <v>200</v>
      </c>
    </row>
    <row r="6" spans="1:6" ht="15.5" x14ac:dyDescent="0.35">
      <c r="A6" s="4" t="s">
        <v>17</v>
      </c>
      <c r="B6" s="4" t="s">
        <v>18</v>
      </c>
      <c r="C6" s="4">
        <v>75</v>
      </c>
      <c r="D6" s="4">
        <v>83</v>
      </c>
      <c r="E6" s="5">
        <v>70</v>
      </c>
      <c r="F6" s="4">
        <f t="shared" si="0"/>
        <v>228</v>
      </c>
    </row>
    <row r="7" spans="1:6" ht="15.5" x14ac:dyDescent="0.35">
      <c r="A7" s="4" t="s">
        <v>13</v>
      </c>
      <c r="B7" s="4" t="s">
        <v>14</v>
      </c>
      <c r="C7" s="4">
        <v>67</v>
      </c>
      <c r="D7" s="4">
        <v>89</v>
      </c>
      <c r="E7" s="5">
        <v>87</v>
      </c>
      <c r="F7" s="4">
        <f t="shared" si="0"/>
        <v>243</v>
      </c>
    </row>
    <row r="8" spans="1:6" ht="15.5" x14ac:dyDescent="0.35">
      <c r="A8" s="4" t="s">
        <v>21</v>
      </c>
      <c r="B8" s="4" t="s">
        <v>22</v>
      </c>
      <c r="C8" s="4">
        <v>89</v>
      </c>
      <c r="D8" s="4">
        <v>64</v>
      </c>
      <c r="E8" s="5">
        <v>60</v>
      </c>
      <c r="F8" s="4">
        <f t="shared" si="0"/>
        <v>213</v>
      </c>
    </row>
    <row r="9" spans="1:6" ht="15.5" x14ac:dyDescent="0.35">
      <c r="A9" s="4" t="s">
        <v>23</v>
      </c>
      <c r="B9" s="4" t="s">
        <v>24</v>
      </c>
      <c r="C9" s="4">
        <v>95</v>
      </c>
      <c r="D9" s="4">
        <v>75</v>
      </c>
      <c r="E9" s="5">
        <v>77</v>
      </c>
      <c r="F9" s="4">
        <f t="shared" si="0"/>
        <v>247</v>
      </c>
    </row>
    <row r="10" spans="1:6" ht="15.5" x14ac:dyDescent="0.35">
      <c r="A10" s="4" t="s">
        <v>11</v>
      </c>
      <c r="B10" s="4" t="s">
        <v>12</v>
      </c>
      <c r="C10" s="4">
        <v>61</v>
      </c>
      <c r="D10" s="4">
        <v>52</v>
      </c>
      <c r="E10" s="5">
        <v>69</v>
      </c>
      <c r="F10" s="4">
        <f t="shared" si="0"/>
        <v>182</v>
      </c>
    </row>
    <row r="13" spans="1:6" x14ac:dyDescent="0.35">
      <c r="B13" s="24" t="s">
        <v>43</v>
      </c>
      <c r="C13" s="24"/>
    </row>
    <row r="14" spans="1:6" x14ac:dyDescent="0.35">
      <c r="B14" s="7" t="s">
        <v>1</v>
      </c>
      <c r="C14" s="7" t="s">
        <v>6</v>
      </c>
    </row>
    <row r="15" spans="1:6" ht="15.5" x14ac:dyDescent="0.35">
      <c r="B15" s="4" t="s">
        <v>12</v>
      </c>
      <c r="C15" s="7">
        <f>VLOOKUP(B15,B1:F10,5,0)</f>
        <v>182</v>
      </c>
    </row>
  </sheetData>
  <mergeCells count="1"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83D7-F3C8-40B0-B0B2-7774138DD7FD}">
  <dimension ref="A1:G15"/>
  <sheetViews>
    <sheetView workbookViewId="0">
      <selection activeCell="D14" sqref="D14"/>
    </sheetView>
  </sheetViews>
  <sheetFormatPr defaultRowHeight="14.5" x14ac:dyDescent="0.35"/>
  <cols>
    <col min="2" max="2" width="13" customWidth="1"/>
    <col min="3" max="3" width="14.453125" customWidth="1"/>
    <col min="4" max="4" width="18" customWidth="1"/>
    <col min="5" max="5" width="18.6328125" customWidth="1"/>
    <col min="6" max="6" width="14.81640625" customWidth="1"/>
  </cols>
  <sheetData>
    <row r="1" spans="1:7" ht="16" x14ac:dyDescent="0.4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</row>
    <row r="2" spans="1:7" ht="15.5" x14ac:dyDescent="0.35">
      <c r="A2" s="16">
        <v>101</v>
      </c>
      <c r="B2" s="16" t="s">
        <v>19</v>
      </c>
      <c r="C2" s="16" t="s">
        <v>20</v>
      </c>
      <c r="D2" s="16">
        <v>80</v>
      </c>
      <c r="E2" s="16">
        <v>65</v>
      </c>
      <c r="F2" s="22">
        <v>94</v>
      </c>
      <c r="G2" s="14">
        <f t="shared" ref="G2:G10" si="0">SUM(D2:F2)</f>
        <v>239</v>
      </c>
    </row>
    <row r="3" spans="1:7" ht="15.5" x14ac:dyDescent="0.35">
      <c r="A3" s="16">
        <v>102</v>
      </c>
      <c r="B3" s="16" t="s">
        <v>9</v>
      </c>
      <c r="C3" s="16" t="s">
        <v>10</v>
      </c>
      <c r="D3" s="16">
        <v>54</v>
      </c>
      <c r="E3" s="16">
        <v>70</v>
      </c>
      <c r="F3" s="22">
        <v>73</v>
      </c>
      <c r="G3" s="14">
        <f t="shared" si="0"/>
        <v>197</v>
      </c>
    </row>
    <row r="4" spans="1:7" ht="15.5" x14ac:dyDescent="0.35">
      <c r="A4" s="16">
        <v>103</v>
      </c>
      <c r="B4" s="16" t="s">
        <v>7</v>
      </c>
      <c r="C4" s="16" t="s">
        <v>8</v>
      </c>
      <c r="D4" s="16">
        <v>54</v>
      </c>
      <c r="E4" s="16">
        <v>92</v>
      </c>
      <c r="F4" s="22">
        <v>69</v>
      </c>
      <c r="G4" s="14">
        <f t="shared" si="0"/>
        <v>215</v>
      </c>
    </row>
    <row r="5" spans="1:7" ht="15.5" x14ac:dyDescent="0.35">
      <c r="A5" s="16">
        <v>104</v>
      </c>
      <c r="B5" s="16" t="s">
        <v>15</v>
      </c>
      <c r="C5" s="16" t="s">
        <v>16</v>
      </c>
      <c r="D5" s="16">
        <v>70</v>
      </c>
      <c r="E5" s="16">
        <v>55</v>
      </c>
      <c r="F5" s="22">
        <v>89</v>
      </c>
      <c r="G5" s="14">
        <f t="shared" si="0"/>
        <v>214</v>
      </c>
    </row>
    <row r="6" spans="1:7" ht="15.5" x14ac:dyDescent="0.35">
      <c r="A6" s="16">
        <v>105</v>
      </c>
      <c r="B6" s="16" t="s">
        <v>17</v>
      </c>
      <c r="C6" s="16" t="s">
        <v>18</v>
      </c>
      <c r="D6" s="16">
        <v>75</v>
      </c>
      <c r="E6" s="16">
        <v>83</v>
      </c>
      <c r="F6" s="22">
        <v>70</v>
      </c>
      <c r="G6" s="14">
        <f t="shared" si="0"/>
        <v>228</v>
      </c>
    </row>
    <row r="7" spans="1:7" ht="15.5" x14ac:dyDescent="0.35">
      <c r="A7" s="16">
        <v>106</v>
      </c>
      <c r="B7" s="16" t="s">
        <v>13</v>
      </c>
      <c r="C7" s="16" t="s">
        <v>14</v>
      </c>
      <c r="D7" s="16">
        <v>67</v>
      </c>
      <c r="E7" s="16">
        <v>89</v>
      </c>
      <c r="F7" s="22">
        <v>87</v>
      </c>
      <c r="G7" s="14">
        <f t="shared" si="0"/>
        <v>243</v>
      </c>
    </row>
    <row r="8" spans="1:7" ht="15.5" x14ac:dyDescent="0.35">
      <c r="A8" s="16">
        <v>107</v>
      </c>
      <c r="B8" s="16" t="s">
        <v>21</v>
      </c>
      <c r="C8" s="16" t="s">
        <v>22</v>
      </c>
      <c r="D8" s="16">
        <v>89</v>
      </c>
      <c r="E8" s="16">
        <v>64</v>
      </c>
      <c r="F8" s="22">
        <v>60</v>
      </c>
      <c r="G8" s="14">
        <f t="shared" si="0"/>
        <v>213</v>
      </c>
    </row>
    <row r="9" spans="1:7" ht="15.5" x14ac:dyDescent="0.35">
      <c r="A9" s="16">
        <v>108</v>
      </c>
      <c r="B9" s="16" t="s">
        <v>23</v>
      </c>
      <c r="C9" s="16" t="s">
        <v>24</v>
      </c>
      <c r="D9" s="16">
        <v>95</v>
      </c>
      <c r="E9" s="16">
        <v>75</v>
      </c>
      <c r="F9" s="22">
        <v>77</v>
      </c>
      <c r="G9" s="14">
        <f t="shared" si="0"/>
        <v>247</v>
      </c>
    </row>
    <row r="10" spans="1:7" ht="15.5" x14ac:dyDescent="0.35">
      <c r="A10" s="16">
        <v>109</v>
      </c>
      <c r="B10" s="16" t="s">
        <v>11</v>
      </c>
      <c r="C10" s="16" t="s">
        <v>12</v>
      </c>
      <c r="D10" s="16">
        <v>61</v>
      </c>
      <c r="E10" s="16">
        <v>52</v>
      </c>
      <c r="F10" s="22">
        <v>69</v>
      </c>
      <c r="G10" s="14">
        <f t="shared" si="0"/>
        <v>182</v>
      </c>
    </row>
    <row r="11" spans="1:7" ht="15.5" x14ac:dyDescent="0.35">
      <c r="A11" s="15">
        <v>110</v>
      </c>
      <c r="B11" s="15" t="s">
        <v>110</v>
      </c>
      <c r="C11" s="15" t="s">
        <v>76</v>
      </c>
      <c r="D11" s="15">
        <v>89</v>
      </c>
      <c r="E11" s="15">
        <v>98</v>
      </c>
      <c r="F11" s="23">
        <v>78</v>
      </c>
      <c r="G11" s="4">
        <f>SUM(D11:F11)</f>
        <v>265</v>
      </c>
    </row>
    <row r="14" spans="1:7" ht="16" x14ac:dyDescent="0.4">
      <c r="C14" s="3" t="s">
        <v>46</v>
      </c>
      <c r="D14" s="20" t="s">
        <v>4</v>
      </c>
    </row>
    <row r="15" spans="1:7" ht="15.5" x14ac:dyDescent="0.35">
      <c r="C15" s="4" t="s">
        <v>110</v>
      </c>
      <c r="D15" s="1">
        <f>HLOOKUP(D14,A1:G11,11,0)</f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E4A0-B53C-40F5-9A90-51D0B159B0B9}">
  <dimension ref="A1:G15"/>
  <sheetViews>
    <sheetView workbookViewId="0">
      <selection activeCell="E14" sqref="E14"/>
    </sheetView>
  </sheetViews>
  <sheetFormatPr defaultRowHeight="14.5" x14ac:dyDescent="0.35"/>
  <cols>
    <col min="2" max="2" width="11.1796875" bestFit="1" customWidth="1"/>
    <col min="3" max="3" width="12.1796875" bestFit="1" customWidth="1"/>
    <col min="4" max="4" width="14.54296875" bestFit="1" customWidth="1"/>
    <col min="5" max="5" width="16.90625" bestFit="1" customWidth="1"/>
    <col min="6" max="6" width="13.08984375" bestFit="1" customWidth="1"/>
  </cols>
  <sheetData>
    <row r="1" spans="1:7" ht="1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4">
        <v>101</v>
      </c>
      <c r="B2" s="4" t="s">
        <v>19</v>
      </c>
      <c r="C2" s="4" t="s">
        <v>20</v>
      </c>
      <c r="D2" s="4">
        <v>80</v>
      </c>
      <c r="E2" s="4">
        <v>65</v>
      </c>
      <c r="F2" s="5">
        <v>94</v>
      </c>
      <c r="G2" s="4">
        <f t="shared" ref="G2:G10" si="0">SUM(D2:F2)</f>
        <v>239</v>
      </c>
    </row>
    <row r="3" spans="1:7" ht="15.5" x14ac:dyDescent="0.35">
      <c r="A3" s="4">
        <v>102</v>
      </c>
      <c r="B3" s="4" t="s">
        <v>9</v>
      </c>
      <c r="C3" s="4" t="s">
        <v>10</v>
      </c>
      <c r="D3" s="4">
        <v>54</v>
      </c>
      <c r="E3" s="4">
        <v>70</v>
      </c>
      <c r="F3" s="5">
        <v>73</v>
      </c>
      <c r="G3" s="4">
        <f t="shared" si="0"/>
        <v>197</v>
      </c>
    </row>
    <row r="4" spans="1:7" ht="15.5" x14ac:dyDescent="0.35">
      <c r="A4" s="4">
        <v>103</v>
      </c>
      <c r="B4" s="4" t="s">
        <v>7</v>
      </c>
      <c r="C4" s="4" t="s">
        <v>8</v>
      </c>
      <c r="D4" s="4">
        <v>54</v>
      </c>
      <c r="E4" s="4">
        <v>92</v>
      </c>
      <c r="F4" s="5">
        <v>69</v>
      </c>
      <c r="G4" s="4">
        <f t="shared" si="0"/>
        <v>215</v>
      </c>
    </row>
    <row r="5" spans="1:7" ht="15.5" x14ac:dyDescent="0.35">
      <c r="A5" s="4">
        <v>105</v>
      </c>
      <c r="B5" s="4" t="s">
        <v>15</v>
      </c>
      <c r="C5" s="4" t="s">
        <v>16</v>
      </c>
      <c r="D5" s="4">
        <v>70</v>
      </c>
      <c r="E5" s="4">
        <v>55</v>
      </c>
      <c r="F5" s="5">
        <v>75</v>
      </c>
      <c r="G5" s="4">
        <f t="shared" si="0"/>
        <v>200</v>
      </c>
    </row>
    <row r="6" spans="1:7" ht="15.5" x14ac:dyDescent="0.35">
      <c r="A6" s="4">
        <v>106</v>
      </c>
      <c r="B6" s="4" t="s">
        <v>17</v>
      </c>
      <c r="C6" s="4" t="s">
        <v>18</v>
      </c>
      <c r="D6" s="4">
        <v>75</v>
      </c>
      <c r="E6" s="4">
        <v>83</v>
      </c>
      <c r="F6" s="5">
        <v>70</v>
      </c>
      <c r="G6" s="4">
        <f t="shared" si="0"/>
        <v>228</v>
      </c>
    </row>
    <row r="7" spans="1:7" ht="15.5" x14ac:dyDescent="0.35">
      <c r="A7" s="4">
        <v>107</v>
      </c>
      <c r="B7" s="4" t="s">
        <v>13</v>
      </c>
      <c r="C7" s="4" t="s">
        <v>14</v>
      </c>
      <c r="D7" s="4">
        <v>67</v>
      </c>
      <c r="E7" s="4">
        <v>89</v>
      </c>
      <c r="F7" s="5">
        <v>87</v>
      </c>
      <c r="G7" s="4">
        <f t="shared" si="0"/>
        <v>243</v>
      </c>
    </row>
    <row r="8" spans="1:7" ht="15.5" x14ac:dyDescent="0.35">
      <c r="A8" s="4">
        <v>108</v>
      </c>
      <c r="B8" s="4" t="s">
        <v>21</v>
      </c>
      <c r="C8" s="4" t="s">
        <v>22</v>
      </c>
      <c r="D8" s="4">
        <v>89</v>
      </c>
      <c r="E8" s="4">
        <v>64</v>
      </c>
      <c r="F8" s="5">
        <v>60</v>
      </c>
      <c r="G8" s="4">
        <f t="shared" si="0"/>
        <v>213</v>
      </c>
    </row>
    <row r="9" spans="1:7" ht="15.5" x14ac:dyDescent="0.35">
      <c r="A9" s="4">
        <v>109</v>
      </c>
      <c r="B9" s="4" t="s">
        <v>23</v>
      </c>
      <c r="C9" s="4" t="s">
        <v>24</v>
      </c>
      <c r="D9" s="4">
        <v>95</v>
      </c>
      <c r="E9" s="4">
        <v>75</v>
      </c>
      <c r="F9" s="5">
        <v>77</v>
      </c>
      <c r="G9" s="4">
        <f t="shared" si="0"/>
        <v>247</v>
      </c>
    </row>
    <row r="10" spans="1:7" ht="15.5" x14ac:dyDescent="0.35">
      <c r="A10" s="4">
        <v>110</v>
      </c>
      <c r="B10" s="4" t="s">
        <v>11</v>
      </c>
      <c r="C10" s="4" t="s">
        <v>12</v>
      </c>
      <c r="D10" s="4">
        <v>61</v>
      </c>
      <c r="E10" s="4">
        <v>52</v>
      </c>
      <c r="F10" s="5">
        <v>69</v>
      </c>
      <c r="G10" s="4">
        <f t="shared" si="0"/>
        <v>182</v>
      </c>
    </row>
    <row r="13" spans="1:7" x14ac:dyDescent="0.35">
      <c r="C13" s="24" t="s">
        <v>45</v>
      </c>
      <c r="D13" s="24"/>
    </row>
    <row r="14" spans="1:7" x14ac:dyDescent="0.35">
      <c r="C14" s="7" t="s">
        <v>1</v>
      </c>
      <c r="D14" s="7" t="s">
        <v>0</v>
      </c>
    </row>
    <row r="15" spans="1:7" ht="15.5" x14ac:dyDescent="0.35">
      <c r="C15" s="4" t="s">
        <v>9</v>
      </c>
      <c r="D15" s="7">
        <f>_xlfn.XLOOKUP(C15,B1:B10,A1:A10)</f>
        <v>102</v>
      </c>
    </row>
  </sheetData>
  <mergeCells count="1">
    <mergeCell ref="C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7F42-7B53-4202-84DA-09C546FA80AA}">
  <dimension ref="A1:H17"/>
  <sheetViews>
    <sheetView workbookViewId="0">
      <selection activeCell="C15" sqref="C15"/>
    </sheetView>
  </sheetViews>
  <sheetFormatPr defaultRowHeight="14.5" x14ac:dyDescent="0.35"/>
  <cols>
    <col min="1" max="2" width="22.1796875" customWidth="1"/>
    <col min="3" max="3" width="19.26953125" customWidth="1"/>
    <col min="4" max="4" width="16.90625" style="6" bestFit="1" customWidth="1"/>
    <col min="5" max="5" width="6.08984375" customWidth="1"/>
    <col min="6" max="6" width="14.90625" customWidth="1"/>
    <col min="7" max="7" width="21.90625" customWidth="1"/>
    <col min="8" max="8" width="12.81640625" customWidth="1"/>
  </cols>
  <sheetData>
    <row r="1" spans="1:8" ht="16" x14ac:dyDescent="0.4">
      <c r="A1" s="8" t="s">
        <v>55</v>
      </c>
      <c r="B1" s="3" t="s">
        <v>49</v>
      </c>
      <c r="C1" s="3" t="s">
        <v>60</v>
      </c>
      <c r="D1" s="3" t="s">
        <v>54</v>
      </c>
    </row>
    <row r="2" spans="1:8" ht="15.5" x14ac:dyDescent="0.35">
      <c r="A2" s="4" t="s">
        <v>27</v>
      </c>
      <c r="B2" s="4" t="s">
        <v>47</v>
      </c>
      <c r="C2" s="4" t="s">
        <v>58</v>
      </c>
      <c r="D2" s="4">
        <v>65</v>
      </c>
      <c r="F2" s="24" t="s">
        <v>57</v>
      </c>
      <c r="G2" s="24"/>
    </row>
    <row r="3" spans="1:8" ht="15.5" x14ac:dyDescent="0.35">
      <c r="A3" s="4" t="s">
        <v>28</v>
      </c>
      <c r="B3" s="4" t="s">
        <v>50</v>
      </c>
      <c r="C3" s="4" t="s">
        <v>59</v>
      </c>
      <c r="D3" s="4">
        <v>70</v>
      </c>
      <c r="F3" s="7" t="s">
        <v>55</v>
      </c>
      <c r="G3" s="7" t="s">
        <v>56</v>
      </c>
    </row>
    <row r="4" spans="1:8" ht="15.5" x14ac:dyDescent="0.35">
      <c r="A4" s="4" t="s">
        <v>25</v>
      </c>
      <c r="B4" s="4" t="s">
        <v>51</v>
      </c>
      <c r="C4" s="4" t="s">
        <v>58</v>
      </c>
      <c r="D4" s="4">
        <v>92</v>
      </c>
      <c r="F4" s="7" t="s">
        <v>27</v>
      </c>
      <c r="G4" s="7">
        <f>SUMIF(A1:A17,F4,D1:D17)</f>
        <v>270</v>
      </c>
    </row>
    <row r="5" spans="1:8" ht="15.5" x14ac:dyDescent="0.35">
      <c r="A5" s="4" t="s">
        <v>26</v>
      </c>
      <c r="B5" s="4" t="s">
        <v>52</v>
      </c>
      <c r="C5" s="4" t="s">
        <v>59</v>
      </c>
      <c r="D5" s="4">
        <v>55</v>
      </c>
    </row>
    <row r="6" spans="1:8" ht="15.5" x14ac:dyDescent="0.35">
      <c r="A6" s="4" t="s">
        <v>27</v>
      </c>
      <c r="B6" s="4" t="s">
        <v>50</v>
      </c>
      <c r="C6" s="4" t="s">
        <v>58</v>
      </c>
      <c r="D6" s="4">
        <v>83</v>
      </c>
      <c r="F6" s="24" t="s">
        <v>61</v>
      </c>
      <c r="G6" s="24"/>
      <c r="H6" s="24"/>
    </row>
    <row r="7" spans="1:8" ht="15.5" x14ac:dyDescent="0.35">
      <c r="A7" s="4" t="s">
        <v>28</v>
      </c>
      <c r="B7" s="4" t="s">
        <v>51</v>
      </c>
      <c r="C7" s="4" t="s">
        <v>59</v>
      </c>
      <c r="D7" s="4">
        <v>89</v>
      </c>
      <c r="F7" s="7" t="s">
        <v>55</v>
      </c>
      <c r="G7" s="7" t="s">
        <v>60</v>
      </c>
      <c r="H7" s="7" t="s">
        <v>6</v>
      </c>
    </row>
    <row r="8" spans="1:8" ht="15.5" x14ac:dyDescent="0.35">
      <c r="A8" s="4" t="s">
        <v>25</v>
      </c>
      <c r="B8" s="4" t="s">
        <v>52</v>
      </c>
      <c r="C8" s="4" t="s">
        <v>58</v>
      </c>
      <c r="D8" s="4">
        <v>64</v>
      </c>
      <c r="F8" s="7" t="s">
        <v>27</v>
      </c>
      <c r="G8" s="7" t="s">
        <v>58</v>
      </c>
      <c r="H8" s="7">
        <f>SUMIFS(D1:D17,A1:A17,F8,C1:C17,G8)</f>
        <v>148</v>
      </c>
    </row>
    <row r="9" spans="1:8" ht="15.5" x14ac:dyDescent="0.35">
      <c r="A9" s="4" t="s">
        <v>26</v>
      </c>
      <c r="B9" s="4" t="s">
        <v>47</v>
      </c>
      <c r="C9" s="4" t="s">
        <v>59</v>
      </c>
      <c r="D9" s="4">
        <v>75</v>
      </c>
    </row>
    <row r="10" spans="1:8" ht="15.5" x14ac:dyDescent="0.35">
      <c r="A10" s="4" t="s">
        <v>27</v>
      </c>
      <c r="B10" s="4" t="s">
        <v>51</v>
      </c>
      <c r="C10" s="4" t="s">
        <v>59</v>
      </c>
      <c r="D10" s="4">
        <v>52</v>
      </c>
    </row>
    <row r="11" spans="1:8" ht="15.5" x14ac:dyDescent="0.35">
      <c r="A11" s="4" t="s">
        <v>28</v>
      </c>
      <c r="B11" s="4" t="s">
        <v>52</v>
      </c>
      <c r="C11" s="4" t="s">
        <v>58</v>
      </c>
      <c r="D11" s="7">
        <v>89</v>
      </c>
    </row>
    <row r="12" spans="1:8" ht="15.5" x14ac:dyDescent="0.35">
      <c r="A12" s="4" t="s">
        <v>25</v>
      </c>
      <c r="B12" s="4" t="s">
        <v>50</v>
      </c>
      <c r="C12" s="4" t="s">
        <v>59</v>
      </c>
      <c r="D12" s="7">
        <v>80</v>
      </c>
    </row>
    <row r="13" spans="1:8" ht="15.5" x14ac:dyDescent="0.35">
      <c r="A13" s="4" t="s">
        <v>26</v>
      </c>
      <c r="B13" s="4" t="s">
        <v>51</v>
      </c>
      <c r="C13" s="4" t="s">
        <v>58</v>
      </c>
      <c r="D13" s="7">
        <v>75</v>
      </c>
    </row>
    <row r="14" spans="1:8" ht="15.5" x14ac:dyDescent="0.35">
      <c r="A14" s="4" t="s">
        <v>27</v>
      </c>
      <c r="B14" s="4" t="s">
        <v>52</v>
      </c>
      <c r="C14" s="4" t="s">
        <v>59</v>
      </c>
      <c r="D14" s="7">
        <v>70</v>
      </c>
    </row>
    <row r="15" spans="1:8" ht="15.5" x14ac:dyDescent="0.35">
      <c r="A15" s="4" t="s">
        <v>28</v>
      </c>
      <c r="B15" s="4" t="s">
        <v>50</v>
      </c>
      <c r="C15" s="4" t="s">
        <v>58</v>
      </c>
      <c r="D15" s="7">
        <v>95</v>
      </c>
    </row>
    <row r="16" spans="1:8" ht="15.5" x14ac:dyDescent="0.35">
      <c r="A16" s="4" t="s">
        <v>25</v>
      </c>
      <c r="B16" s="4" t="s">
        <v>51</v>
      </c>
      <c r="C16" s="4" t="s">
        <v>59</v>
      </c>
      <c r="D16" s="7">
        <v>96</v>
      </c>
    </row>
    <row r="17" spans="1:4" ht="15.5" x14ac:dyDescent="0.35">
      <c r="A17" s="4" t="s">
        <v>26</v>
      </c>
      <c r="B17" s="4" t="s">
        <v>52</v>
      </c>
      <c r="C17" s="4" t="s">
        <v>58</v>
      </c>
      <c r="D17" s="7">
        <v>94</v>
      </c>
    </row>
  </sheetData>
  <mergeCells count="2">
    <mergeCell ref="F2:G2"/>
    <mergeCell ref="F6:H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385D-9359-411B-951E-652FEE209DAA}">
  <dimension ref="A1:G15"/>
  <sheetViews>
    <sheetView workbookViewId="0">
      <selection activeCell="D8" sqref="D8"/>
    </sheetView>
  </sheetViews>
  <sheetFormatPr defaultRowHeight="14.5" x14ac:dyDescent="0.35"/>
  <cols>
    <col min="2" max="2" width="11.1796875" bestFit="1" customWidth="1"/>
    <col min="3" max="3" width="12.1796875" bestFit="1" customWidth="1"/>
    <col min="4" max="4" width="14.54296875" bestFit="1" customWidth="1"/>
    <col min="5" max="5" width="16.90625" bestFit="1" customWidth="1"/>
    <col min="6" max="6" width="13.08984375" bestFit="1" customWidth="1"/>
    <col min="10" max="10" width="14.6328125" customWidth="1"/>
  </cols>
  <sheetData>
    <row r="1" spans="1:7" ht="1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4">
        <v>101</v>
      </c>
      <c r="B2" s="4" t="s">
        <v>19</v>
      </c>
      <c r="C2" s="4" t="s">
        <v>20</v>
      </c>
      <c r="D2" s="4">
        <v>80</v>
      </c>
      <c r="E2" s="4">
        <v>65</v>
      </c>
      <c r="F2" s="5">
        <v>94</v>
      </c>
      <c r="G2" s="4">
        <f t="shared" ref="G2:G10" si="0">SUM(D2:F2)</f>
        <v>239</v>
      </c>
    </row>
    <row r="3" spans="1:7" ht="15.5" x14ac:dyDescent="0.35">
      <c r="A3" s="4">
        <v>102</v>
      </c>
      <c r="B3" s="4" t="s">
        <v>9</v>
      </c>
      <c r="C3" s="4" t="s">
        <v>10</v>
      </c>
      <c r="D3" s="4">
        <v>54</v>
      </c>
      <c r="E3" s="4">
        <v>70</v>
      </c>
      <c r="F3" s="5">
        <v>73</v>
      </c>
      <c r="G3" s="4">
        <f t="shared" si="0"/>
        <v>197</v>
      </c>
    </row>
    <row r="4" spans="1:7" ht="15.5" x14ac:dyDescent="0.35">
      <c r="A4" s="4">
        <v>103</v>
      </c>
      <c r="B4" s="4" t="s">
        <v>7</v>
      </c>
      <c r="C4" s="4" t="s">
        <v>8</v>
      </c>
      <c r="D4" s="4">
        <v>54</v>
      </c>
      <c r="E4" s="4">
        <v>92</v>
      </c>
      <c r="F4" s="5">
        <v>69</v>
      </c>
      <c r="G4" s="4">
        <f t="shared" si="0"/>
        <v>215</v>
      </c>
    </row>
    <row r="5" spans="1:7" ht="15.5" x14ac:dyDescent="0.35">
      <c r="A5" s="4">
        <v>105</v>
      </c>
      <c r="B5" s="4" t="s">
        <v>15</v>
      </c>
      <c r="C5" s="4" t="s">
        <v>16</v>
      </c>
      <c r="D5" s="4">
        <v>70</v>
      </c>
      <c r="E5" s="4">
        <v>55</v>
      </c>
      <c r="F5" s="5">
        <v>75</v>
      </c>
      <c r="G5" s="4">
        <f t="shared" si="0"/>
        <v>200</v>
      </c>
    </row>
    <row r="6" spans="1:7" ht="15.5" x14ac:dyDescent="0.35">
      <c r="A6" s="4">
        <v>106</v>
      </c>
      <c r="B6" s="4" t="s">
        <v>17</v>
      </c>
      <c r="C6" s="4" t="s">
        <v>18</v>
      </c>
      <c r="D6" s="4">
        <v>75</v>
      </c>
      <c r="E6" s="4">
        <v>83</v>
      </c>
      <c r="F6" s="5">
        <v>70</v>
      </c>
      <c r="G6" s="4">
        <f t="shared" si="0"/>
        <v>228</v>
      </c>
    </row>
    <row r="7" spans="1:7" ht="15.5" x14ac:dyDescent="0.35">
      <c r="A7" s="4">
        <v>107</v>
      </c>
      <c r="B7" s="4" t="s">
        <v>13</v>
      </c>
      <c r="C7" s="4" t="s">
        <v>14</v>
      </c>
      <c r="D7" s="4">
        <v>67</v>
      </c>
      <c r="E7" s="4">
        <v>89</v>
      </c>
      <c r="F7" s="5">
        <v>87</v>
      </c>
      <c r="G7" s="4">
        <f t="shared" si="0"/>
        <v>243</v>
      </c>
    </row>
    <row r="8" spans="1:7" ht="15.5" x14ac:dyDescent="0.35">
      <c r="A8" s="4">
        <v>108</v>
      </c>
      <c r="B8" s="4" t="s">
        <v>21</v>
      </c>
      <c r="C8" s="4" t="s">
        <v>22</v>
      </c>
      <c r="D8" s="4">
        <v>89</v>
      </c>
      <c r="E8" s="4">
        <v>64</v>
      </c>
      <c r="F8" s="5">
        <v>60</v>
      </c>
      <c r="G8" s="4">
        <f t="shared" si="0"/>
        <v>213</v>
      </c>
    </row>
    <row r="9" spans="1:7" ht="15.5" x14ac:dyDescent="0.35">
      <c r="A9" s="4">
        <v>109</v>
      </c>
      <c r="B9" s="4" t="s">
        <v>23</v>
      </c>
      <c r="C9" s="4" t="s">
        <v>24</v>
      </c>
      <c r="D9" s="4">
        <v>95</v>
      </c>
      <c r="E9" s="4">
        <v>75</v>
      </c>
      <c r="F9" s="5">
        <v>77</v>
      </c>
      <c r="G9" s="4">
        <f t="shared" si="0"/>
        <v>247</v>
      </c>
    </row>
    <row r="10" spans="1:7" ht="15.5" x14ac:dyDescent="0.35">
      <c r="A10" s="4">
        <v>110</v>
      </c>
      <c r="B10" s="4" t="s">
        <v>11</v>
      </c>
      <c r="C10" s="4" t="s">
        <v>12</v>
      </c>
      <c r="D10" s="4">
        <v>61</v>
      </c>
      <c r="E10" s="4">
        <v>52</v>
      </c>
      <c r="F10" s="5">
        <v>69</v>
      </c>
      <c r="G10" s="4">
        <f t="shared" si="0"/>
        <v>182</v>
      </c>
    </row>
    <row r="13" spans="1:7" x14ac:dyDescent="0.35">
      <c r="C13" s="24" t="s">
        <v>62</v>
      </c>
      <c r="D13" s="24"/>
    </row>
    <row r="14" spans="1:7" x14ac:dyDescent="0.35">
      <c r="C14" s="7" t="s">
        <v>1</v>
      </c>
      <c r="D14" s="7" t="s">
        <v>44</v>
      </c>
    </row>
    <row r="15" spans="1:7" ht="15.5" x14ac:dyDescent="0.35">
      <c r="C15" s="4" t="s">
        <v>11</v>
      </c>
      <c r="D15" s="7">
        <f>IFERROR(VLOOKUP(C15,B1:G10,6,0),"Not Found")</f>
        <v>182</v>
      </c>
    </row>
  </sheetData>
  <mergeCells count="1">
    <mergeCell ref="C13:D13"/>
  </mergeCells>
  <dataValidations count="1">
    <dataValidation type="list" allowBlank="1" showInputMessage="1" showErrorMessage="1" errorTitle="invalid" error="sdfg" sqref="J2" xr:uid="{DECC501B-EAE3-4398-809F-237681443664}">
      <formula1>$A$1:$G$1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D25C-5E40-4B61-937F-C1D0FFF35300}">
  <dimension ref="A1:J17"/>
  <sheetViews>
    <sheetView workbookViewId="0">
      <selection activeCell="H12" sqref="H12"/>
    </sheetView>
  </sheetViews>
  <sheetFormatPr defaultRowHeight="14.5" x14ac:dyDescent="0.35"/>
  <cols>
    <col min="1" max="1" width="19.1796875" bestFit="1" customWidth="1"/>
    <col min="2" max="2" width="11.6328125" customWidth="1"/>
    <col min="3" max="3" width="12.81640625" customWidth="1"/>
    <col min="6" max="6" width="18.90625" customWidth="1"/>
  </cols>
  <sheetData>
    <row r="1" spans="1:10" ht="16" x14ac:dyDescent="0.4">
      <c r="A1" s="8" t="s">
        <v>55</v>
      </c>
      <c r="B1" s="3" t="s">
        <v>49</v>
      </c>
      <c r="C1" s="3" t="s">
        <v>60</v>
      </c>
      <c r="D1" s="3" t="s">
        <v>54</v>
      </c>
    </row>
    <row r="2" spans="1:10" ht="15.5" x14ac:dyDescent="0.35">
      <c r="A2" s="4" t="s">
        <v>27</v>
      </c>
      <c r="B2" s="4" t="s">
        <v>47</v>
      </c>
      <c r="C2" s="4" t="s">
        <v>58</v>
      </c>
      <c r="D2" s="4">
        <v>65</v>
      </c>
      <c r="F2" s="13" t="s">
        <v>55</v>
      </c>
    </row>
    <row r="3" spans="1:10" ht="15.5" x14ac:dyDescent="0.35">
      <c r="A3" s="4" t="s">
        <v>28</v>
      </c>
      <c r="B3" s="4" t="s">
        <v>50</v>
      </c>
      <c r="C3" s="4" t="s">
        <v>59</v>
      </c>
      <c r="D3" s="4">
        <v>70</v>
      </c>
      <c r="F3" s="4" t="s">
        <v>25</v>
      </c>
      <c r="G3" t="str" cm="1">
        <f t="array" ref="G3:J6">_xlfn._xlws.FILTER(A1:D17,A1:A17=F3)</f>
        <v>Yatheswari Gowda</v>
      </c>
      <c r="H3" t="str">
        <v>Maths</v>
      </c>
      <c r="I3" t="str">
        <v>Class 11</v>
      </c>
      <c r="J3">
        <v>92</v>
      </c>
    </row>
    <row r="4" spans="1:10" ht="15.5" x14ac:dyDescent="0.35">
      <c r="A4" s="4" t="s">
        <v>25</v>
      </c>
      <c r="B4" s="4" t="s">
        <v>51</v>
      </c>
      <c r="C4" s="4" t="s">
        <v>58</v>
      </c>
      <c r="D4" s="4">
        <v>92</v>
      </c>
      <c r="G4" t="str">
        <v>Yatheswari Gowda</v>
      </c>
      <c r="H4" t="str">
        <v>Biology</v>
      </c>
      <c r="I4" t="str">
        <v>Class 11</v>
      </c>
      <c r="J4">
        <v>64</v>
      </c>
    </row>
    <row r="5" spans="1:10" ht="15.5" x14ac:dyDescent="0.35">
      <c r="A5" s="4" t="s">
        <v>26</v>
      </c>
      <c r="B5" s="4" t="s">
        <v>52</v>
      </c>
      <c r="C5" s="4" t="s">
        <v>59</v>
      </c>
      <c r="D5" s="4">
        <v>55</v>
      </c>
      <c r="G5" t="str">
        <v>Yatheswari Gowda</v>
      </c>
      <c r="H5" t="str">
        <v>Chemistry</v>
      </c>
      <c r="I5" t="str">
        <v>Class 12</v>
      </c>
      <c r="J5">
        <v>80</v>
      </c>
    </row>
    <row r="6" spans="1:10" ht="15.5" x14ac:dyDescent="0.35">
      <c r="A6" s="4" t="s">
        <v>27</v>
      </c>
      <c r="B6" s="4" t="s">
        <v>50</v>
      </c>
      <c r="C6" s="4" t="s">
        <v>58</v>
      </c>
      <c r="D6" s="4">
        <v>83</v>
      </c>
      <c r="G6" t="str">
        <v>Yatheswari Gowda</v>
      </c>
      <c r="H6" t="str">
        <v>Maths</v>
      </c>
      <c r="I6" t="str">
        <v>Class 12</v>
      </c>
      <c r="J6">
        <v>96</v>
      </c>
    </row>
    <row r="7" spans="1:10" ht="15.5" x14ac:dyDescent="0.35">
      <c r="A7" s="4" t="s">
        <v>28</v>
      </c>
      <c r="B7" s="4" t="s">
        <v>51</v>
      </c>
      <c r="C7" s="4" t="s">
        <v>59</v>
      </c>
      <c r="D7" s="4">
        <v>89</v>
      </c>
    </row>
    <row r="8" spans="1:10" ht="15.5" x14ac:dyDescent="0.35">
      <c r="A8" s="4" t="s">
        <v>25</v>
      </c>
      <c r="B8" s="4" t="s">
        <v>52</v>
      </c>
      <c r="C8" s="4" t="s">
        <v>58</v>
      </c>
      <c r="D8" s="4">
        <v>64</v>
      </c>
      <c r="F8" s="13" t="s">
        <v>55</v>
      </c>
      <c r="G8" s="12" t="s">
        <v>60</v>
      </c>
    </row>
    <row r="9" spans="1:10" ht="15.5" x14ac:dyDescent="0.35">
      <c r="A9" s="4" t="s">
        <v>26</v>
      </c>
      <c r="B9" s="4" t="s">
        <v>47</v>
      </c>
      <c r="C9" s="4" t="s">
        <v>59</v>
      </c>
      <c r="D9" s="4">
        <v>75</v>
      </c>
      <c r="F9" s="4" t="s">
        <v>27</v>
      </c>
      <c r="G9" s="4" t="s">
        <v>59</v>
      </c>
    </row>
    <row r="10" spans="1:10" ht="15.5" x14ac:dyDescent="0.35">
      <c r="A10" s="4" t="s">
        <v>27</v>
      </c>
      <c r="B10" s="4" t="s">
        <v>51</v>
      </c>
      <c r="C10" s="4" t="s">
        <v>59</v>
      </c>
      <c r="D10" s="4">
        <v>52</v>
      </c>
      <c r="F10" t="str" cm="1">
        <f t="array" ref="F10:I11">_xlfn._xlws.FILTER(A1:D17,(A1:A17=F9)*(C1:C17=G9))</f>
        <v>Deekshant Jha</v>
      </c>
      <c r="G10" t="str">
        <v>Maths</v>
      </c>
      <c r="H10" t="str">
        <v>Class 12</v>
      </c>
      <c r="I10">
        <v>52</v>
      </c>
    </row>
    <row r="11" spans="1:10" ht="15.5" x14ac:dyDescent="0.35">
      <c r="A11" s="4" t="s">
        <v>28</v>
      </c>
      <c r="B11" s="4" t="s">
        <v>52</v>
      </c>
      <c r="C11" s="4" t="s">
        <v>58</v>
      </c>
      <c r="D11" s="7">
        <v>89</v>
      </c>
      <c r="F11" t="str">
        <v>Deekshant Jha</v>
      </c>
      <c r="G11" t="str">
        <v>Biology</v>
      </c>
      <c r="H11" t="str">
        <v>Class 12</v>
      </c>
      <c r="I11">
        <v>70</v>
      </c>
    </row>
    <row r="12" spans="1:10" ht="15.5" x14ac:dyDescent="0.35">
      <c r="A12" s="4" t="s">
        <v>25</v>
      </c>
      <c r="B12" s="4" t="s">
        <v>50</v>
      </c>
      <c r="C12" s="4" t="s">
        <v>59</v>
      </c>
      <c r="D12" s="7">
        <v>80</v>
      </c>
    </row>
    <row r="13" spans="1:10" ht="15.5" x14ac:dyDescent="0.35">
      <c r="A13" s="4" t="s">
        <v>26</v>
      </c>
      <c r="B13" s="4" t="s">
        <v>51</v>
      </c>
      <c r="C13" s="4" t="s">
        <v>58</v>
      </c>
      <c r="D13" s="7">
        <v>75</v>
      </c>
    </row>
    <row r="14" spans="1:10" ht="15.5" x14ac:dyDescent="0.35">
      <c r="A14" s="4" t="s">
        <v>27</v>
      </c>
      <c r="B14" s="4" t="s">
        <v>52</v>
      </c>
      <c r="C14" s="4" t="s">
        <v>59</v>
      </c>
      <c r="D14" s="7">
        <v>70</v>
      </c>
    </row>
    <row r="15" spans="1:10" ht="15.5" x14ac:dyDescent="0.35">
      <c r="A15" s="4" t="s">
        <v>28</v>
      </c>
      <c r="B15" s="4" t="s">
        <v>50</v>
      </c>
      <c r="C15" s="4" t="s">
        <v>58</v>
      </c>
      <c r="D15" s="7">
        <v>95</v>
      </c>
    </row>
    <row r="16" spans="1:10" ht="15.5" x14ac:dyDescent="0.35">
      <c r="A16" s="4" t="s">
        <v>25</v>
      </c>
      <c r="B16" s="4" t="s">
        <v>51</v>
      </c>
      <c r="C16" s="4" t="s">
        <v>59</v>
      </c>
      <c r="D16" s="7">
        <v>96</v>
      </c>
    </row>
    <row r="17" spans="1:4" ht="15.5" x14ac:dyDescent="0.35">
      <c r="A17" s="4" t="s">
        <v>26</v>
      </c>
      <c r="B17" s="4" t="s">
        <v>52</v>
      </c>
      <c r="C17" s="4" t="s">
        <v>58</v>
      </c>
      <c r="D17" s="7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04B0-2728-4DE9-A334-2611502914D7}">
  <dimension ref="A1:G23"/>
  <sheetViews>
    <sheetView workbookViewId="0">
      <selection activeCell="C20" sqref="C20"/>
    </sheetView>
  </sheetViews>
  <sheetFormatPr defaultRowHeight="14.5" x14ac:dyDescent="0.35"/>
  <cols>
    <col min="2" max="2" width="11.1796875" bestFit="1" customWidth="1"/>
    <col min="3" max="3" width="12.1796875" bestFit="1" customWidth="1"/>
    <col min="4" max="4" width="14.54296875" bestFit="1" customWidth="1"/>
    <col min="5" max="5" width="16.90625" bestFit="1" customWidth="1"/>
    <col min="6" max="6" width="13.08984375" bestFit="1" customWidth="1"/>
    <col min="7" max="7" width="9.6328125" customWidth="1"/>
    <col min="10" max="10" width="15.54296875" customWidth="1"/>
  </cols>
  <sheetData>
    <row r="1" spans="1:7" ht="1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4">
        <v>101</v>
      </c>
      <c r="B2" s="4" t="s">
        <v>19</v>
      </c>
      <c r="C2" s="4" t="s">
        <v>20</v>
      </c>
      <c r="D2" s="4">
        <v>80</v>
      </c>
      <c r="E2" s="4">
        <v>65</v>
      </c>
      <c r="F2" s="5">
        <v>94</v>
      </c>
      <c r="G2" s="4">
        <f t="shared" ref="G2:G10" si="0">SUM(D2:F2)</f>
        <v>239</v>
      </c>
    </row>
    <row r="3" spans="1:7" ht="15.5" x14ac:dyDescent="0.35">
      <c r="A3" s="4">
        <v>102</v>
      </c>
      <c r="B3" s="4" t="s">
        <v>9</v>
      </c>
      <c r="C3" s="4" t="s">
        <v>10</v>
      </c>
      <c r="D3" s="4">
        <v>54</v>
      </c>
      <c r="E3" s="4">
        <v>70</v>
      </c>
      <c r="F3" s="5">
        <v>73</v>
      </c>
      <c r="G3" s="4">
        <f t="shared" si="0"/>
        <v>197</v>
      </c>
    </row>
    <row r="4" spans="1:7" ht="15.5" x14ac:dyDescent="0.35">
      <c r="A4" s="4">
        <v>103</v>
      </c>
      <c r="B4" s="4" t="s">
        <v>7</v>
      </c>
      <c r="C4" s="4" t="s">
        <v>8</v>
      </c>
      <c r="D4" s="4">
        <v>54</v>
      </c>
      <c r="E4" s="4">
        <v>92</v>
      </c>
      <c r="F4" s="5">
        <v>69</v>
      </c>
      <c r="G4" s="4">
        <f t="shared" si="0"/>
        <v>215</v>
      </c>
    </row>
    <row r="5" spans="1:7" ht="15.5" x14ac:dyDescent="0.35">
      <c r="A5" s="4">
        <v>104</v>
      </c>
      <c r="B5" s="4" t="s">
        <v>15</v>
      </c>
      <c r="C5" s="4" t="s">
        <v>16</v>
      </c>
      <c r="D5" s="4">
        <v>70</v>
      </c>
      <c r="E5" s="4">
        <v>55</v>
      </c>
      <c r="F5" s="5">
        <v>75</v>
      </c>
      <c r="G5" s="4">
        <f t="shared" si="0"/>
        <v>200</v>
      </c>
    </row>
    <row r="6" spans="1:7" ht="15.5" x14ac:dyDescent="0.35">
      <c r="A6" s="4">
        <v>105</v>
      </c>
      <c r="B6" s="4" t="s">
        <v>17</v>
      </c>
      <c r="C6" s="4" t="s">
        <v>18</v>
      </c>
      <c r="D6" s="4">
        <v>75</v>
      </c>
      <c r="E6" s="4">
        <v>83</v>
      </c>
      <c r="F6" s="5">
        <v>70</v>
      </c>
      <c r="G6" s="4">
        <f t="shared" si="0"/>
        <v>228</v>
      </c>
    </row>
    <row r="7" spans="1:7" ht="15.5" x14ac:dyDescent="0.35">
      <c r="A7" s="4">
        <v>106</v>
      </c>
      <c r="B7" s="4" t="s">
        <v>13</v>
      </c>
      <c r="C7" s="4" t="s">
        <v>14</v>
      </c>
      <c r="D7" s="4">
        <v>67</v>
      </c>
      <c r="E7" s="4">
        <v>89</v>
      </c>
      <c r="F7" s="5">
        <v>87</v>
      </c>
      <c r="G7" s="4">
        <f t="shared" si="0"/>
        <v>243</v>
      </c>
    </row>
    <row r="8" spans="1:7" ht="15.5" x14ac:dyDescent="0.35">
      <c r="A8" s="4">
        <v>107</v>
      </c>
      <c r="B8" s="4" t="s">
        <v>21</v>
      </c>
      <c r="C8" s="4" t="s">
        <v>22</v>
      </c>
      <c r="D8" s="4">
        <v>89</v>
      </c>
      <c r="E8" s="4">
        <v>64</v>
      </c>
      <c r="F8" s="5">
        <v>60</v>
      </c>
      <c r="G8" s="4">
        <f t="shared" si="0"/>
        <v>213</v>
      </c>
    </row>
    <row r="9" spans="1:7" ht="15.5" x14ac:dyDescent="0.35">
      <c r="A9" s="4">
        <v>108</v>
      </c>
      <c r="B9" s="4" t="s">
        <v>23</v>
      </c>
      <c r="C9" s="4" t="s">
        <v>24</v>
      </c>
      <c r="D9" s="4">
        <v>95</v>
      </c>
      <c r="E9" s="4">
        <v>75</v>
      </c>
      <c r="F9" s="5">
        <v>77</v>
      </c>
      <c r="G9" s="4">
        <f t="shared" si="0"/>
        <v>247</v>
      </c>
    </row>
    <row r="10" spans="1:7" ht="15.5" x14ac:dyDescent="0.35">
      <c r="A10" s="4">
        <v>109</v>
      </c>
      <c r="B10" s="4" t="s">
        <v>11</v>
      </c>
      <c r="C10" s="4" t="s">
        <v>12</v>
      </c>
      <c r="D10" s="4">
        <v>61</v>
      </c>
      <c r="E10" s="4">
        <v>52</v>
      </c>
      <c r="F10" s="5">
        <v>69</v>
      </c>
      <c r="G10" s="4">
        <f t="shared" si="0"/>
        <v>182</v>
      </c>
    </row>
    <row r="12" spans="1:7" x14ac:dyDescent="0.35">
      <c r="A12" s="2" t="s">
        <v>111</v>
      </c>
      <c r="B12" s="2" t="s">
        <v>112</v>
      </c>
    </row>
    <row r="13" spans="1:7" ht="15.5" x14ac:dyDescent="0.35">
      <c r="A13" s="4"/>
      <c r="B13" s="7">
        <v>6</v>
      </c>
    </row>
    <row r="14" spans="1:7" x14ac:dyDescent="0.35">
      <c r="A14" s="7" t="s">
        <v>113</v>
      </c>
      <c r="B14" s="17" t="str" cm="1">
        <f t="array" ref="B14:B23">INDEX(A1:G10,A13,B13)</f>
        <v>Maths Marks</v>
      </c>
    </row>
    <row r="15" spans="1:7" x14ac:dyDescent="0.35">
      <c r="B15">
        <v>94</v>
      </c>
    </row>
    <row r="16" spans="1:7" x14ac:dyDescent="0.35">
      <c r="B16">
        <v>73</v>
      </c>
    </row>
    <row r="17" spans="2:2" x14ac:dyDescent="0.35">
      <c r="B17">
        <v>69</v>
      </c>
    </row>
    <row r="18" spans="2:2" x14ac:dyDescent="0.35">
      <c r="B18">
        <v>75</v>
      </c>
    </row>
    <row r="19" spans="2:2" x14ac:dyDescent="0.35">
      <c r="B19">
        <v>70</v>
      </c>
    </row>
    <row r="20" spans="2:2" x14ac:dyDescent="0.35">
      <c r="B20">
        <v>87</v>
      </c>
    </row>
    <row r="21" spans="2:2" x14ac:dyDescent="0.35">
      <c r="B21">
        <v>60</v>
      </c>
    </row>
    <row r="22" spans="2:2" x14ac:dyDescent="0.35">
      <c r="B22">
        <v>77</v>
      </c>
    </row>
    <row r="23" spans="2:2" x14ac:dyDescent="0.35">
      <c r="B23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3DD4-5419-4C22-AACD-A736FDFAA014}">
  <dimension ref="A1:G10"/>
  <sheetViews>
    <sheetView workbookViewId="0">
      <selection activeCell="G5" sqref="G5"/>
    </sheetView>
  </sheetViews>
  <sheetFormatPr defaultRowHeight="14.5" x14ac:dyDescent="0.35"/>
  <cols>
    <col min="2" max="2" width="11.1796875" bestFit="1" customWidth="1"/>
    <col min="3" max="3" width="12.1796875" bestFit="1" customWidth="1"/>
    <col min="6" max="6" width="13.7265625" customWidth="1"/>
  </cols>
  <sheetData>
    <row r="1" spans="1:7" ht="16" x14ac:dyDescent="0.4">
      <c r="A1" s="3" t="s">
        <v>0</v>
      </c>
      <c r="B1" s="3" t="s">
        <v>1</v>
      </c>
      <c r="C1" s="3" t="s">
        <v>2</v>
      </c>
      <c r="D1" s="3" t="s">
        <v>54</v>
      </c>
    </row>
    <row r="2" spans="1:7" ht="15.5" x14ac:dyDescent="0.35">
      <c r="A2" s="4">
        <v>101</v>
      </c>
      <c r="B2" s="4" t="s">
        <v>19</v>
      </c>
      <c r="C2" s="4" t="s">
        <v>20</v>
      </c>
      <c r="D2" s="4">
        <v>89</v>
      </c>
      <c r="F2" s="2" t="s">
        <v>109</v>
      </c>
      <c r="G2" s="2" t="s">
        <v>114</v>
      </c>
    </row>
    <row r="3" spans="1:7" ht="15.5" x14ac:dyDescent="0.35">
      <c r="A3" s="4">
        <v>102</v>
      </c>
      <c r="B3" s="4" t="s">
        <v>9</v>
      </c>
      <c r="C3" s="4" t="s">
        <v>10</v>
      </c>
      <c r="D3" s="4">
        <v>78</v>
      </c>
      <c r="F3" s="4" t="s">
        <v>13</v>
      </c>
      <c r="G3" s="17">
        <f>MATCH(F3,B1:B10,0)</f>
        <v>7</v>
      </c>
    </row>
    <row r="4" spans="1:7" ht="15.5" x14ac:dyDescent="0.35">
      <c r="A4" s="4">
        <v>103</v>
      </c>
      <c r="B4" s="4" t="s">
        <v>7</v>
      </c>
      <c r="C4" s="4" t="s">
        <v>8</v>
      </c>
      <c r="D4" s="4">
        <v>64</v>
      </c>
    </row>
    <row r="5" spans="1:7" ht="15.5" x14ac:dyDescent="0.35">
      <c r="A5" s="4">
        <v>104</v>
      </c>
      <c r="B5" s="4" t="s">
        <v>15</v>
      </c>
      <c r="C5" s="4" t="s">
        <v>16</v>
      </c>
      <c r="D5" s="4">
        <v>76</v>
      </c>
    </row>
    <row r="6" spans="1:7" ht="15.5" x14ac:dyDescent="0.35">
      <c r="A6" s="4">
        <v>105</v>
      </c>
      <c r="B6" s="4" t="s">
        <v>17</v>
      </c>
      <c r="C6" s="4" t="s">
        <v>18</v>
      </c>
      <c r="D6" s="4">
        <v>62</v>
      </c>
    </row>
    <row r="7" spans="1:7" ht="15.5" x14ac:dyDescent="0.35">
      <c r="A7" s="4">
        <v>106</v>
      </c>
      <c r="B7" s="4" t="s">
        <v>13</v>
      </c>
      <c r="C7" s="4" t="s">
        <v>14</v>
      </c>
      <c r="D7" s="4">
        <v>79</v>
      </c>
    </row>
    <row r="8" spans="1:7" ht="15.5" x14ac:dyDescent="0.35">
      <c r="A8" s="4">
        <v>107</v>
      </c>
      <c r="B8" s="4" t="s">
        <v>21</v>
      </c>
      <c r="C8" s="4" t="s">
        <v>22</v>
      </c>
      <c r="D8" s="4">
        <v>81</v>
      </c>
    </row>
    <row r="9" spans="1:7" ht="15.5" x14ac:dyDescent="0.35">
      <c r="A9" s="4">
        <v>108</v>
      </c>
      <c r="B9" s="4" t="s">
        <v>23</v>
      </c>
      <c r="C9" s="4" t="s">
        <v>24</v>
      </c>
      <c r="D9" s="4">
        <v>88</v>
      </c>
    </row>
    <row r="10" spans="1:7" ht="15.5" x14ac:dyDescent="0.35">
      <c r="A10" s="4">
        <v>109</v>
      </c>
      <c r="B10" s="4" t="s">
        <v>11</v>
      </c>
      <c r="C10" s="4" t="s">
        <v>12</v>
      </c>
      <c r="D10" s="4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5D4E-EC62-431E-BCBA-9ACEE8CC3E10}">
  <dimension ref="A1:F15"/>
  <sheetViews>
    <sheetView workbookViewId="0">
      <selection activeCell="E7" sqref="E7"/>
    </sheetView>
  </sheetViews>
  <sheetFormatPr defaultRowHeight="14.5" x14ac:dyDescent="0.35"/>
  <cols>
    <col min="1" max="1" width="17.1796875" style="10" customWidth="1"/>
    <col min="2" max="4" width="17" style="10" customWidth="1"/>
    <col min="5" max="5" width="37.08984375" style="10" customWidth="1"/>
    <col min="6" max="6" width="38.26953125" customWidth="1"/>
  </cols>
  <sheetData>
    <row r="1" spans="1:6" x14ac:dyDescent="0.35">
      <c r="A1" s="11" t="s">
        <v>77</v>
      </c>
      <c r="B1" s="11" t="s">
        <v>78</v>
      </c>
      <c r="C1" s="11" t="s">
        <v>79</v>
      </c>
      <c r="D1" s="11" t="s">
        <v>80</v>
      </c>
      <c r="E1" s="11" t="s">
        <v>107</v>
      </c>
      <c r="F1" s="11" t="s">
        <v>108</v>
      </c>
    </row>
    <row r="2" spans="1:6" x14ac:dyDescent="0.35">
      <c r="A2" s="9" t="s">
        <v>63</v>
      </c>
      <c r="B2" s="9" t="s">
        <v>68</v>
      </c>
      <c r="C2" s="9" t="s">
        <v>96</v>
      </c>
      <c r="D2" s="9" t="s">
        <v>94</v>
      </c>
      <c r="E2" s="9" t="str">
        <f>_xlfn.CONCAT(A2," ",B2," ",C2," ",D2)</f>
        <v>Prashant Kumar Gangtok Sikkim</v>
      </c>
      <c r="F2" s="1" t="str">
        <f>_xlfn.TEXTJOIN(" ",TRUE,A2:D2)</f>
        <v>Prashant Kumar Gangtok Sikkim</v>
      </c>
    </row>
    <row r="3" spans="1:6" x14ac:dyDescent="0.35">
      <c r="A3" s="9" t="s">
        <v>73</v>
      </c>
      <c r="B3" s="9" t="s">
        <v>74</v>
      </c>
      <c r="C3" s="9" t="s">
        <v>95</v>
      </c>
      <c r="D3" s="9" t="s">
        <v>82</v>
      </c>
      <c r="E3" s="9" t="str">
        <f t="shared" ref="E3:E15" si="0">_xlfn.CONCAT(A3," ",B3," ",C3," ",D3)</f>
        <v>Abdul Hafiz Durgapur West Bengal</v>
      </c>
      <c r="F3" s="1" t="str">
        <f t="shared" ref="F3:F15" si="1">_xlfn.TEXTJOIN(" ",TRUE,A3:D3)</f>
        <v>Abdul Hafiz Durgapur West Bengal</v>
      </c>
    </row>
    <row r="4" spans="1:6" x14ac:dyDescent="0.35">
      <c r="A4" s="9" t="s">
        <v>75</v>
      </c>
      <c r="B4" s="9" t="s">
        <v>76</v>
      </c>
      <c r="C4" s="9" t="s">
        <v>81</v>
      </c>
      <c r="D4" s="9" t="s">
        <v>82</v>
      </c>
      <c r="E4" s="9" t="str">
        <f t="shared" si="0"/>
        <v>Yasmin Parween Asansol West Bengal</v>
      </c>
      <c r="F4" s="1" t="str">
        <f t="shared" si="1"/>
        <v>Yasmin Parween Asansol West Bengal</v>
      </c>
    </row>
    <row r="5" spans="1:6" x14ac:dyDescent="0.35">
      <c r="A5" s="9" t="s">
        <v>9</v>
      </c>
      <c r="B5" s="9" t="s">
        <v>10</v>
      </c>
      <c r="C5" s="9" t="s">
        <v>97</v>
      </c>
      <c r="D5" s="9" t="s">
        <v>83</v>
      </c>
      <c r="E5" s="9" t="str">
        <f t="shared" si="0"/>
        <v>Saritha Haridahasan Trivandrum Kerela</v>
      </c>
      <c r="F5" s="1" t="str">
        <f t="shared" si="1"/>
        <v>Saritha Haridahasan Trivandrum Kerela</v>
      </c>
    </row>
    <row r="6" spans="1:6" x14ac:dyDescent="0.35">
      <c r="A6" s="9" t="s">
        <v>64</v>
      </c>
      <c r="B6" s="9" t="s">
        <v>69</v>
      </c>
      <c r="C6" s="9" t="s">
        <v>98</v>
      </c>
      <c r="D6" s="9" t="s">
        <v>92</v>
      </c>
      <c r="E6" s="9" t="str">
        <f t="shared" si="0"/>
        <v>Simranjit Singh Chandigarh  Punjab</v>
      </c>
      <c r="F6" s="1" t="str">
        <f t="shared" si="1"/>
        <v>Simranjit Singh Chandigarh  Punjab</v>
      </c>
    </row>
    <row r="7" spans="1:6" x14ac:dyDescent="0.35">
      <c r="A7" s="9" t="s">
        <v>13</v>
      </c>
      <c r="B7" s="9" t="s">
        <v>14</v>
      </c>
      <c r="C7" s="9"/>
      <c r="D7" s="9" t="s">
        <v>85</v>
      </c>
      <c r="E7" s="9" t="str">
        <f t="shared" si="0"/>
        <v>Ranjana Chatterjee  Odisa</v>
      </c>
      <c r="F7" s="1" t="str">
        <f t="shared" si="1"/>
        <v>Ranjana Chatterjee Odisa</v>
      </c>
    </row>
    <row r="8" spans="1:6" x14ac:dyDescent="0.35">
      <c r="A8" s="9" t="s">
        <v>65</v>
      </c>
      <c r="B8" s="9" t="s">
        <v>70</v>
      </c>
      <c r="C8" s="9" t="s">
        <v>99</v>
      </c>
      <c r="D8" s="9" t="s">
        <v>86</v>
      </c>
      <c r="E8" s="9" t="str">
        <f t="shared" si="0"/>
        <v>Riya Arora Tawang Arunachal Pradesh</v>
      </c>
      <c r="F8" s="1" t="str">
        <f t="shared" si="1"/>
        <v>Riya Arora Tawang Arunachal Pradesh</v>
      </c>
    </row>
    <row r="9" spans="1:6" x14ac:dyDescent="0.35">
      <c r="A9" s="9" t="s">
        <v>15</v>
      </c>
      <c r="B9" s="9" t="s">
        <v>16</v>
      </c>
      <c r="C9" s="9" t="s">
        <v>100</v>
      </c>
      <c r="D9" s="9" t="s">
        <v>87</v>
      </c>
      <c r="E9" s="9" t="str">
        <f t="shared" si="0"/>
        <v>Arsalan Ali Mysore Karnataka</v>
      </c>
      <c r="F9" s="1" t="str">
        <f t="shared" si="1"/>
        <v>Arsalan Ali Mysore Karnataka</v>
      </c>
    </row>
    <row r="10" spans="1:6" x14ac:dyDescent="0.35">
      <c r="A10" s="9" t="s">
        <v>66</v>
      </c>
      <c r="B10" s="9" t="s">
        <v>71</v>
      </c>
      <c r="C10" s="9" t="s">
        <v>101</v>
      </c>
      <c r="D10" s="9" t="s">
        <v>88</v>
      </c>
      <c r="E10" s="9" t="str">
        <f t="shared" si="0"/>
        <v>Puja Kumari Tiruchirappalli  Tamil Nadu</v>
      </c>
      <c r="F10" s="1" t="str">
        <f t="shared" si="1"/>
        <v>Puja Kumari Tiruchirappalli  Tamil Nadu</v>
      </c>
    </row>
    <row r="11" spans="1:6" x14ac:dyDescent="0.35">
      <c r="A11" s="9" t="s">
        <v>17</v>
      </c>
      <c r="B11" s="9" t="s">
        <v>18</v>
      </c>
      <c r="C11" s="9" t="s">
        <v>102</v>
      </c>
      <c r="D11" s="9" t="s">
        <v>91</v>
      </c>
      <c r="E11" s="9" t="str">
        <f t="shared" si="0"/>
        <v>Khusi Sen Warangal Telangana</v>
      </c>
      <c r="F11" s="1" t="str">
        <f t="shared" si="1"/>
        <v>Khusi Sen Warangal Telangana</v>
      </c>
    </row>
    <row r="12" spans="1:6" x14ac:dyDescent="0.35">
      <c r="A12" s="9" t="s">
        <v>19</v>
      </c>
      <c r="B12" s="9" t="s">
        <v>20</v>
      </c>
      <c r="C12" s="9" t="s">
        <v>103</v>
      </c>
      <c r="D12" s="9" t="s">
        <v>84</v>
      </c>
      <c r="E12" s="9" t="str">
        <f t="shared" si="0"/>
        <v>Deekshant Jha Bokaro Jharkhand</v>
      </c>
      <c r="F12" s="1" t="str">
        <f t="shared" si="1"/>
        <v>Deekshant Jha Bokaro Jharkhand</v>
      </c>
    </row>
    <row r="13" spans="1:6" x14ac:dyDescent="0.35">
      <c r="A13" s="9" t="s">
        <v>67</v>
      </c>
      <c r="B13" s="9" t="s">
        <v>72</v>
      </c>
      <c r="C13" s="9" t="s">
        <v>104</v>
      </c>
      <c r="D13" s="9" t="s">
        <v>90</v>
      </c>
      <c r="E13" s="9" t="str">
        <f t="shared" si="0"/>
        <v>Seema Roy Ajmer Rajasthan</v>
      </c>
      <c r="F13" s="1" t="str">
        <f t="shared" si="1"/>
        <v>Seema Roy Ajmer Rajasthan</v>
      </c>
    </row>
    <row r="14" spans="1:6" x14ac:dyDescent="0.35">
      <c r="A14" s="9" t="s">
        <v>21</v>
      </c>
      <c r="B14" s="9" t="s">
        <v>22</v>
      </c>
      <c r="C14" s="9" t="s">
        <v>105</v>
      </c>
      <c r="D14" s="9" t="s">
        <v>89</v>
      </c>
      <c r="E14" s="9" t="str">
        <f t="shared" si="0"/>
        <v>Mansi Jain Mumbai Maharashtra</v>
      </c>
      <c r="F14" s="1" t="str">
        <f t="shared" si="1"/>
        <v>Mansi Jain Mumbai Maharashtra</v>
      </c>
    </row>
    <row r="15" spans="1:6" x14ac:dyDescent="0.35">
      <c r="A15" s="9" t="s">
        <v>23</v>
      </c>
      <c r="B15" s="9" t="s">
        <v>24</v>
      </c>
      <c r="C15" s="9" t="s">
        <v>106</v>
      </c>
      <c r="D15" s="9" t="s">
        <v>93</v>
      </c>
      <c r="E15" s="9" t="str">
        <f t="shared" si="0"/>
        <v>Md Kazmi Visakhapatnam Andhra Pradesh</v>
      </c>
      <c r="F15" s="1" t="str">
        <f t="shared" si="1"/>
        <v>Md Kazmi Visakhapatnam Andhra Pradesh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4E2B-81AD-4FB8-BF86-A15DB8C08C15}">
  <dimension ref="A1:B14"/>
  <sheetViews>
    <sheetView tabSelected="1" workbookViewId="0">
      <selection activeCell="B6" sqref="B6"/>
    </sheetView>
  </sheetViews>
  <sheetFormatPr defaultRowHeight="14.5" x14ac:dyDescent="0.35"/>
  <cols>
    <col min="1" max="1" width="17" customWidth="1"/>
    <col min="2" max="2" width="14.54296875" customWidth="1"/>
  </cols>
  <sheetData>
    <row r="1" spans="1:2" x14ac:dyDescent="0.35">
      <c r="A1" s="25" t="s">
        <v>117</v>
      </c>
      <c r="B1" s="25"/>
    </row>
    <row r="3" spans="1:2" x14ac:dyDescent="0.35">
      <c r="A3" s="18" t="s">
        <v>115</v>
      </c>
      <c r="B3" s="18" t="s">
        <v>116</v>
      </c>
    </row>
    <row r="4" spans="1:2" x14ac:dyDescent="0.35">
      <c r="A4" s="7">
        <v>1</v>
      </c>
      <c r="B4" s="7">
        <v>100</v>
      </c>
    </row>
    <row r="5" spans="1:2" x14ac:dyDescent="0.35">
      <c r="A5" s="7">
        <v>5</v>
      </c>
      <c r="B5" s="7">
        <v>200</v>
      </c>
    </row>
    <row r="6" spans="1:2" x14ac:dyDescent="0.35">
      <c r="A6" s="7">
        <v>10</v>
      </c>
      <c r="B6" s="7">
        <v>300</v>
      </c>
    </row>
    <row r="7" spans="1:2" x14ac:dyDescent="0.35">
      <c r="A7" s="7">
        <v>15</v>
      </c>
      <c r="B7" s="7">
        <v>400</v>
      </c>
    </row>
    <row r="8" spans="1:2" x14ac:dyDescent="0.35">
      <c r="A8" s="7">
        <v>20</v>
      </c>
      <c r="B8" s="7">
        <v>500</v>
      </c>
    </row>
    <row r="9" spans="1:2" x14ac:dyDescent="0.35">
      <c r="A9" s="7">
        <v>25</v>
      </c>
      <c r="B9" s="7">
        <v>600</v>
      </c>
    </row>
    <row r="10" spans="1:2" x14ac:dyDescent="0.35">
      <c r="A10" s="18">
        <v>26</v>
      </c>
      <c r="B10" s="19">
        <f>_xlfn.FORECAST.ETS(A10,$B$3:$B$9,$A$3:$A$9)</f>
        <v>620</v>
      </c>
    </row>
    <row r="11" spans="1:2" x14ac:dyDescent="0.35">
      <c r="A11" s="18">
        <v>27</v>
      </c>
      <c r="B11" s="19">
        <f t="shared" ref="B11:B14" si="0">_xlfn.FORECAST.ETS(A11,$B$3:$B$9,$A$3:$A$9)</f>
        <v>640</v>
      </c>
    </row>
    <row r="12" spans="1:2" x14ac:dyDescent="0.35">
      <c r="A12" s="18">
        <v>28</v>
      </c>
      <c r="B12" s="19">
        <f t="shared" si="0"/>
        <v>660</v>
      </c>
    </row>
    <row r="13" spans="1:2" x14ac:dyDescent="0.35">
      <c r="A13" s="18">
        <v>29</v>
      </c>
      <c r="B13" s="19">
        <f t="shared" si="0"/>
        <v>680</v>
      </c>
    </row>
    <row r="14" spans="1:2" x14ac:dyDescent="0.35">
      <c r="A14" s="18">
        <v>30</v>
      </c>
      <c r="B14" s="19">
        <f t="shared" si="0"/>
        <v>700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Trim</vt:lpstr>
      <vt:lpstr>Vlookup</vt:lpstr>
      <vt:lpstr>hlookup</vt:lpstr>
      <vt:lpstr>xlookup</vt:lpstr>
      <vt:lpstr>sumif and sumifs</vt:lpstr>
      <vt:lpstr>iferror</vt:lpstr>
      <vt:lpstr>Filter</vt:lpstr>
      <vt:lpstr>Index</vt:lpstr>
      <vt:lpstr>Match</vt:lpstr>
      <vt:lpstr>Text join</vt:lpstr>
      <vt:lpstr>Forcasting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ARFIN PARWEEN</dc:creator>
  <cp:lastModifiedBy>ARFIN PARWEEN</cp:lastModifiedBy>
  <dcterms:created xsi:type="dcterms:W3CDTF">2024-05-20T09:37:52Z</dcterms:created>
  <dcterms:modified xsi:type="dcterms:W3CDTF">2024-05-25T14:14:45Z</dcterms:modified>
</cp:coreProperties>
</file>