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18" i="4"/>
  <c r="D17" i="4"/>
  <c r="D16" i="4"/>
  <c r="D15" i="4"/>
  <c r="D14" i="4"/>
  <c r="D13" i="4"/>
  <c r="G7" i="4"/>
  <c r="D7" i="4"/>
  <c r="G6" i="4"/>
  <c r="D6" i="4"/>
  <c r="G5" i="4"/>
  <c r="D5" i="4"/>
  <c r="G4" i="4"/>
  <c r="D4" i="4"/>
  <c r="G3" i="4"/>
  <c r="D3" i="4"/>
  <c r="R37" i="3"/>
  <c r="P37" i="3"/>
  <c r="N37" i="3"/>
  <c r="L37" i="3"/>
  <c r="K37" i="3"/>
  <c r="H37" i="3"/>
  <c r="F37" i="3"/>
  <c r="C37" i="3"/>
  <c r="R36" i="3"/>
  <c r="P36" i="3"/>
  <c r="N36" i="3"/>
  <c r="L36" i="3"/>
  <c r="K36" i="3"/>
  <c r="H36" i="3"/>
  <c r="F36" i="3"/>
  <c r="C36" i="3"/>
  <c r="R35" i="3"/>
  <c r="P35" i="3"/>
  <c r="N35" i="3"/>
  <c r="L35" i="3"/>
  <c r="K35" i="3"/>
  <c r="H35" i="3"/>
  <c r="F35" i="3"/>
  <c r="C35" i="3"/>
  <c r="R34" i="3"/>
  <c r="P34" i="3"/>
  <c r="N34" i="3"/>
  <c r="L34" i="3"/>
  <c r="K34" i="3"/>
  <c r="H34" i="3"/>
  <c r="F34" i="3"/>
  <c r="C34" i="3"/>
  <c r="R33" i="3"/>
  <c r="P33" i="3"/>
  <c r="N33" i="3"/>
  <c r="L33" i="3"/>
  <c r="K33" i="3"/>
  <c r="H33" i="3"/>
  <c r="F33" i="3"/>
  <c r="C33" i="3"/>
  <c r="R32" i="3"/>
  <c r="P32" i="3"/>
  <c r="N32" i="3"/>
  <c r="L32" i="3"/>
  <c r="K32" i="3"/>
  <c r="H32" i="3"/>
  <c r="F32" i="3"/>
  <c r="C32" i="3"/>
  <c r="R31" i="3"/>
  <c r="P31" i="3"/>
  <c r="N31" i="3"/>
  <c r="L31" i="3"/>
  <c r="K31" i="3"/>
  <c r="H31" i="3"/>
  <c r="F31" i="3"/>
  <c r="C31" i="3"/>
  <c r="R30" i="3"/>
  <c r="P30" i="3"/>
  <c r="N30" i="3"/>
  <c r="L30" i="3"/>
  <c r="K30" i="3"/>
  <c r="H30" i="3"/>
  <c r="F30" i="3"/>
  <c r="C30" i="3"/>
  <c r="R29" i="3"/>
  <c r="P29" i="3"/>
  <c r="N29" i="3"/>
  <c r="L29" i="3"/>
  <c r="K29" i="3"/>
  <c r="H29" i="3"/>
  <c r="F29" i="3"/>
  <c r="C29" i="3"/>
  <c r="R28" i="3"/>
  <c r="P28" i="3"/>
  <c r="N28" i="3"/>
  <c r="L28" i="3"/>
  <c r="K28" i="3"/>
  <c r="H28" i="3"/>
  <c r="F28" i="3"/>
  <c r="C28" i="3"/>
  <c r="R27" i="3"/>
  <c r="P27" i="3"/>
  <c r="N27" i="3"/>
  <c r="L27" i="3"/>
  <c r="K27" i="3"/>
  <c r="H27" i="3"/>
  <c r="F27" i="3"/>
  <c r="C27" i="3"/>
  <c r="R26" i="3"/>
  <c r="P26" i="3"/>
  <c r="N26" i="3"/>
  <c r="L26" i="3"/>
  <c r="K26" i="3"/>
  <c r="H26" i="3"/>
  <c r="F26" i="3"/>
  <c r="C26" i="3"/>
  <c r="R25" i="3"/>
  <c r="P25" i="3"/>
  <c r="N25" i="3"/>
  <c r="L25" i="3"/>
  <c r="K25" i="3"/>
  <c r="H25" i="3"/>
  <c r="F25" i="3"/>
  <c r="C25" i="3"/>
  <c r="R24" i="3"/>
  <c r="P24" i="3"/>
  <c r="N24" i="3"/>
  <c r="L24" i="3"/>
  <c r="K24" i="3"/>
  <c r="H24" i="3"/>
  <c r="F24" i="3"/>
  <c r="C24" i="3"/>
  <c r="R23" i="3"/>
  <c r="P23" i="3"/>
  <c r="N23" i="3"/>
  <c r="L23" i="3"/>
  <c r="K23" i="3"/>
  <c r="H23" i="3"/>
  <c r="F23" i="3"/>
  <c r="C23" i="3"/>
  <c r="R22" i="3"/>
  <c r="P22" i="3"/>
  <c r="N22" i="3"/>
  <c r="L22" i="3"/>
  <c r="K22" i="3"/>
  <c r="H22" i="3"/>
  <c r="F22" i="3"/>
  <c r="C22" i="3"/>
  <c r="R21" i="3"/>
  <c r="P21" i="3"/>
  <c r="N21" i="3"/>
  <c r="L21" i="3"/>
  <c r="K21" i="3"/>
  <c r="H21" i="3"/>
  <c r="F21" i="3"/>
  <c r="C21" i="3"/>
  <c r="R19" i="3"/>
  <c r="P19" i="3"/>
  <c r="N19" i="3"/>
  <c r="L19" i="3"/>
  <c r="K19" i="3"/>
  <c r="H19" i="3"/>
  <c r="F19" i="3"/>
  <c r="C19" i="3"/>
  <c r="R18" i="3"/>
  <c r="P18" i="3"/>
  <c r="N18" i="3"/>
  <c r="L18" i="3"/>
  <c r="K18" i="3"/>
  <c r="H18" i="3"/>
  <c r="F18" i="3"/>
  <c r="C18" i="3"/>
  <c r="R17" i="3"/>
  <c r="P17" i="3"/>
  <c r="N17" i="3"/>
  <c r="L17" i="3"/>
  <c r="K17" i="3"/>
  <c r="H17" i="3"/>
  <c r="F17" i="3"/>
  <c r="C17" i="3"/>
  <c r="R16" i="3"/>
  <c r="P16" i="3"/>
  <c r="N16" i="3"/>
  <c r="L16" i="3"/>
  <c r="K16" i="3"/>
  <c r="H16" i="3"/>
  <c r="F16" i="3"/>
  <c r="C16" i="3"/>
  <c r="R15" i="3"/>
  <c r="P15" i="3"/>
  <c r="N15" i="3"/>
  <c r="L15" i="3"/>
  <c r="K15" i="3"/>
  <c r="H15" i="3"/>
  <c r="F15" i="3"/>
  <c r="C15" i="3"/>
  <c r="R14" i="3"/>
  <c r="P14" i="3"/>
  <c r="N14" i="3"/>
  <c r="L14" i="3"/>
  <c r="K14" i="3"/>
  <c r="H14" i="3"/>
  <c r="F14" i="3"/>
  <c r="C14" i="3"/>
  <c r="R13" i="3"/>
  <c r="P13" i="3"/>
  <c r="N13" i="3"/>
  <c r="L13" i="3"/>
  <c r="K13" i="3"/>
  <c r="H13" i="3"/>
  <c r="F13" i="3"/>
  <c r="C13" i="3"/>
  <c r="R12" i="3"/>
  <c r="P12" i="3"/>
  <c r="N12" i="3"/>
  <c r="L12" i="3"/>
  <c r="K12" i="3"/>
  <c r="H12" i="3"/>
  <c r="F12" i="3"/>
  <c r="C12" i="3"/>
  <c r="R11" i="3"/>
  <c r="P11" i="3"/>
  <c r="N11" i="3"/>
  <c r="L11" i="3"/>
  <c r="K11" i="3"/>
  <c r="H11" i="3"/>
  <c r="F11" i="3"/>
  <c r="C11" i="3"/>
  <c r="R10" i="3"/>
  <c r="P10" i="3"/>
  <c r="N10" i="3"/>
  <c r="L10" i="3"/>
  <c r="K10" i="3"/>
  <c r="H10" i="3"/>
  <c r="F10" i="3"/>
  <c r="C10" i="3"/>
  <c r="R9" i="3"/>
  <c r="P9" i="3"/>
  <c r="N9" i="3"/>
  <c r="L9" i="3"/>
  <c r="K9" i="3"/>
  <c r="H9" i="3"/>
  <c r="F9" i="3"/>
  <c r="C9" i="3"/>
  <c r="R8" i="3"/>
  <c r="P8" i="3"/>
  <c r="N8" i="3"/>
  <c r="L8" i="3"/>
  <c r="K8" i="3"/>
  <c r="H8" i="3"/>
  <c r="F8" i="3"/>
  <c r="C8" i="3"/>
  <c r="R7" i="3"/>
  <c r="P7" i="3"/>
  <c r="N7" i="3"/>
  <c r="L7" i="3"/>
  <c r="K7" i="3"/>
  <c r="H7" i="3"/>
  <c r="F7" i="3"/>
  <c r="C7" i="3"/>
  <c r="R6" i="3"/>
  <c r="P6" i="3"/>
  <c r="N6" i="3"/>
  <c r="L6" i="3"/>
  <c r="K6" i="3"/>
  <c r="H6" i="3"/>
  <c r="F6" i="3"/>
  <c r="C6" i="3"/>
  <c r="R5" i="3"/>
  <c r="P5" i="3"/>
  <c r="N5" i="3"/>
  <c r="L5" i="3"/>
  <c r="K5" i="3"/>
  <c r="H5" i="3"/>
  <c r="F5" i="3"/>
  <c r="C5" i="3"/>
  <c r="R4" i="3"/>
  <c r="P4" i="3"/>
  <c r="N4" i="3"/>
  <c r="L4" i="3"/>
  <c r="K4" i="3"/>
  <c r="H4" i="3"/>
  <c r="F4" i="3"/>
  <c r="C4" i="3"/>
  <c r="R3" i="3"/>
  <c r="P3" i="3"/>
  <c r="N3" i="3"/>
  <c r="L3" i="3"/>
  <c r="K3" i="3"/>
  <c r="H3" i="3"/>
  <c r="F3" i="3"/>
  <c r="C3" i="3"/>
</calcChain>
</file>

<file path=xl/sharedStrings.xml><?xml version="1.0" encoding="utf-8"?>
<sst xmlns="http://schemas.openxmlformats.org/spreadsheetml/2006/main" count="54" uniqueCount="35">
  <si>
    <t>NV after 3rd Iteration</t>
  </si>
  <si>
    <t>T_chi2 after 1st Iteration</t>
  </si>
  <si>
    <t>Obs</t>
  </si>
  <si>
    <t>v_disp</t>
  </si>
  <si>
    <t>Residuals</t>
  </si>
  <si>
    <t>Adjusted 
Obs</t>
  </si>
  <si>
    <t>s_v_disp</t>
  </si>
  <si>
    <t>Std. Dev
 of Obs</t>
  </si>
  <si>
    <t>s_L_hat_disp</t>
  </si>
  <si>
    <t>Std. Dev of Adjusted
 Obs</t>
  </si>
  <si>
    <t>GF_disp</t>
  </si>
  <si>
    <t>EV</t>
  </si>
  <si>
    <t>GF</t>
  </si>
  <si>
    <t>GRZW_disp</t>
  </si>
  <si>
    <t>GRZW</t>
  </si>
  <si>
    <t>EGK_disp</t>
  </si>
  <si>
    <t>EGK</t>
  </si>
  <si>
    <t>EP_disp</t>
  </si>
  <si>
    <t>EP</t>
  </si>
  <si>
    <t>(m)</t>
  </si>
  <si>
    <t>(mm)</t>
  </si>
  <si>
    <t>%</t>
  </si>
  <si>
    <t>(gon)</t>
  </si>
  <si>
    <t>(mgon)</t>
  </si>
  <si>
    <t>ID</t>
  </si>
  <si>
    <t xml:space="preserve">Easting </t>
  </si>
  <si>
    <t>Std. Dev of Easting</t>
  </si>
  <si>
    <t xml:space="preserve">Northing </t>
  </si>
  <si>
    <t>Std. Dev of Northing</t>
  </si>
  <si>
    <t>[m]</t>
  </si>
  <si>
    <t>[mm]</t>
  </si>
  <si>
    <t>Reference Angle</t>
  </si>
  <si>
    <t>Std. Dev of Ref Angle</t>
  </si>
  <si>
    <t>[gon]</t>
  </si>
  <si>
    <t>[mgon]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</si>
</sst>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1" fontId="0" fillId="0" borderId="0" xfId="0" applyNumberForma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6" workbookViewId="0">
      <selection sqref="A1:A36"/>
    </sheetView>
  </sheetViews>
  <sheetFormatPr defaultRowHeight="15" x14ac:dyDescent="0.25"/>
  <cols>
    <col min="1" max="1" width="12.28515625" style="4" customWidth="1"/>
  </cols>
  <sheetData>
    <row r="1" spans="1:1" x14ac:dyDescent="0.25">
      <c r="A1" s="1" t="s">
        <v>0</v>
      </c>
    </row>
    <row r="2" spans="1:1" x14ac:dyDescent="0.25">
      <c r="A2" s="1"/>
    </row>
    <row r="3" spans="1:1" x14ac:dyDescent="0.25">
      <c r="A3" s="3">
        <v>0.49675640764662998</v>
      </c>
    </row>
    <row r="4" spans="1:1" x14ac:dyDescent="0.25">
      <c r="A4" s="3">
        <v>2.5181049689168198</v>
      </c>
    </row>
    <row r="5" spans="1:1" x14ac:dyDescent="0.25">
      <c r="A5" s="3">
        <v>1.1549799558265501</v>
      </c>
    </row>
    <row r="6" spans="1:1" x14ac:dyDescent="0.25">
      <c r="A6" s="3">
        <v>0.40526102121597801</v>
      </c>
    </row>
    <row r="7" spans="1:1" x14ac:dyDescent="0.25">
      <c r="A7" s="3">
        <v>1.1433807888755401</v>
      </c>
    </row>
    <row r="8" spans="1:1" x14ac:dyDescent="0.25">
      <c r="A8" s="3">
        <v>0.49675640764662998</v>
      </c>
    </row>
    <row r="9" spans="1:1" x14ac:dyDescent="0.25">
      <c r="A9" s="3">
        <v>1.66172144556472</v>
      </c>
    </row>
    <row r="10" spans="1:1" x14ac:dyDescent="0.25">
      <c r="A10" s="3">
        <v>8.2900054268508896E-2</v>
      </c>
    </row>
    <row r="11" spans="1:1" x14ac:dyDescent="0.25">
      <c r="A11" s="3">
        <v>0.99083278659360996</v>
      </c>
    </row>
    <row r="12" spans="1:1" x14ac:dyDescent="0.25">
      <c r="A12" s="3">
        <v>1.8516276158977101</v>
      </c>
    </row>
    <row r="13" spans="1:1" x14ac:dyDescent="0.25">
      <c r="A13" s="3">
        <v>0.16397954337050699</v>
      </c>
    </row>
    <row r="14" spans="1:1" x14ac:dyDescent="0.25">
      <c r="A14" s="3">
        <v>5.8309430192781203E-2</v>
      </c>
    </row>
    <row r="15" spans="1:1" x14ac:dyDescent="0.25">
      <c r="A15" s="3">
        <v>1.00709249061897</v>
      </c>
    </row>
    <row r="16" spans="1:1" x14ac:dyDescent="0.25">
      <c r="A16" s="3">
        <v>2.67130404213624</v>
      </c>
    </row>
    <row r="17" spans="1:1" x14ac:dyDescent="0.25">
      <c r="A17" s="3">
        <v>0.227461740323187</v>
      </c>
    </row>
    <row r="18" spans="1:1" x14ac:dyDescent="0.25">
      <c r="A18" s="3">
        <v>0.61390292386558898</v>
      </c>
    </row>
    <row r="19" spans="1:1" x14ac:dyDescent="0.25">
      <c r="A19" s="3">
        <v>0.77648028336487596</v>
      </c>
    </row>
    <row r="20" spans="1:1" x14ac:dyDescent="0.25">
      <c r="A20" s="3">
        <v>0.697934518099526</v>
      </c>
    </row>
    <row r="21" spans="1:1" x14ac:dyDescent="0.25">
      <c r="A21" s="3">
        <v>0.697934518099525</v>
      </c>
    </row>
    <row r="22" spans="1:1" x14ac:dyDescent="0.25">
      <c r="A22" s="3">
        <v>0.77241449268254903</v>
      </c>
    </row>
    <row r="23" spans="1:1" x14ac:dyDescent="0.25">
      <c r="A23" s="3">
        <v>0.77241449268253703</v>
      </c>
    </row>
    <row r="24" spans="1:1" x14ac:dyDescent="0.25">
      <c r="A24" s="3">
        <v>1.5153865695558899</v>
      </c>
    </row>
    <row r="25" spans="1:1" x14ac:dyDescent="0.25">
      <c r="A25" s="3">
        <v>1.5153865695558899</v>
      </c>
    </row>
    <row r="26" spans="1:1" x14ac:dyDescent="0.25">
      <c r="A26" s="3">
        <v>0.65260913536936105</v>
      </c>
    </row>
    <row r="27" spans="1:1" x14ac:dyDescent="0.25">
      <c r="A27" s="3">
        <v>0.64984517724180801</v>
      </c>
    </row>
    <row r="28" spans="1:1" x14ac:dyDescent="0.25">
      <c r="A28" s="3">
        <v>7.1974060862213599E-2</v>
      </c>
    </row>
    <row r="29" spans="1:1" x14ac:dyDescent="0.25">
      <c r="A29" s="3">
        <v>0.629526068566445</v>
      </c>
    </row>
    <row r="30" spans="1:1" x14ac:dyDescent="0.25">
      <c r="A30" s="3">
        <v>0.629526068566446</v>
      </c>
    </row>
    <row r="31" spans="1:1" x14ac:dyDescent="0.25">
      <c r="A31" s="3">
        <v>0.87087591266726105</v>
      </c>
    </row>
    <row r="32" spans="1:1" x14ac:dyDescent="0.25">
      <c r="A32" s="3">
        <v>4.47155877021699E-2</v>
      </c>
    </row>
    <row r="33" spans="1:1" x14ac:dyDescent="0.25">
      <c r="A33" s="3">
        <v>0.93159157270943005</v>
      </c>
    </row>
    <row r="34" spans="1:1" x14ac:dyDescent="0.25">
      <c r="A34" s="3">
        <v>1.8772723275366401</v>
      </c>
    </row>
    <row r="35" spans="1:1" x14ac:dyDescent="0.25">
      <c r="A35" s="3">
        <v>0.61444043956796401</v>
      </c>
    </row>
    <row r="36" spans="1:1" x14ac:dyDescent="0.25">
      <c r="A36" s="3">
        <v>0.90027121884611006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cols>
    <col min="1" max="1" width="14.85546875" customWidth="1"/>
  </cols>
  <sheetData>
    <row r="1" spans="1:1" x14ac:dyDescent="0.25">
      <c r="A1" s="1" t="s">
        <v>1</v>
      </c>
    </row>
    <row r="2" spans="1:1" x14ac:dyDescent="0.25">
      <c r="A2" s="1"/>
    </row>
    <row r="3" spans="1:1" ht="26.25" customHeight="1" x14ac:dyDescent="0.25">
      <c r="A3" s="5">
        <v>21.169693534161802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T38" sqref="T38"/>
    </sheetView>
  </sheetViews>
  <sheetFormatPr defaultRowHeight="15" x14ac:dyDescent="0.25"/>
  <cols>
    <col min="2" max="2" width="0" hidden="1" customWidth="1"/>
    <col min="5" max="5" width="0" hidden="1" customWidth="1"/>
    <col min="7" max="7" width="0" hidden="1" customWidth="1"/>
    <col min="9" max="10" width="0" hidden="1" customWidth="1"/>
    <col min="13" max="13" width="0" hidden="1" customWidth="1"/>
    <col min="15" max="15" width="0" hidden="1" customWidth="1"/>
    <col min="17" max="17" width="0" hidden="1" customWidth="1"/>
  </cols>
  <sheetData>
    <row r="1" spans="1:20" ht="31.5" x14ac:dyDescent="0.2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7" t="s">
        <v>10</v>
      </c>
      <c r="J1" s="7" t="s">
        <v>11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</row>
    <row r="2" spans="1:20" x14ac:dyDescent="0.25">
      <c r="A2" s="8" t="s">
        <v>19</v>
      </c>
      <c r="B2" s="8"/>
      <c r="C2" s="8" t="s">
        <v>20</v>
      </c>
      <c r="D2" s="8" t="s">
        <v>19</v>
      </c>
      <c r="E2" s="8"/>
      <c r="F2" s="8" t="s">
        <v>20</v>
      </c>
      <c r="G2" s="8"/>
      <c r="H2" s="8" t="s">
        <v>20</v>
      </c>
      <c r="I2" s="8"/>
      <c r="J2" s="8"/>
      <c r="K2" s="8" t="s">
        <v>21</v>
      </c>
      <c r="L2" s="8" t="s">
        <v>20</v>
      </c>
      <c r="M2" s="8"/>
      <c r="N2" s="8" t="s">
        <v>20</v>
      </c>
      <c r="O2" s="8"/>
      <c r="P2" s="8" t="s">
        <v>20</v>
      </c>
      <c r="Q2" s="8"/>
      <c r="R2" s="8" t="s">
        <v>20</v>
      </c>
    </row>
    <row r="3" spans="1:20" x14ac:dyDescent="0.25">
      <c r="A3" s="9">
        <v>201.941</v>
      </c>
      <c r="B3">
        <v>3.8528569912190601E-4</v>
      </c>
      <c r="C3" s="9">
        <f t="shared" ref="C3:C19" si="0">B3*1000</f>
        <v>0.38528569912190602</v>
      </c>
      <c r="D3" s="9">
        <v>201.941385285699</v>
      </c>
      <c r="E3" s="9">
        <v>8.65510291625487E-4</v>
      </c>
      <c r="F3" s="9">
        <f t="shared" ref="F3:F19" si="1">E3*1000</f>
        <v>0.86551029162548698</v>
      </c>
      <c r="G3" s="9">
        <v>7.0439195433734197E-4</v>
      </c>
      <c r="H3" s="9">
        <f t="shared" ref="H3:H19" si="2">G3*1000</f>
        <v>0.70439195433734192</v>
      </c>
      <c r="I3" s="9">
        <v>-6.4047777817963301E-4</v>
      </c>
      <c r="J3">
        <v>0.60155982338211</v>
      </c>
      <c r="K3" s="9">
        <f t="shared" ref="K3:K19" si="3">J3*100</f>
        <v>60.155982338211004</v>
      </c>
      <c r="L3" s="9">
        <f t="shared" ref="L3:L19" si="4">I3*1000</f>
        <v>-0.64047777817963303</v>
      </c>
      <c r="M3" s="9">
        <v>5.32488999268941E-3</v>
      </c>
      <c r="N3" s="9">
        <f t="shared" ref="N3:N19" si="5">M3*1000</f>
        <v>5.3248899926894104</v>
      </c>
      <c r="O3" s="9">
        <v>2.12165010915801E-3</v>
      </c>
      <c r="P3" s="9">
        <f t="shared" ref="P3:P19" si="6">O3*1000</f>
        <v>2.12165010915801</v>
      </c>
      <c r="Q3" s="9">
        <v>-2.55192079057727E-4</v>
      </c>
      <c r="R3" s="9">
        <f t="shared" ref="R3:R19" si="7">Q3*1000</f>
        <v>-0.25519207905772701</v>
      </c>
    </row>
    <row r="4" spans="1:20" x14ac:dyDescent="0.25">
      <c r="A4" s="9">
        <v>175.94</v>
      </c>
      <c r="B4">
        <v>2.0474099812662098E-3</v>
      </c>
      <c r="C4" s="9">
        <f t="shared" si="0"/>
        <v>2.0474099812662097</v>
      </c>
      <c r="D4" s="9">
        <v>175.942047409981</v>
      </c>
      <c r="E4" s="9">
        <v>9.0732695038877296E-4</v>
      </c>
      <c r="F4" s="9">
        <f t="shared" si="1"/>
        <v>0.90732695038877298</v>
      </c>
      <c r="G4" s="9">
        <v>6.4964135901512997E-4</v>
      </c>
      <c r="H4" s="9">
        <f t="shared" si="2"/>
        <v>0.64964135901512998</v>
      </c>
      <c r="I4" s="9">
        <v>-3.0970116842754299E-3</v>
      </c>
      <c r="J4">
        <v>0.66109210748593505</v>
      </c>
      <c r="K4" s="9">
        <f t="shared" si="3"/>
        <v>66.109210748593512</v>
      </c>
      <c r="L4" s="9">
        <f t="shared" si="4"/>
        <v>-3.0970116842754298</v>
      </c>
      <c r="M4" s="9">
        <v>5.07947778744089E-3</v>
      </c>
      <c r="N4" s="9">
        <f t="shared" si="5"/>
        <v>5.0794777874408901</v>
      </c>
      <c r="O4" s="9">
        <v>1.7214751120136001E-3</v>
      </c>
      <c r="P4" s="9">
        <f t="shared" si="6"/>
        <v>1.7214751120136</v>
      </c>
      <c r="Q4" s="9">
        <v>-1.0496017030092199E-3</v>
      </c>
      <c r="R4" s="9">
        <f t="shared" si="7"/>
        <v>-1.04960170300922</v>
      </c>
    </row>
    <row r="5" spans="1:20" x14ac:dyDescent="0.25">
      <c r="A5" s="9">
        <v>175.28800000000001</v>
      </c>
      <c r="B5">
        <v>-8.75675073067204E-4</v>
      </c>
      <c r="C5" s="9">
        <f t="shared" si="0"/>
        <v>-0.87567507306720405</v>
      </c>
      <c r="D5" s="9">
        <v>175.28712432492699</v>
      </c>
      <c r="E5" s="9">
        <v>8.4606039309359396E-4</v>
      </c>
      <c r="F5" s="9">
        <f t="shared" si="1"/>
        <v>0.84606039309359393</v>
      </c>
      <c r="G5" s="9">
        <v>7.2763857888592603E-4</v>
      </c>
      <c r="H5" s="9">
        <f t="shared" si="2"/>
        <v>0.72763857888592598</v>
      </c>
      <c r="I5" s="9">
        <v>1.52337178411236E-3</v>
      </c>
      <c r="J5">
        <v>0.57482689531199505</v>
      </c>
      <c r="K5" s="9">
        <f t="shared" si="3"/>
        <v>57.482689531199505</v>
      </c>
      <c r="L5" s="9">
        <f t="shared" si="4"/>
        <v>1.52337178411236</v>
      </c>
      <c r="M5" s="9">
        <v>5.4473027316578604E-3</v>
      </c>
      <c r="N5" s="9">
        <f t="shared" si="5"/>
        <v>5.4473027316578602</v>
      </c>
      <c r="O5" s="9">
        <v>2.3160466145944201E-3</v>
      </c>
      <c r="P5" s="9">
        <f t="shared" si="6"/>
        <v>2.3160466145944199</v>
      </c>
      <c r="Q5" s="9">
        <v>6.4769671104516005E-4</v>
      </c>
      <c r="R5" s="9">
        <f t="shared" si="7"/>
        <v>0.64769671104516002</v>
      </c>
    </row>
    <row r="6" spans="1:20" x14ac:dyDescent="0.25">
      <c r="A6" s="9">
        <v>93.727999999999994</v>
      </c>
      <c r="B6">
        <v>-2.9028208487507799E-4</v>
      </c>
      <c r="C6" s="9">
        <f t="shared" si="0"/>
        <v>-0.29028208487507801</v>
      </c>
      <c r="D6" s="9">
        <v>93.727709717915104</v>
      </c>
      <c r="E6" s="9">
        <v>7.9931548016831905E-4</v>
      </c>
      <c r="F6" s="9">
        <f t="shared" si="1"/>
        <v>0.79931548016831899</v>
      </c>
      <c r="G6" s="9">
        <v>7.7869817863412602E-4</v>
      </c>
      <c r="H6" s="9">
        <f t="shared" si="2"/>
        <v>0.77869817863412605</v>
      </c>
      <c r="I6" s="9">
        <v>5.6578240227155604E-4</v>
      </c>
      <c r="J6">
        <v>0.51306312057361103</v>
      </c>
      <c r="K6" s="9">
        <f t="shared" si="3"/>
        <v>51.306312057361104</v>
      </c>
      <c r="L6" s="9">
        <f t="shared" si="4"/>
        <v>0.56578240227155607</v>
      </c>
      <c r="M6" s="9">
        <v>5.7658674263080002E-3</v>
      </c>
      <c r="N6" s="9">
        <f t="shared" si="5"/>
        <v>5.7658674263080005</v>
      </c>
      <c r="O6" s="9">
        <v>2.8076134917526898E-3</v>
      </c>
      <c r="P6" s="9">
        <f t="shared" si="6"/>
        <v>2.80761349175269</v>
      </c>
      <c r="Q6" s="9">
        <v>2.7550031739647702E-4</v>
      </c>
      <c r="R6" s="9">
        <f t="shared" si="7"/>
        <v>0.27550031739647701</v>
      </c>
    </row>
    <row r="7" spans="1:20" x14ac:dyDescent="0.25">
      <c r="A7" s="9">
        <v>122.506</v>
      </c>
      <c r="B7">
        <v>8.3407157607615101E-4</v>
      </c>
      <c r="C7" s="9">
        <f t="shared" si="0"/>
        <v>0.83407157607615101</v>
      </c>
      <c r="D7" s="9">
        <v>122.50683407157599</v>
      </c>
      <c r="E7" s="9">
        <v>8.1403908078155605E-4</v>
      </c>
      <c r="F7" s="9">
        <f t="shared" si="1"/>
        <v>0.81403908078155607</v>
      </c>
      <c r="G7" s="9">
        <v>7.6329317120300301E-4</v>
      </c>
      <c r="H7" s="9">
        <f t="shared" si="2"/>
        <v>0.763293171203003</v>
      </c>
      <c r="I7" s="9">
        <v>-1.5673950124519E-3</v>
      </c>
      <c r="J7">
        <v>0.53213872026516096</v>
      </c>
      <c r="K7" s="9">
        <f t="shared" si="3"/>
        <v>53.213872026516093</v>
      </c>
      <c r="L7" s="9">
        <f t="shared" si="4"/>
        <v>-1.5673950124519</v>
      </c>
      <c r="M7" s="9">
        <v>5.6615796455637196E-3</v>
      </c>
      <c r="N7" s="9">
        <f t="shared" si="5"/>
        <v>5.6615796455637195</v>
      </c>
      <c r="O7" s="9">
        <v>2.6488338982941502E-3</v>
      </c>
      <c r="P7" s="9">
        <f t="shared" si="6"/>
        <v>2.6488338982941504</v>
      </c>
      <c r="Q7" s="9">
        <v>-7.3332343637575001E-4</v>
      </c>
      <c r="R7" s="9">
        <f t="shared" si="7"/>
        <v>-0.73332343637575004</v>
      </c>
    </row>
    <row r="8" spans="1:20" x14ac:dyDescent="0.25">
      <c r="A8" s="9">
        <v>201.941</v>
      </c>
      <c r="B8">
        <v>3.8528569912190601E-4</v>
      </c>
      <c r="C8" s="9">
        <f t="shared" si="0"/>
        <v>0.38528569912190602</v>
      </c>
      <c r="D8" s="9">
        <v>201.941385285699</v>
      </c>
      <c r="E8" s="9">
        <v>8.65510291625487E-4</v>
      </c>
      <c r="F8" s="9">
        <f t="shared" si="1"/>
        <v>0.86551029162548698</v>
      </c>
      <c r="G8" s="9">
        <v>7.0439195433734197E-4</v>
      </c>
      <c r="H8" s="9">
        <f t="shared" si="2"/>
        <v>0.70439195433734192</v>
      </c>
      <c r="I8" s="9">
        <v>-6.4047777817963301E-4</v>
      </c>
      <c r="J8">
        <v>0.60155982338211</v>
      </c>
      <c r="K8" s="9">
        <f t="shared" si="3"/>
        <v>60.155982338211004</v>
      </c>
      <c r="L8" s="9">
        <f t="shared" si="4"/>
        <v>-0.64047777817963303</v>
      </c>
      <c r="M8" s="9">
        <v>5.32488999268941E-3</v>
      </c>
      <c r="N8" s="9">
        <f t="shared" si="5"/>
        <v>5.3248899926894104</v>
      </c>
      <c r="O8" s="9">
        <v>2.12165010915801E-3</v>
      </c>
      <c r="P8" s="9">
        <f t="shared" si="6"/>
        <v>2.12165010915801</v>
      </c>
      <c r="Q8" s="9">
        <v>-2.55192079057727E-4</v>
      </c>
      <c r="R8" s="9">
        <f t="shared" si="7"/>
        <v>-0.25519207905772701</v>
      </c>
    </row>
    <row r="9" spans="1:20" x14ac:dyDescent="0.25">
      <c r="A9" s="9">
        <v>121.468</v>
      </c>
      <c r="B9">
        <v>-1.2452883455403799E-3</v>
      </c>
      <c r="C9" s="9">
        <f t="shared" si="0"/>
        <v>-1.24528834554038</v>
      </c>
      <c r="D9" s="9">
        <v>121.466754711654</v>
      </c>
      <c r="E9" s="9">
        <v>8.3626616096056704E-4</v>
      </c>
      <c r="F9" s="9">
        <f t="shared" si="1"/>
        <v>0.83626616096056705</v>
      </c>
      <c r="G9" s="9">
        <v>7.3887414237953399E-4</v>
      </c>
      <c r="H9" s="9">
        <f t="shared" si="2"/>
        <v>0.73887414237953397</v>
      </c>
      <c r="I9" s="9">
        <v>2.2174126759786201E-3</v>
      </c>
      <c r="J9">
        <v>0.56159521366080101</v>
      </c>
      <c r="K9" s="9">
        <f t="shared" si="3"/>
        <v>56.159521366080099</v>
      </c>
      <c r="L9" s="9">
        <f t="shared" si="4"/>
        <v>2.2174126759786201</v>
      </c>
      <c r="M9" s="9">
        <v>5.5111007781930002E-3</v>
      </c>
      <c r="N9" s="9">
        <f t="shared" si="5"/>
        <v>5.5111007781930006</v>
      </c>
      <c r="O9" s="9">
        <v>2.4160929591574998E-3</v>
      </c>
      <c r="P9" s="9">
        <f t="shared" si="6"/>
        <v>2.4160929591575</v>
      </c>
      <c r="Q9" s="9">
        <v>9.7212433043823905E-4</v>
      </c>
      <c r="R9" s="9">
        <f t="shared" si="7"/>
        <v>0.97212433043823909</v>
      </c>
    </row>
    <row r="10" spans="1:20" x14ac:dyDescent="0.25">
      <c r="A10" s="9">
        <v>207.82599999999999</v>
      </c>
      <c r="B10" s="12">
        <v>-5.5029026681578697E-5</v>
      </c>
      <c r="C10" s="9">
        <f t="shared" si="0"/>
        <v>-5.5029026681578698E-2</v>
      </c>
      <c r="D10" s="9">
        <v>207.82594497097301</v>
      </c>
      <c r="E10" s="9">
        <v>7.4074689767711301E-4</v>
      </c>
      <c r="F10" s="9">
        <f t="shared" si="1"/>
        <v>0.74074689767711299</v>
      </c>
      <c r="G10" s="9">
        <v>8.3460776645472804E-4</v>
      </c>
      <c r="H10" s="9">
        <f t="shared" si="2"/>
        <v>0.83460776645472801</v>
      </c>
      <c r="I10" s="9">
        <v>1.24887162505862E-4</v>
      </c>
      <c r="J10">
        <v>0.44062997010598198</v>
      </c>
      <c r="K10" s="9">
        <f t="shared" si="3"/>
        <v>44.062997010598195</v>
      </c>
      <c r="L10" s="9">
        <f t="shared" si="4"/>
        <v>0.124887162505862</v>
      </c>
      <c r="M10" s="9">
        <v>6.2217568577049602E-3</v>
      </c>
      <c r="N10" s="9">
        <f t="shared" si="5"/>
        <v>6.2217568577049605</v>
      </c>
      <c r="O10" s="9">
        <v>3.4802643194877399E-3</v>
      </c>
      <c r="P10" s="9">
        <f t="shared" si="6"/>
        <v>3.4802643194877398</v>
      </c>
      <c r="Q10" s="9">
        <v>6.98581358242829E-5</v>
      </c>
      <c r="R10" s="9">
        <f t="shared" si="7"/>
        <v>6.9858135824282894E-2</v>
      </c>
      <c r="T10" s="12"/>
    </row>
    <row r="11" spans="1:20" x14ac:dyDescent="0.25">
      <c r="A11" s="9">
        <v>93.727000000000004</v>
      </c>
      <c r="B11">
        <v>7.09717915115486E-4</v>
      </c>
      <c r="C11" s="9">
        <f t="shared" si="0"/>
        <v>0.70971791511548599</v>
      </c>
      <c r="D11" s="9">
        <v>93.727709717915104</v>
      </c>
      <c r="E11" s="9">
        <v>7.9931548016831905E-4</v>
      </c>
      <c r="F11" s="9">
        <f t="shared" si="1"/>
        <v>0.79931548016831899</v>
      </c>
      <c r="G11" s="9">
        <v>7.7869817863412602E-4</v>
      </c>
      <c r="H11" s="9">
        <f t="shared" si="2"/>
        <v>0.77869817863412605</v>
      </c>
      <c r="I11" s="9">
        <v>-1.3832955179511101E-3</v>
      </c>
      <c r="J11">
        <v>0.51306312057361103</v>
      </c>
      <c r="K11" s="9">
        <f t="shared" si="3"/>
        <v>51.306312057361104</v>
      </c>
      <c r="L11" s="9">
        <f t="shared" si="4"/>
        <v>-1.3832955179511099</v>
      </c>
      <c r="M11" s="9">
        <v>5.7658674263080002E-3</v>
      </c>
      <c r="N11" s="9">
        <f t="shared" si="5"/>
        <v>5.7658674263080005</v>
      </c>
      <c r="O11" s="9">
        <v>2.8076134917526898E-3</v>
      </c>
      <c r="P11" s="9">
        <f t="shared" si="6"/>
        <v>2.80761349175269</v>
      </c>
      <c r="Q11" s="9">
        <v>-6.7357760283562405E-4</v>
      </c>
      <c r="R11" s="9">
        <f t="shared" si="7"/>
        <v>-0.67357760283562407</v>
      </c>
    </row>
    <row r="12" spans="1:20" x14ac:dyDescent="0.25">
      <c r="A12" s="9">
        <v>222.32300000000001</v>
      </c>
      <c r="B12">
        <v>1.40909558271925E-3</v>
      </c>
      <c r="C12" s="9">
        <f t="shared" si="0"/>
        <v>1.40909558271925</v>
      </c>
      <c r="D12" s="9">
        <v>222.32440909558301</v>
      </c>
      <c r="E12" s="9">
        <v>8.4921885639661096E-4</v>
      </c>
      <c r="F12" s="9">
        <f t="shared" si="1"/>
        <v>0.84921885639661099</v>
      </c>
      <c r="G12" s="9">
        <v>7.2394987684593797E-4</v>
      </c>
      <c r="H12" s="9">
        <f t="shared" si="2"/>
        <v>0.72394987684593792</v>
      </c>
      <c r="I12" s="9">
        <v>-2.43313858193972E-3</v>
      </c>
      <c r="J12">
        <v>0.57912672676288901</v>
      </c>
      <c r="K12" s="9">
        <f t="shared" si="3"/>
        <v>57.912672676288899</v>
      </c>
      <c r="L12" s="9">
        <f t="shared" si="4"/>
        <v>-2.43313858193972</v>
      </c>
      <c r="M12" s="9">
        <v>5.4270428120284601E-3</v>
      </c>
      <c r="N12" s="9">
        <f t="shared" si="5"/>
        <v>5.4270428120284597</v>
      </c>
      <c r="O12" s="9">
        <v>2.2840972722963501E-3</v>
      </c>
      <c r="P12" s="9">
        <f t="shared" si="6"/>
        <v>2.28409727229635</v>
      </c>
      <c r="Q12" s="9">
        <v>-1.02404299922048E-3</v>
      </c>
      <c r="R12" s="9">
        <f t="shared" si="7"/>
        <v>-1.02404299922048</v>
      </c>
    </row>
    <row r="13" spans="1:20" x14ac:dyDescent="0.25">
      <c r="A13" s="9">
        <v>175.28700000000001</v>
      </c>
      <c r="B13">
        <v>1.2432492693757101E-4</v>
      </c>
      <c r="C13" s="9">
        <f t="shared" si="0"/>
        <v>0.12432492693757101</v>
      </c>
      <c r="D13" s="9">
        <v>175.28712432492699</v>
      </c>
      <c r="E13" s="9">
        <v>8.4606039309359396E-4</v>
      </c>
      <c r="F13" s="9">
        <f t="shared" si="1"/>
        <v>0.84606039309359393</v>
      </c>
      <c r="G13" s="9">
        <v>7.2763857888592603E-4</v>
      </c>
      <c r="H13" s="9">
        <f t="shared" si="2"/>
        <v>0.72763857888592598</v>
      </c>
      <c r="I13" s="9">
        <v>-2.16282376401495E-4</v>
      </c>
      <c r="J13">
        <v>0.57482689531199505</v>
      </c>
      <c r="K13" s="9">
        <f t="shared" si="3"/>
        <v>57.482689531199505</v>
      </c>
      <c r="L13" s="9">
        <f t="shared" si="4"/>
        <v>-0.216282376401495</v>
      </c>
      <c r="M13" s="9">
        <v>5.4473027316578604E-3</v>
      </c>
      <c r="N13" s="9">
        <f t="shared" si="5"/>
        <v>5.4473027316578602</v>
      </c>
      <c r="O13" s="9">
        <v>2.3160466145944201E-3</v>
      </c>
      <c r="P13" s="9">
        <f t="shared" si="6"/>
        <v>2.3160466145944199</v>
      </c>
      <c r="Q13" s="9">
        <v>-9.1957449463923302E-5</v>
      </c>
      <c r="R13" s="9">
        <f t="shared" si="7"/>
        <v>-9.1957449463923299E-2</v>
      </c>
    </row>
    <row r="14" spans="1:20" x14ac:dyDescent="0.25">
      <c r="A14" s="9">
        <v>175.94200000000001</v>
      </c>
      <c r="B14" s="12">
        <v>4.7409981256658603E-5</v>
      </c>
      <c r="C14" s="9">
        <f t="shared" si="0"/>
        <v>4.7409981256658601E-2</v>
      </c>
      <c r="D14" s="9">
        <v>175.942047409981</v>
      </c>
      <c r="E14" s="9">
        <v>9.0732695038877296E-4</v>
      </c>
      <c r="F14" s="9">
        <f t="shared" si="1"/>
        <v>0.90732695038877298</v>
      </c>
      <c r="G14" s="9">
        <v>6.4964135901512997E-4</v>
      </c>
      <c r="H14" s="9">
        <f t="shared" si="2"/>
        <v>0.64964135901512998</v>
      </c>
      <c r="I14" s="9">
        <v>-7.1714638126529602E-5</v>
      </c>
      <c r="J14">
        <v>0.66109210748593505</v>
      </c>
      <c r="K14" s="9">
        <f t="shared" si="3"/>
        <v>66.109210748593512</v>
      </c>
      <c r="L14" s="9">
        <f t="shared" si="4"/>
        <v>-7.1714638126529603E-2</v>
      </c>
      <c r="M14" s="9">
        <v>5.07947778744089E-3</v>
      </c>
      <c r="N14" s="9">
        <f t="shared" si="5"/>
        <v>5.0794777874408901</v>
      </c>
      <c r="O14" s="9">
        <v>1.7214751120136001E-3</v>
      </c>
      <c r="P14" s="9">
        <f t="shared" si="6"/>
        <v>1.7214751120136</v>
      </c>
      <c r="Q14" s="9">
        <v>-2.4304656869870999E-5</v>
      </c>
      <c r="R14" s="9">
        <f t="shared" si="7"/>
        <v>-2.4304656869870999E-2</v>
      </c>
      <c r="T14" s="12"/>
    </row>
    <row r="15" spans="1:20" x14ac:dyDescent="0.25">
      <c r="A15" s="9">
        <v>121.46599999999999</v>
      </c>
      <c r="B15">
        <v>7.5471165446916802E-4</v>
      </c>
      <c r="C15" s="9">
        <f t="shared" si="0"/>
        <v>0.75471165446916799</v>
      </c>
      <c r="D15" s="9">
        <v>121.466754711654</v>
      </c>
      <c r="E15" s="9">
        <v>8.3626616096056704E-4</v>
      </c>
      <c r="F15" s="9">
        <f t="shared" si="1"/>
        <v>0.83626616096056705</v>
      </c>
      <c r="G15" s="9">
        <v>7.3887414237953399E-4</v>
      </c>
      <c r="H15" s="9">
        <f t="shared" si="2"/>
        <v>0.73887414237953397</v>
      </c>
      <c r="I15" s="9">
        <v>-1.3438712369885099E-3</v>
      </c>
      <c r="J15">
        <v>0.56159521366080101</v>
      </c>
      <c r="K15" s="9">
        <f t="shared" si="3"/>
        <v>56.159521366080099</v>
      </c>
      <c r="L15" s="9">
        <f t="shared" si="4"/>
        <v>-1.34387123698851</v>
      </c>
      <c r="M15" s="9">
        <v>5.5111007781930002E-3</v>
      </c>
      <c r="N15" s="9">
        <f t="shared" si="5"/>
        <v>5.5111007781930006</v>
      </c>
      <c r="O15" s="9">
        <v>2.4160929591574998E-3</v>
      </c>
      <c r="P15" s="9">
        <f t="shared" si="6"/>
        <v>2.4160929591575</v>
      </c>
      <c r="Q15" s="9">
        <v>-5.8915958251934397E-4</v>
      </c>
      <c r="R15" s="9">
        <f t="shared" si="7"/>
        <v>-0.58915958251934397</v>
      </c>
    </row>
    <row r="16" spans="1:20" x14ac:dyDescent="0.25">
      <c r="A16" s="9">
        <v>200.334</v>
      </c>
      <c r="B16">
        <v>2.11605284068044E-3</v>
      </c>
      <c r="C16" s="9">
        <f t="shared" si="0"/>
        <v>2.1160528406804398</v>
      </c>
      <c r="D16" s="9">
        <v>200.33611605284099</v>
      </c>
      <c r="E16" s="9">
        <v>8.8396691762766496E-4</v>
      </c>
      <c r="F16" s="9">
        <f t="shared" si="1"/>
        <v>0.88396691762766499</v>
      </c>
      <c r="G16" s="9">
        <v>6.8108632256466705E-4</v>
      </c>
      <c r="H16" s="9">
        <f t="shared" si="2"/>
        <v>0.68108632256466706</v>
      </c>
      <c r="I16" s="9">
        <v>-3.37225287967704E-3</v>
      </c>
      <c r="J16">
        <v>0.62748937169952002</v>
      </c>
      <c r="K16" s="9">
        <f t="shared" si="3"/>
        <v>62.748937169952001</v>
      </c>
      <c r="L16" s="9">
        <f t="shared" si="4"/>
        <v>-3.3722528796770401</v>
      </c>
      <c r="M16" s="9">
        <v>5.21370992346062E-3</v>
      </c>
      <c r="N16" s="9">
        <f t="shared" si="5"/>
        <v>5.2137099234606197</v>
      </c>
      <c r="O16" s="9">
        <v>1.9421623593647601E-3</v>
      </c>
      <c r="P16" s="9">
        <f t="shared" si="6"/>
        <v>1.9421623593647601</v>
      </c>
      <c r="Q16" s="9">
        <v>-1.2562000389965901E-3</v>
      </c>
      <c r="R16" s="9">
        <f t="shared" si="7"/>
        <v>-1.2562000389965902</v>
      </c>
    </row>
    <row r="17" spans="1:20" x14ac:dyDescent="0.25">
      <c r="A17" s="9">
        <v>122.50700000000001</v>
      </c>
      <c r="B17">
        <v>-1.65928423928624E-4</v>
      </c>
      <c r="C17" s="9">
        <f t="shared" si="0"/>
        <v>-0.165928423928624</v>
      </c>
      <c r="D17" s="9">
        <v>122.50683407157599</v>
      </c>
      <c r="E17" s="9">
        <v>8.1403908078155605E-4</v>
      </c>
      <c r="F17" s="9">
        <f t="shared" si="1"/>
        <v>0.81403908078155607</v>
      </c>
      <c r="G17" s="9">
        <v>7.6329317120300301E-4</v>
      </c>
      <c r="H17" s="9">
        <f t="shared" si="2"/>
        <v>0.763293171203003</v>
      </c>
      <c r="I17" s="9">
        <v>3.1181422739909298E-4</v>
      </c>
      <c r="J17">
        <v>0.53213872026516096</v>
      </c>
      <c r="K17" s="9">
        <f t="shared" si="3"/>
        <v>53.213872026516093</v>
      </c>
      <c r="L17" s="9">
        <f t="shared" si="4"/>
        <v>0.31181422739909298</v>
      </c>
      <c r="M17" s="9">
        <v>5.6615796455637196E-3</v>
      </c>
      <c r="N17" s="9">
        <f t="shared" si="5"/>
        <v>5.6615796455637195</v>
      </c>
      <c r="O17" s="9">
        <v>2.6488338982941502E-3</v>
      </c>
      <c r="P17" s="9">
        <f t="shared" si="6"/>
        <v>2.6488338982941504</v>
      </c>
      <c r="Q17" s="9">
        <v>1.4588580347047001E-4</v>
      </c>
      <c r="R17" s="9">
        <f t="shared" si="7"/>
        <v>0.14588580347047</v>
      </c>
    </row>
    <row r="18" spans="1:20" x14ac:dyDescent="0.25">
      <c r="A18" s="9">
        <v>106.185</v>
      </c>
      <c r="B18">
        <v>-2.6237073811522199E-4</v>
      </c>
      <c r="C18" s="9">
        <f t="shared" si="0"/>
        <v>-0.26237073811522199</v>
      </c>
      <c r="D18" s="9">
        <v>106.184737629262</v>
      </c>
      <c r="E18" s="9">
        <v>4.7692327771784999E-4</v>
      </c>
      <c r="F18" s="9">
        <f t="shared" si="1"/>
        <v>0.47692327771784998</v>
      </c>
      <c r="G18" s="9">
        <v>1.0088707932216501E-3</v>
      </c>
      <c r="H18" s="9">
        <f t="shared" si="2"/>
        <v>1.0088707932216501</v>
      </c>
      <c r="I18" s="9">
        <v>1.43642847764987E-3</v>
      </c>
      <c r="J18">
        <v>0.18265492657489299</v>
      </c>
      <c r="K18" s="9">
        <f t="shared" si="3"/>
        <v>18.2654926574893</v>
      </c>
      <c r="L18" s="9">
        <f t="shared" si="4"/>
        <v>1.4364284776498699</v>
      </c>
      <c r="M18" s="9">
        <v>9.6634978953005005E-3</v>
      </c>
      <c r="N18" s="9">
        <f t="shared" si="5"/>
        <v>9.6634978953005</v>
      </c>
      <c r="O18" s="9">
        <v>7.89841239677775E-3</v>
      </c>
      <c r="P18" s="9">
        <f t="shared" si="6"/>
        <v>7.8984123967777498</v>
      </c>
      <c r="Q18" s="9">
        <v>1.17405773953464E-3</v>
      </c>
      <c r="R18" s="9">
        <f t="shared" si="7"/>
        <v>1.1740577395346399</v>
      </c>
    </row>
    <row r="19" spans="1:20" x14ac:dyDescent="0.25">
      <c r="A19" s="9">
        <v>222.32499999999999</v>
      </c>
      <c r="B19">
        <v>-5.90904417261878E-4</v>
      </c>
      <c r="C19" s="9">
        <f t="shared" si="0"/>
        <v>-0.59090441726187803</v>
      </c>
      <c r="D19" s="9">
        <v>222.32440909558301</v>
      </c>
      <c r="E19" s="9">
        <v>8.4921885639661096E-4</v>
      </c>
      <c r="F19" s="9">
        <f t="shared" si="1"/>
        <v>0.84921885639661099</v>
      </c>
      <c r="G19" s="9">
        <v>7.2394987684593797E-4</v>
      </c>
      <c r="H19" s="9">
        <f t="shared" si="2"/>
        <v>0.72394987684593792</v>
      </c>
      <c r="I19" s="9">
        <v>1.02033698317607E-3</v>
      </c>
      <c r="J19">
        <v>0.57912672676288901</v>
      </c>
      <c r="K19" s="9">
        <f t="shared" si="3"/>
        <v>57.912672676288899</v>
      </c>
      <c r="L19" s="9">
        <f t="shared" si="4"/>
        <v>1.02033698317607</v>
      </c>
      <c r="M19" s="9">
        <v>5.4270428120284601E-3</v>
      </c>
      <c r="N19" s="9">
        <f t="shared" si="5"/>
        <v>5.4270428120284597</v>
      </c>
      <c r="O19" s="9">
        <v>2.2840972722963501E-3</v>
      </c>
      <c r="P19" s="9">
        <f t="shared" si="6"/>
        <v>2.28409727229635</v>
      </c>
      <c r="Q19" s="9">
        <v>4.2943256591419202E-4</v>
      </c>
      <c r="R19" s="9">
        <f t="shared" si="7"/>
        <v>0.42943256591419204</v>
      </c>
    </row>
    <row r="20" spans="1:20" x14ac:dyDescent="0.25">
      <c r="A20" s="10" t="s">
        <v>22</v>
      </c>
      <c r="B20" s="10"/>
      <c r="C20" s="10" t="s">
        <v>23</v>
      </c>
      <c r="D20" s="10" t="s">
        <v>22</v>
      </c>
      <c r="E20" s="10"/>
      <c r="F20" s="10" t="s">
        <v>23</v>
      </c>
      <c r="G20" s="10"/>
      <c r="H20" s="10" t="s">
        <v>23</v>
      </c>
      <c r="I20" s="10"/>
      <c r="J20" s="10"/>
      <c r="K20" s="10" t="s">
        <v>21</v>
      </c>
      <c r="L20" s="10" t="s">
        <v>23</v>
      </c>
      <c r="M20" s="10"/>
      <c r="N20" s="10" t="s">
        <v>23</v>
      </c>
      <c r="O20" s="10"/>
      <c r="P20" s="10" t="s">
        <v>23</v>
      </c>
      <c r="Q20" s="10"/>
      <c r="R20" s="10" t="s">
        <v>23</v>
      </c>
      <c r="T20" s="12"/>
    </row>
    <row r="21" spans="1:20" x14ac:dyDescent="0.25">
      <c r="A21" s="11">
        <v>269.69799999999998</v>
      </c>
      <c r="B21" s="12">
        <v>-4.8555492986994398E-4</v>
      </c>
      <c r="C21" s="11">
        <f t="shared" ref="C21:C37" si="8">B21*1000</f>
        <v>-0.48555492986994397</v>
      </c>
      <c r="D21" s="11">
        <v>269.69751444507</v>
      </c>
      <c r="E21" s="11">
        <v>7.7634813617362701E-4</v>
      </c>
      <c r="F21" s="11">
        <f t="shared" ref="F21:F37" si="9">E21*1000</f>
        <v>0.77634813617362697</v>
      </c>
      <c r="G21" s="11">
        <v>8.0159819217894403E-4</v>
      </c>
      <c r="H21" s="11">
        <f t="shared" ref="H21:H37" si="10">G21*1000</f>
        <v>0.80159819217894401</v>
      </c>
      <c r="I21" s="11">
        <v>1.0032080030271599E-3</v>
      </c>
      <c r="J21">
        <v>0.484002249189393</v>
      </c>
      <c r="K21" s="11">
        <f t="shared" ref="K21:K37" si="11">J21*100</f>
        <v>48.400224918939301</v>
      </c>
      <c r="L21" s="11">
        <f t="shared" ref="L21:L37" si="12">I21*1000</f>
        <v>1.00320800302716</v>
      </c>
      <c r="M21" s="11">
        <v>5.9364438139328903E-3</v>
      </c>
      <c r="N21" s="11">
        <f t="shared" ref="N21:N37" si="13">M21*1000</f>
        <v>5.9364438139328906</v>
      </c>
      <c r="O21" s="11">
        <v>1.9178286049785099E-2</v>
      </c>
      <c r="P21" s="11">
        <f t="shared" ref="P21:P37" si="14">O21*1000</f>
        <v>19.1782860497851</v>
      </c>
      <c r="Q21" s="11">
        <v>3.2409655767873099E-3</v>
      </c>
      <c r="R21" s="11">
        <f t="shared" ref="R21:R37" si="15">Q21*1000</f>
        <v>3.24096557678731</v>
      </c>
      <c r="T21" s="12"/>
    </row>
    <row r="22" spans="1:20" x14ac:dyDescent="0.25">
      <c r="A22" s="11">
        <v>310.46339999999998</v>
      </c>
      <c r="B22" s="12">
        <v>4.8555492986994398E-4</v>
      </c>
      <c r="C22" s="11">
        <f t="shared" si="8"/>
        <v>0.48555492986994397</v>
      </c>
      <c r="D22" s="11">
        <v>310.46388555493002</v>
      </c>
      <c r="E22" s="11">
        <v>7.7634813617362896E-4</v>
      </c>
      <c r="F22" s="11">
        <f t="shared" si="9"/>
        <v>0.77634813617362897</v>
      </c>
      <c r="G22" s="11">
        <v>8.0159819217894305E-4</v>
      </c>
      <c r="H22" s="11">
        <f t="shared" si="10"/>
        <v>0.80159819217894301</v>
      </c>
      <c r="I22" s="11">
        <v>-1.0032080030271499E-3</v>
      </c>
      <c r="J22">
        <v>0.484002249189395</v>
      </c>
      <c r="K22" s="11">
        <f t="shared" si="11"/>
        <v>48.4002249189395</v>
      </c>
      <c r="L22" s="11">
        <f t="shared" si="12"/>
        <v>-1.00320800302715</v>
      </c>
      <c r="M22" s="11">
        <v>5.9364438139328799E-3</v>
      </c>
      <c r="N22" s="11">
        <f t="shared" si="13"/>
        <v>5.9364438139328799</v>
      </c>
      <c r="O22" s="11">
        <v>1.6708977610286301E-2</v>
      </c>
      <c r="P22" s="11">
        <f t="shared" si="14"/>
        <v>16.708977610286301</v>
      </c>
      <c r="Q22" s="11">
        <v>-2.82367366498085E-3</v>
      </c>
      <c r="R22" s="11">
        <f t="shared" si="15"/>
        <v>-2.8236736649808498</v>
      </c>
      <c r="T22" s="12"/>
    </row>
    <row r="23" spans="1:20" x14ac:dyDescent="0.25">
      <c r="A23" s="11">
        <v>207.98660000000001</v>
      </c>
      <c r="B23" s="12">
        <v>4.7565554557982401E-4</v>
      </c>
      <c r="C23" s="11">
        <f t="shared" si="8"/>
        <v>0.47565554557982398</v>
      </c>
      <c r="D23" s="11">
        <v>207.98707565554599</v>
      </c>
      <c r="E23" s="11">
        <v>6.8718706397212395E-4</v>
      </c>
      <c r="F23" s="11">
        <f t="shared" si="9"/>
        <v>0.68718706397212392</v>
      </c>
      <c r="G23" s="11">
        <v>8.7923263665209202E-4</v>
      </c>
      <c r="H23" s="11">
        <f t="shared" si="10"/>
        <v>0.87923263665209206</v>
      </c>
      <c r="I23" s="11">
        <v>-1.2543197573335501E-3</v>
      </c>
      <c r="J23">
        <v>0.37921394668212799</v>
      </c>
      <c r="K23" s="11">
        <f t="shared" si="11"/>
        <v>37.921394668212798</v>
      </c>
      <c r="L23" s="11">
        <f t="shared" si="12"/>
        <v>-1.2543197573335501</v>
      </c>
      <c r="M23" s="11">
        <v>6.7066848782142002E-3</v>
      </c>
      <c r="N23" s="11">
        <f t="shared" si="13"/>
        <v>6.7066848782142001</v>
      </c>
      <c r="O23" s="11">
        <v>9.9239735185533501E-2</v>
      </c>
      <c r="P23" s="11">
        <f t="shared" si="14"/>
        <v>99.239735185533505</v>
      </c>
      <c r="Q23" s="11">
        <v>-1.8560341333482899E-2</v>
      </c>
      <c r="R23" s="11">
        <f t="shared" si="15"/>
        <v>-18.560341333482899</v>
      </c>
      <c r="T23" s="12"/>
    </row>
    <row r="24" spans="1:20" x14ac:dyDescent="0.25">
      <c r="A24" s="11">
        <v>320.77539999999999</v>
      </c>
      <c r="B24" s="12">
        <v>-4.7565554557982401E-4</v>
      </c>
      <c r="C24" s="11">
        <f t="shared" si="8"/>
        <v>-0.47565554557982398</v>
      </c>
      <c r="D24" s="11">
        <v>320.77492434445401</v>
      </c>
      <c r="E24" s="11">
        <v>6.8718706397213403E-4</v>
      </c>
      <c r="F24" s="11">
        <f t="shared" si="9"/>
        <v>0.68718706397213403</v>
      </c>
      <c r="G24" s="11">
        <v>8.7923263665208302E-4</v>
      </c>
      <c r="H24" s="11">
        <f t="shared" si="10"/>
        <v>0.87923263665208307</v>
      </c>
      <c r="I24" s="11">
        <v>1.25431975733351E-3</v>
      </c>
      <c r="J24">
        <v>0.37921394668214098</v>
      </c>
      <c r="K24" s="11">
        <f t="shared" si="11"/>
        <v>37.921394668214099</v>
      </c>
      <c r="L24" s="11">
        <f t="shared" si="12"/>
        <v>1.2543197573335099</v>
      </c>
      <c r="M24" s="11">
        <v>6.7066848782140901E-3</v>
      </c>
      <c r="N24" s="11">
        <f t="shared" si="13"/>
        <v>6.70668487821409</v>
      </c>
      <c r="O24" s="11">
        <v>0.14199625083627701</v>
      </c>
      <c r="P24" s="11">
        <f t="shared" si="14"/>
        <v>141.996250836277</v>
      </c>
      <c r="Q24" s="11">
        <v>2.65568915381417E-2</v>
      </c>
      <c r="R24" s="11">
        <f t="shared" si="15"/>
        <v>26.556891538141702</v>
      </c>
      <c r="T24" s="12"/>
    </row>
    <row r="25" spans="1:20" x14ac:dyDescent="0.25">
      <c r="A25" s="11">
        <v>69.243499999999997</v>
      </c>
      <c r="B25" s="12">
        <v>7.6058486644802099E-4</v>
      </c>
      <c r="C25" s="11">
        <f t="shared" si="8"/>
        <v>0.76058486644802104</v>
      </c>
      <c r="D25" s="11">
        <v>69.244260584866396</v>
      </c>
      <c r="E25" s="11">
        <v>5.6008903540271597E-4</v>
      </c>
      <c r="F25" s="11">
        <f t="shared" si="9"/>
        <v>0.56008903540271593</v>
      </c>
      <c r="G25" s="11">
        <v>9.6518203602557399E-4</v>
      </c>
      <c r="H25" s="11">
        <f t="shared" si="10"/>
        <v>0.96518203602557395</v>
      </c>
      <c r="I25" s="11">
        <v>-3.0192507851420601E-3</v>
      </c>
      <c r="J25">
        <v>0.25191178890833199</v>
      </c>
      <c r="K25" s="11">
        <f t="shared" si="11"/>
        <v>25.1911788908332</v>
      </c>
      <c r="L25" s="11">
        <f t="shared" si="12"/>
        <v>-3.0192507851420602</v>
      </c>
      <c r="M25" s="11">
        <v>8.2285972392451296E-3</v>
      </c>
      <c r="N25" s="11">
        <f t="shared" si="13"/>
        <v>8.2285972392451292</v>
      </c>
      <c r="O25" s="11">
        <v>0.191338023387013</v>
      </c>
      <c r="P25" s="11">
        <f t="shared" si="14"/>
        <v>191.33802338701301</v>
      </c>
      <c r="Q25" s="11">
        <v>-7.0206070432457399E-2</v>
      </c>
      <c r="R25" s="11">
        <f t="shared" si="15"/>
        <v>-70.206070432457395</v>
      </c>
      <c r="T25" s="12"/>
    </row>
    <row r="26" spans="1:20" x14ac:dyDescent="0.25">
      <c r="A26" s="11">
        <v>311.39319999999998</v>
      </c>
      <c r="B26" s="12">
        <v>-7.6058486644802099E-4</v>
      </c>
      <c r="C26" s="11">
        <f t="shared" si="8"/>
        <v>-0.76058486644802104</v>
      </c>
      <c r="D26" s="11">
        <v>311.39243941513399</v>
      </c>
      <c r="E26" s="11">
        <v>5.6008903540271499E-4</v>
      </c>
      <c r="F26" s="11">
        <f t="shared" si="9"/>
        <v>0.56008903540271504</v>
      </c>
      <c r="G26" s="11">
        <v>9.6518203602557399E-4</v>
      </c>
      <c r="H26" s="11">
        <f t="shared" si="10"/>
        <v>0.96518203602557395</v>
      </c>
      <c r="I26" s="11">
        <v>3.0192507851420701E-3</v>
      </c>
      <c r="J26">
        <v>0.25191178890833099</v>
      </c>
      <c r="K26" s="11">
        <f t="shared" si="11"/>
        <v>25.1911788908331</v>
      </c>
      <c r="L26" s="11">
        <f t="shared" si="12"/>
        <v>3.01925078514207</v>
      </c>
      <c r="M26" s="11">
        <v>8.22859723924514E-3</v>
      </c>
      <c r="N26" s="11">
        <f t="shared" si="13"/>
        <v>8.2285972392451399</v>
      </c>
      <c r="O26" s="11">
        <v>0.25008594969539</v>
      </c>
      <c r="P26" s="11">
        <f t="shared" si="14"/>
        <v>250.08594969538998</v>
      </c>
      <c r="Q26" s="11">
        <v>9.1761958693225898E-2</v>
      </c>
      <c r="R26" s="11">
        <f t="shared" si="15"/>
        <v>91.761958693225893</v>
      </c>
      <c r="T26" s="12"/>
    </row>
    <row r="27" spans="1:20" x14ac:dyDescent="0.25">
      <c r="A27" s="11">
        <v>69.8977</v>
      </c>
      <c r="B27" s="12">
        <v>4.5070772998556099E-4</v>
      </c>
      <c r="C27" s="11">
        <f t="shared" si="8"/>
        <v>0.45070772998556097</v>
      </c>
      <c r="D27" s="11">
        <v>69.898150707729997</v>
      </c>
      <c r="E27" s="11">
        <v>7.7068105381749403E-4</v>
      </c>
      <c r="F27" s="11">
        <f t="shared" si="9"/>
        <v>0.77068105381749408</v>
      </c>
      <c r="G27" s="11">
        <v>8.0704820397023002E-4</v>
      </c>
      <c r="H27" s="11">
        <f t="shared" si="10"/>
        <v>0.80704820397023003</v>
      </c>
      <c r="I27" s="11">
        <v>-9.4495535628197303E-4</v>
      </c>
      <c r="J27">
        <v>0.47696192945973498</v>
      </c>
      <c r="K27" s="11">
        <f t="shared" si="11"/>
        <v>47.6961929459735</v>
      </c>
      <c r="L27" s="11">
        <f t="shared" si="12"/>
        <v>-0.94495535628197302</v>
      </c>
      <c r="M27" s="11">
        <v>5.9800965232209499E-3</v>
      </c>
      <c r="N27" s="11">
        <f t="shared" si="13"/>
        <v>5.9800965232209498</v>
      </c>
      <c r="O27" s="11">
        <v>0.22909250045503801</v>
      </c>
      <c r="P27" s="11">
        <f t="shared" si="14"/>
        <v>229.09250045503802</v>
      </c>
      <c r="Q27" s="11">
        <v>-3.6200450034277798E-2</v>
      </c>
      <c r="R27" s="11">
        <f t="shared" si="15"/>
        <v>-36.2004500342778</v>
      </c>
      <c r="T27" s="12"/>
    </row>
    <row r="28" spans="1:20" x14ac:dyDescent="0.25">
      <c r="A28" s="11">
        <v>326.25940000000003</v>
      </c>
      <c r="B28" s="12">
        <v>-4.97988746857625E-4</v>
      </c>
      <c r="C28" s="11">
        <f t="shared" si="8"/>
        <v>-0.49798874685762501</v>
      </c>
      <c r="D28" s="11">
        <v>326.25890201125299</v>
      </c>
      <c r="E28" s="11">
        <v>8.5515030234444695E-4</v>
      </c>
      <c r="F28" s="11">
        <f t="shared" si="9"/>
        <v>0.855150302344447</v>
      </c>
      <c r="G28" s="11">
        <v>7.1693378400311005E-4</v>
      </c>
      <c r="H28" s="11">
        <f t="shared" si="10"/>
        <v>0.71693378400311003</v>
      </c>
      <c r="I28" s="11">
        <v>8.4800862880777595E-4</v>
      </c>
      <c r="J28">
        <v>0.58724490522903305</v>
      </c>
      <c r="K28" s="11">
        <f t="shared" si="11"/>
        <v>58.724490522903302</v>
      </c>
      <c r="L28" s="11">
        <f t="shared" si="12"/>
        <v>0.84800862880777594</v>
      </c>
      <c r="M28" s="11">
        <v>5.3894000596282302E-3</v>
      </c>
      <c r="N28" s="11">
        <f t="shared" si="13"/>
        <v>5.3894000596282305</v>
      </c>
      <c r="O28" s="11">
        <v>8.8956936129800296E-2</v>
      </c>
      <c r="P28" s="11">
        <f t="shared" si="14"/>
        <v>88.956936129800297</v>
      </c>
      <c r="Q28" s="11">
        <v>1.39971515559705E-2</v>
      </c>
      <c r="R28" s="11">
        <f t="shared" si="15"/>
        <v>13.9971515559705</v>
      </c>
      <c r="T28" s="12"/>
    </row>
    <row r="29" spans="1:20" x14ac:dyDescent="0.25">
      <c r="A29" s="11">
        <v>269.14269999999999</v>
      </c>
      <c r="B29" s="12">
        <v>4.7281016872063903E-5</v>
      </c>
      <c r="C29" s="11">
        <f t="shared" si="8"/>
        <v>4.7281016872063902E-2</v>
      </c>
      <c r="D29" s="11">
        <v>269.14274728101702</v>
      </c>
      <c r="E29" s="11">
        <v>7.3306692697299402E-4</v>
      </c>
      <c r="F29" s="11">
        <f t="shared" si="9"/>
        <v>0.73306692697299403</v>
      </c>
      <c r="G29" s="11">
        <v>8.4136137944594699E-4</v>
      </c>
      <c r="H29" s="11">
        <f t="shared" si="10"/>
        <v>0.84136137944594702</v>
      </c>
      <c r="I29" s="11">
        <v>-1.09563325404247E-4</v>
      </c>
      <c r="J29">
        <v>0.43154054239970302</v>
      </c>
      <c r="K29" s="11">
        <f t="shared" si="11"/>
        <v>43.1540542399703</v>
      </c>
      <c r="L29" s="11">
        <f t="shared" si="12"/>
        <v>-0.109563325404247</v>
      </c>
      <c r="M29" s="11">
        <v>6.2869390513589996E-3</v>
      </c>
      <c r="N29" s="11">
        <f t="shared" si="13"/>
        <v>6.286939051359</v>
      </c>
      <c r="O29" s="11">
        <v>0.13854946454272099</v>
      </c>
      <c r="P29" s="11">
        <f t="shared" si="14"/>
        <v>138.54946454272098</v>
      </c>
      <c r="Q29" s="11">
        <v>-2.41451999840797E-3</v>
      </c>
      <c r="R29" s="11">
        <f t="shared" si="15"/>
        <v>-2.4145199984079699</v>
      </c>
      <c r="T29" s="12"/>
    </row>
    <row r="30" spans="1:20" x14ac:dyDescent="0.25">
      <c r="A30" s="11">
        <v>151.88059999999999</v>
      </c>
      <c r="B30" s="12">
        <v>4.3156880081343798E-4</v>
      </c>
      <c r="C30" s="11">
        <f t="shared" si="8"/>
        <v>0.43156880081343796</v>
      </c>
      <c r="D30" s="11">
        <v>151.88103156880101</v>
      </c>
      <c r="E30" s="11">
        <v>7.6501358404727803E-4</v>
      </c>
      <c r="F30" s="11">
        <f t="shared" si="9"/>
        <v>0.76501358404727804</v>
      </c>
      <c r="G30" s="11">
        <v>8.1242249259111203E-4</v>
      </c>
      <c r="H30" s="11">
        <f t="shared" si="10"/>
        <v>0.81242249259111199</v>
      </c>
      <c r="I30" s="11">
        <v>-9.1828480246430497E-4</v>
      </c>
      <c r="J30">
        <v>0.46997271397205098</v>
      </c>
      <c r="K30" s="11">
        <f t="shared" si="11"/>
        <v>46.997271397205097</v>
      </c>
      <c r="L30" s="11">
        <f t="shared" si="12"/>
        <v>-0.91828480246430499</v>
      </c>
      <c r="M30" s="11">
        <v>6.0243990257844004E-3</v>
      </c>
      <c r="N30" s="11">
        <f t="shared" si="13"/>
        <v>6.0243990257844002</v>
      </c>
      <c r="O30" s="11">
        <v>4.02174198199267E-2</v>
      </c>
      <c r="P30" s="11">
        <f t="shared" si="14"/>
        <v>40.217419819926697</v>
      </c>
      <c r="Q30" s="11">
        <v>-6.1302455658897598E-3</v>
      </c>
      <c r="R30" s="11">
        <f t="shared" si="15"/>
        <v>-6.1302455658897594</v>
      </c>
      <c r="T30" s="12"/>
    </row>
    <row r="31" spans="1:20" x14ac:dyDescent="0.25">
      <c r="A31" s="11">
        <v>120.8758</v>
      </c>
      <c r="B31" s="12">
        <v>-4.3156880081343798E-4</v>
      </c>
      <c r="C31" s="11">
        <f t="shared" si="8"/>
        <v>-0.43156880081343796</v>
      </c>
      <c r="D31" s="11">
        <v>120.87536843119901</v>
      </c>
      <c r="E31" s="11">
        <v>7.6501358404727695E-4</v>
      </c>
      <c r="F31" s="11">
        <f t="shared" si="9"/>
        <v>0.76501358404727693</v>
      </c>
      <c r="G31" s="11">
        <v>8.1242249259111301E-4</v>
      </c>
      <c r="H31" s="11">
        <f t="shared" si="10"/>
        <v>0.81242249259111299</v>
      </c>
      <c r="I31" s="11">
        <v>9.1828480246430801E-4</v>
      </c>
      <c r="J31">
        <v>0.46997271397204998</v>
      </c>
      <c r="K31" s="11">
        <f t="shared" si="11"/>
        <v>46.997271397204997</v>
      </c>
      <c r="L31" s="11">
        <f t="shared" si="12"/>
        <v>0.91828480246430799</v>
      </c>
      <c r="M31" s="11">
        <v>6.0243990257844099E-3</v>
      </c>
      <c r="N31" s="11">
        <f t="shared" si="13"/>
        <v>6.02439902578441</v>
      </c>
      <c r="O31" s="11">
        <v>3.17087789746264E-2</v>
      </c>
      <c r="P31" s="11">
        <f t="shared" si="14"/>
        <v>31.708778974626401</v>
      </c>
      <c r="Q31" s="11">
        <v>4.8332936965953897E-3</v>
      </c>
      <c r="R31" s="11">
        <f t="shared" si="15"/>
        <v>4.8332936965953897</v>
      </c>
      <c r="T31" s="12"/>
    </row>
    <row r="32" spans="1:20" x14ac:dyDescent="0.25">
      <c r="A32" s="11">
        <v>110.3651</v>
      </c>
      <c r="B32" s="12">
        <v>-6.3408764060562397E-4</v>
      </c>
      <c r="C32" s="11">
        <f t="shared" si="8"/>
        <v>-0.63408764060562395</v>
      </c>
      <c r="D32" s="11">
        <v>110.36446591235899</v>
      </c>
      <c r="E32" s="11">
        <v>8.1250461095010499E-4</v>
      </c>
      <c r="F32" s="11">
        <f t="shared" si="9"/>
        <v>0.81250461095010496</v>
      </c>
      <c r="G32" s="11">
        <v>7.6492636732540195E-4</v>
      </c>
      <c r="H32" s="11">
        <f t="shared" si="10"/>
        <v>0.76492636732540198</v>
      </c>
      <c r="I32" s="11">
        <v>1.19608837437622E-3</v>
      </c>
      <c r="J32">
        <v>0.53013444005448995</v>
      </c>
      <c r="K32" s="11">
        <f t="shared" si="11"/>
        <v>53.013444005448996</v>
      </c>
      <c r="L32" s="11">
        <f t="shared" si="12"/>
        <v>1.1960883743762201</v>
      </c>
      <c r="M32" s="11">
        <v>5.6722719210873197E-3</v>
      </c>
      <c r="N32" s="11">
        <f t="shared" si="13"/>
        <v>5.6722719210873196</v>
      </c>
      <c r="O32" s="11">
        <v>0.13625791512000801</v>
      </c>
      <c r="P32" s="11">
        <f t="shared" si="14"/>
        <v>136.25791512000802</v>
      </c>
      <c r="Q32" s="11">
        <v>2.8732139512899501E-2</v>
      </c>
      <c r="R32" s="11">
        <f t="shared" si="15"/>
        <v>28.732139512899501</v>
      </c>
      <c r="T32" s="12"/>
    </row>
    <row r="33" spans="1:20" x14ac:dyDescent="0.25">
      <c r="A33" s="11">
        <v>203.006</v>
      </c>
      <c r="B33" s="12">
        <v>-3.44301370731934E-5</v>
      </c>
      <c r="C33" s="11">
        <f t="shared" si="8"/>
        <v>-3.4430137073193402E-2</v>
      </c>
      <c r="D33" s="11">
        <v>203.00596556986301</v>
      </c>
      <c r="E33" s="11">
        <v>8.5923633381476303E-4</v>
      </c>
      <c r="F33" s="11">
        <f t="shared" si="9"/>
        <v>0.85923633381476305</v>
      </c>
      <c r="G33" s="11">
        <v>7.1203160947908896E-4</v>
      </c>
      <c r="H33" s="11">
        <f t="shared" si="10"/>
        <v>0.71203160947908894</v>
      </c>
      <c r="I33" s="11">
        <v>5.80736515599644E-5</v>
      </c>
      <c r="J33">
        <v>0.59287019411276998</v>
      </c>
      <c r="K33" s="11">
        <f t="shared" si="11"/>
        <v>59.287019411277001</v>
      </c>
      <c r="L33" s="11">
        <f t="shared" si="12"/>
        <v>5.8073651559964398E-2</v>
      </c>
      <c r="M33" s="11">
        <v>5.3637711873574297E-3</v>
      </c>
      <c r="N33" s="11">
        <f t="shared" si="13"/>
        <v>5.3637711873574299</v>
      </c>
      <c r="O33" s="11">
        <v>4.80795701440353E-2</v>
      </c>
      <c r="P33" s="11">
        <f t="shared" si="14"/>
        <v>48.079570144035301</v>
      </c>
      <c r="Q33" s="11">
        <v>5.2055841052257596E-4</v>
      </c>
      <c r="R33" s="11">
        <f t="shared" si="15"/>
        <v>0.52055841052257601</v>
      </c>
      <c r="T33" s="12"/>
    </row>
    <row r="34" spans="1:20" x14ac:dyDescent="0.25">
      <c r="A34" s="11">
        <v>287.55329999999998</v>
      </c>
      <c r="B34" s="12">
        <v>6.6851777767881705E-4</v>
      </c>
      <c r="C34" s="11">
        <f t="shared" si="8"/>
        <v>0.66851777767881704</v>
      </c>
      <c r="D34" s="11">
        <v>287.553968517778</v>
      </c>
      <c r="E34" s="11">
        <v>8.0079293770275598E-4</v>
      </c>
      <c r="F34" s="11">
        <f t="shared" si="9"/>
        <v>0.80079293770275595</v>
      </c>
      <c r="G34" s="11">
        <v>7.7717871893806197E-4</v>
      </c>
      <c r="H34" s="11">
        <f t="shared" si="10"/>
        <v>0.77717871893806201</v>
      </c>
      <c r="I34" s="11">
        <v>-1.29818964778553E-3</v>
      </c>
      <c r="J34">
        <v>0.51496156884256805</v>
      </c>
      <c r="K34" s="11">
        <f t="shared" si="11"/>
        <v>51.496156884256806</v>
      </c>
      <c r="L34" s="11">
        <f t="shared" si="12"/>
        <v>-1.2981896477855299</v>
      </c>
      <c r="M34" s="11">
        <v>5.75522944004404E-3</v>
      </c>
      <c r="N34" s="11">
        <f t="shared" si="13"/>
        <v>5.7552294400440402</v>
      </c>
      <c r="O34" s="11">
        <v>0.17491114365390001</v>
      </c>
      <c r="P34" s="11">
        <f t="shared" si="14"/>
        <v>174.91114365390001</v>
      </c>
      <c r="Q34" s="11">
        <v>-3.9454176126135998E-2</v>
      </c>
      <c r="R34" s="11">
        <f t="shared" si="15"/>
        <v>-39.454176126135998</v>
      </c>
      <c r="T34" s="12"/>
    </row>
    <row r="35" spans="1:20" x14ac:dyDescent="0.25">
      <c r="A35" s="11">
        <v>111.2898</v>
      </c>
      <c r="B35" s="12">
        <v>1.0972364844160001E-3</v>
      </c>
      <c r="C35" s="11">
        <f t="shared" si="8"/>
        <v>1.0972364844160001</v>
      </c>
      <c r="D35" s="11">
        <v>111.290897236484</v>
      </c>
      <c r="E35" s="11">
        <v>6.5223753261801703E-4</v>
      </c>
      <c r="F35" s="11">
        <f t="shared" si="9"/>
        <v>0.65223753261801698</v>
      </c>
      <c r="G35" s="11">
        <v>9.0546247370566302E-4</v>
      </c>
      <c r="H35" s="11">
        <f t="shared" si="10"/>
        <v>0.90546247370566302</v>
      </c>
      <c r="I35" s="11">
        <v>-3.2118430637225401E-3</v>
      </c>
      <c r="J35">
        <v>0.34162207263772698</v>
      </c>
      <c r="K35" s="11">
        <f t="shared" si="11"/>
        <v>34.1622072637727</v>
      </c>
      <c r="L35" s="11">
        <f t="shared" si="12"/>
        <v>-3.2118430637225401</v>
      </c>
      <c r="M35" s="11">
        <v>7.06605624479658E-3</v>
      </c>
      <c r="N35" s="11">
        <f t="shared" si="13"/>
        <v>7.06605624479658</v>
      </c>
      <c r="O35" s="11">
        <v>0.28137204195944099</v>
      </c>
      <c r="P35" s="11">
        <f t="shared" si="14"/>
        <v>281.37204195944099</v>
      </c>
      <c r="Q35" s="11">
        <v>-0.12789635547528699</v>
      </c>
      <c r="R35" s="11">
        <f t="shared" si="15"/>
        <v>-127.896355475287</v>
      </c>
      <c r="T35" s="12"/>
    </row>
    <row r="36" spans="1:20" x14ac:dyDescent="0.25">
      <c r="A36" s="11">
        <v>7.8868999999999998</v>
      </c>
      <c r="B36" s="12">
        <v>-4.5453149741751998E-4</v>
      </c>
      <c r="C36" s="11">
        <f t="shared" si="8"/>
        <v>-0.45453149741751997</v>
      </c>
      <c r="D36" s="11">
        <v>7.88644546850258</v>
      </c>
      <c r="E36" s="11">
        <v>8.2549988533180704E-4</v>
      </c>
      <c r="F36" s="11">
        <f t="shared" si="9"/>
        <v>0.82549988533180707</v>
      </c>
      <c r="G36" s="11">
        <v>7.5088349932728496E-4</v>
      </c>
      <c r="H36" s="11">
        <f t="shared" si="10"/>
        <v>0.75088349932728493</v>
      </c>
      <c r="I36" s="11">
        <v>8.3060702266289405E-4</v>
      </c>
      <c r="J36">
        <v>0.54722809344942702</v>
      </c>
      <c r="K36" s="11">
        <f t="shared" si="11"/>
        <v>54.722809344942704</v>
      </c>
      <c r="L36" s="11">
        <f t="shared" si="12"/>
        <v>0.8306070226628941</v>
      </c>
      <c r="M36" s="11">
        <v>5.5829772630359396E-3</v>
      </c>
      <c r="N36" s="11">
        <f t="shared" si="13"/>
        <v>5.5829772630359393</v>
      </c>
      <c r="O36" s="11">
        <v>7.0806583116879498E-2</v>
      </c>
      <c r="P36" s="11">
        <f t="shared" si="14"/>
        <v>70.806583116879494</v>
      </c>
      <c r="Q36" s="11">
        <v>1.05342440810269E-2</v>
      </c>
      <c r="R36" s="11">
        <f t="shared" si="15"/>
        <v>10.5342440810269</v>
      </c>
      <c r="T36" s="12"/>
    </row>
    <row r="37" spans="1:20" x14ac:dyDescent="0.25">
      <c r="A37" s="11">
        <v>351.68060000000003</v>
      </c>
      <c r="B37" s="12">
        <v>-6.4270498699848101E-4</v>
      </c>
      <c r="C37" s="11">
        <f t="shared" si="8"/>
        <v>-0.642704986998481</v>
      </c>
      <c r="D37" s="11">
        <v>351.67995729501303</v>
      </c>
      <c r="E37" s="11">
        <v>7.9665654476576003E-4</v>
      </c>
      <c r="F37" s="11">
        <f t="shared" si="9"/>
        <v>0.79665654476576009</v>
      </c>
      <c r="G37" s="11">
        <v>7.8141822344164602E-4</v>
      </c>
      <c r="H37" s="11">
        <f t="shared" si="10"/>
        <v>0.78141822344164602</v>
      </c>
      <c r="I37" s="11">
        <v>1.26105800309369E-3</v>
      </c>
      <c r="J37">
        <v>0.50965537304530395</v>
      </c>
      <c r="K37" s="11">
        <f t="shared" si="11"/>
        <v>50.965537304530393</v>
      </c>
      <c r="L37" s="11">
        <f t="shared" si="12"/>
        <v>1.26105800309369</v>
      </c>
      <c r="M37" s="11">
        <v>5.7851116905106997E-3</v>
      </c>
      <c r="N37" s="11">
        <f t="shared" si="13"/>
        <v>5.7851116905106998</v>
      </c>
      <c r="O37" s="11">
        <v>0.20194399375803401</v>
      </c>
      <c r="P37" s="11">
        <f t="shared" si="14"/>
        <v>201.94399375803403</v>
      </c>
      <c r="Q37" s="11">
        <v>4.4020427457432697E-2</v>
      </c>
      <c r="R37" s="11">
        <f t="shared" si="15"/>
        <v>44.020427457432696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A11" sqref="A11:D19"/>
    </sheetView>
  </sheetViews>
  <sheetFormatPr defaultRowHeight="15" x14ac:dyDescent="0.25"/>
  <cols>
    <col min="2" max="2" width="12.140625" customWidth="1"/>
    <col min="3" max="3" width="0" hidden="1" customWidth="1"/>
    <col min="5" max="5" width="11.5703125" customWidth="1"/>
    <col min="11" max="11" width="13" customWidth="1"/>
    <col min="14" max="14" width="12.5703125" customWidth="1"/>
  </cols>
  <sheetData>
    <row r="1" spans="1:14" ht="25.5" x14ac:dyDescent="0.25">
      <c r="A1" s="13" t="s">
        <v>24</v>
      </c>
      <c r="B1" s="13" t="s">
        <v>25</v>
      </c>
      <c r="C1" s="13"/>
      <c r="D1" s="13" t="s">
        <v>26</v>
      </c>
      <c r="E1" s="13" t="s">
        <v>27</v>
      </c>
      <c r="F1" s="13"/>
      <c r="G1" s="13" t="s">
        <v>28</v>
      </c>
    </row>
    <row r="2" spans="1:14" ht="14.25" customHeight="1" x14ac:dyDescent="0.25">
      <c r="A2" s="14"/>
      <c r="B2" s="14" t="s">
        <v>29</v>
      </c>
      <c r="C2" s="14"/>
      <c r="D2" s="14" t="s">
        <v>30</v>
      </c>
      <c r="E2" s="14" t="s">
        <v>29</v>
      </c>
      <c r="F2" s="14"/>
      <c r="G2" s="14" t="s">
        <v>30</v>
      </c>
    </row>
    <row r="3" spans="1:14" x14ac:dyDescent="0.25">
      <c r="A3" s="15">
        <v>3000</v>
      </c>
      <c r="B3" s="2">
        <v>4590078.0201720595</v>
      </c>
      <c r="C3" s="2">
        <v>1.0797366387173199E-3</v>
      </c>
      <c r="D3" s="16">
        <f>C3*1000</f>
        <v>1.07973663871732</v>
      </c>
      <c r="E3" s="2">
        <v>5820681.7094767196</v>
      </c>
      <c r="F3" s="2">
        <v>1.21069037717978E-3</v>
      </c>
      <c r="G3" s="16">
        <f t="shared" ref="G3:G7" si="0">F3*1000</f>
        <v>1.2106903771797799</v>
      </c>
      <c r="N3">
        <v>1.0797366387173199E-3</v>
      </c>
    </row>
    <row r="4" spans="1:14" x14ac:dyDescent="0.25">
      <c r="A4" s="15">
        <v>100</v>
      </c>
      <c r="B4" s="2">
        <v>4590159.8748518899</v>
      </c>
      <c r="C4" s="2">
        <v>6.9143898968281004E-4</v>
      </c>
      <c r="D4" s="16">
        <f t="shared" ref="D4:D7" si="1">C4*1000</f>
        <v>0.69143898968281003</v>
      </c>
      <c r="E4" s="2">
        <v>5820727.3679366</v>
      </c>
      <c r="F4" s="2">
        <v>1.0856322322298901E-3</v>
      </c>
      <c r="G4" s="16">
        <f t="shared" si="0"/>
        <v>1.0856322322298901</v>
      </c>
    </row>
    <row r="5" spans="1:14" x14ac:dyDescent="0.25">
      <c r="A5" s="15">
        <v>101</v>
      </c>
      <c r="B5" s="2">
        <v>4589800.1012544902</v>
      </c>
      <c r="C5" s="2">
        <v>1.26137945035576E-3</v>
      </c>
      <c r="D5" s="16">
        <f t="shared" si="1"/>
        <v>1.26137945035576</v>
      </c>
      <c r="E5" s="2">
        <v>5820857.9758676803</v>
      </c>
      <c r="F5" s="2">
        <v>2.7960494595703701E-3</v>
      </c>
      <c r="G5" s="16">
        <f t="shared" si="0"/>
        <v>2.7960494595703702</v>
      </c>
    </row>
    <row r="6" spans="1:14" x14ac:dyDescent="0.25">
      <c r="A6" s="15">
        <v>102</v>
      </c>
      <c r="B6" s="2">
        <v>4590163.2541362001</v>
      </c>
      <c r="C6" s="2">
        <v>6.3923745977172402E-4</v>
      </c>
      <c r="D6" s="16">
        <f t="shared" si="1"/>
        <v>0.63923745977172397</v>
      </c>
      <c r="E6" s="2">
        <v>5820848.7876752699</v>
      </c>
      <c r="F6" s="2">
        <v>1.1837610991712699E-3</v>
      </c>
      <c r="G6" s="16">
        <f t="shared" si="0"/>
        <v>1.1837610991712699</v>
      </c>
    </row>
    <row r="7" spans="1:14" x14ac:dyDescent="0.25">
      <c r="A7" s="15">
        <v>103</v>
      </c>
      <c r="B7" s="2">
        <v>4589956.9491112102</v>
      </c>
      <c r="C7" s="2">
        <v>1.2075602334470699E-3</v>
      </c>
      <c r="D7" s="16">
        <f t="shared" si="1"/>
        <v>1.2075602334470699</v>
      </c>
      <c r="E7" s="2">
        <v>5820700.4103488699</v>
      </c>
      <c r="F7" s="2">
        <v>1.03739746968763E-3</v>
      </c>
      <c r="G7" s="16">
        <f t="shared" si="0"/>
        <v>1.03739746968763</v>
      </c>
    </row>
    <row r="8" spans="1:14" x14ac:dyDescent="0.25">
      <c r="A8" s="17"/>
      <c r="B8" s="17"/>
      <c r="C8" s="17"/>
      <c r="D8" s="17"/>
      <c r="E8" s="17"/>
      <c r="F8" s="17"/>
      <c r="G8" s="17"/>
    </row>
    <row r="9" spans="1:14" x14ac:dyDescent="0.25">
      <c r="A9" s="17"/>
      <c r="B9" s="17"/>
      <c r="C9" s="17"/>
      <c r="D9" s="17"/>
      <c r="E9" s="17"/>
      <c r="F9" s="17"/>
      <c r="G9" s="17"/>
    </row>
    <row r="10" spans="1:14" x14ac:dyDescent="0.25">
      <c r="A10" s="17"/>
      <c r="B10" s="17"/>
      <c r="C10" s="17"/>
      <c r="D10" s="17"/>
      <c r="E10" s="17"/>
      <c r="F10" s="17"/>
      <c r="G10" s="17"/>
    </row>
    <row r="11" spans="1:14" ht="25.5" x14ac:dyDescent="0.25">
      <c r="A11" s="13" t="s">
        <v>24</v>
      </c>
      <c r="B11" s="13" t="s">
        <v>31</v>
      </c>
      <c r="C11" s="13"/>
      <c r="D11" s="13" t="s">
        <v>32</v>
      </c>
      <c r="E11" s="17"/>
      <c r="F11" s="17"/>
      <c r="G11" s="17"/>
    </row>
    <row r="12" spans="1:14" x14ac:dyDescent="0.25">
      <c r="A12" s="14"/>
      <c r="B12" s="14" t="s">
        <v>33</v>
      </c>
      <c r="C12" s="14"/>
      <c r="D12" s="14" t="s">
        <v>34</v>
      </c>
      <c r="E12" s="17"/>
      <c r="F12" s="17"/>
      <c r="G12" s="17"/>
    </row>
    <row r="13" spans="1:14" x14ac:dyDescent="0.25">
      <c r="A13" s="15">
        <v>1000</v>
      </c>
      <c r="B13" s="2">
        <v>398.66596104976702</v>
      </c>
      <c r="C13" s="15">
        <v>4.8701947780637898E-4</v>
      </c>
      <c r="D13" s="16">
        <f>E13*1000</f>
        <v>0.86673972665691401</v>
      </c>
      <c r="E13" s="17">
        <v>8.6673972665691405E-4</v>
      </c>
      <c r="F13" s="17"/>
      <c r="G13" s="17"/>
    </row>
    <row r="14" spans="1:14" x14ac:dyDescent="0.25">
      <c r="A14" s="15">
        <v>2000</v>
      </c>
      <c r="B14" s="2">
        <v>398.36472347486398</v>
      </c>
      <c r="C14" s="15">
        <v>5.4891724197705797E-4</v>
      </c>
      <c r="D14" s="16">
        <f t="shared" ref="D14:D19" si="2">E14*1000</f>
        <v>1.1534364404342801</v>
      </c>
      <c r="E14" s="17">
        <v>1.1534364404342801E-3</v>
      </c>
      <c r="F14" s="17"/>
      <c r="G14" s="17"/>
    </row>
    <row r="15" spans="1:14" x14ac:dyDescent="0.25">
      <c r="A15" s="15">
        <v>3000</v>
      </c>
      <c r="B15" s="2">
        <v>398.36381148325802</v>
      </c>
      <c r="C15" s="15">
        <v>5.24354369342103E-4</v>
      </c>
      <c r="D15" s="16">
        <f t="shared" si="2"/>
        <v>0.92280376296932098</v>
      </c>
      <c r="E15" s="17">
        <v>9.22803762969321E-4</v>
      </c>
      <c r="F15" s="17"/>
      <c r="G15" s="17"/>
    </row>
    <row r="16" spans="1:14" x14ac:dyDescent="0.25">
      <c r="A16" s="15">
        <v>100</v>
      </c>
      <c r="B16" s="2">
        <v>398.46532478710702</v>
      </c>
      <c r="C16" s="15">
        <v>4.9502683037662095E-4</v>
      </c>
      <c r="D16" s="16">
        <f t="shared" si="2"/>
        <v>0.69634333526272696</v>
      </c>
      <c r="E16" s="17">
        <v>6.9634333526272696E-4</v>
      </c>
      <c r="F16" s="17"/>
      <c r="G16" s="17"/>
    </row>
    <row r="17" spans="1:7" x14ac:dyDescent="0.25">
      <c r="A17" s="15">
        <v>101</v>
      </c>
      <c r="B17" s="2">
        <v>398.26427938811901</v>
      </c>
      <c r="C17" s="15">
        <v>1.35602174113771E-3</v>
      </c>
      <c r="D17" s="16">
        <f t="shared" si="2"/>
        <v>1.2456681682195598</v>
      </c>
      <c r="E17" s="17">
        <v>1.2456681682195599E-3</v>
      </c>
      <c r="F17" s="17"/>
      <c r="G17" s="17"/>
    </row>
    <row r="18" spans="1:7" x14ac:dyDescent="0.25">
      <c r="A18" s="15">
        <v>102</v>
      </c>
      <c r="B18" s="2">
        <v>398.765380692338</v>
      </c>
      <c r="C18" s="15">
        <v>5.9312757354075399E-4</v>
      </c>
      <c r="D18" s="16">
        <f t="shared" si="2"/>
        <v>0.66950167837081898</v>
      </c>
      <c r="E18" s="17">
        <v>6.6950167837081902E-4</v>
      </c>
      <c r="F18" s="17"/>
      <c r="G18" s="17"/>
    </row>
    <row r="19" spans="1:7" x14ac:dyDescent="0.25">
      <c r="A19" s="15">
        <v>103</v>
      </c>
      <c r="B19" s="2">
        <v>398.46535366190699</v>
      </c>
      <c r="C19" s="15">
        <v>7.6251942825730995E-4</v>
      </c>
      <c r="D19" s="16">
        <f t="shared" si="2"/>
        <v>0.86541658779583897</v>
      </c>
      <c r="E19" s="17">
        <v>8.6541658779583895E-4</v>
      </c>
      <c r="F19" s="17"/>
      <c r="G1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2017-08-03T17:17:06Z</dcterms:modified>
</cp:coreProperties>
</file>