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_Excel Essentials\"/>
    </mc:Choice>
  </mc:AlternateContent>
  <bookViews>
    <workbookView xWindow="0" yWindow="0" windowWidth="23040" windowHeight="10526" activeTab="3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H18" i="8" s="1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I18" i="8" l="1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V532" i="1"/>
  <c r="U533" i="1"/>
  <c r="V533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V546" i="1"/>
  <c r="U547" i="1"/>
  <c r="V547" i="1"/>
  <c r="U548" i="1"/>
  <c r="V548" i="1"/>
  <c r="U549" i="1"/>
  <c r="V549" i="1"/>
  <c r="U550" i="1"/>
  <c r="V550" i="1"/>
  <c r="U551" i="1"/>
  <c r="V551" i="1"/>
  <c r="U552" i="1"/>
  <c r="V552" i="1"/>
  <c r="U553" i="1"/>
  <c r="V553" i="1"/>
  <c r="U554" i="1"/>
  <c r="V554" i="1"/>
  <c r="U555" i="1"/>
  <c r="V555" i="1"/>
  <c r="U556" i="1"/>
  <c r="V556" i="1"/>
  <c r="U557" i="1"/>
  <c r="V557" i="1"/>
  <c r="U558" i="1"/>
  <c r="V558" i="1"/>
  <c r="U559" i="1"/>
  <c r="V559" i="1"/>
  <c r="U560" i="1"/>
  <c r="V560" i="1"/>
  <c r="U561" i="1"/>
  <c r="V561" i="1"/>
  <c r="U562" i="1"/>
  <c r="V562" i="1"/>
  <c r="U563" i="1"/>
  <c r="V563" i="1"/>
  <c r="U564" i="1"/>
  <c r="V564" i="1"/>
  <c r="U565" i="1"/>
  <c r="V565" i="1"/>
  <c r="U566" i="1"/>
  <c r="V566" i="1"/>
  <c r="U567" i="1"/>
  <c r="V567" i="1"/>
  <c r="U568" i="1"/>
  <c r="V568" i="1"/>
  <c r="U569" i="1"/>
  <c r="V569" i="1"/>
  <c r="U570" i="1"/>
  <c r="V570" i="1"/>
  <c r="U571" i="1"/>
  <c r="V571" i="1"/>
  <c r="U572" i="1"/>
  <c r="V572" i="1"/>
  <c r="U573" i="1"/>
  <c r="V573" i="1"/>
  <c r="U574" i="1"/>
  <c r="V574" i="1"/>
  <c r="U575" i="1"/>
  <c r="V575" i="1"/>
  <c r="U576" i="1"/>
  <c r="V576" i="1"/>
  <c r="U577" i="1"/>
  <c r="V577" i="1"/>
  <c r="U578" i="1"/>
  <c r="V578" i="1"/>
  <c r="U579" i="1"/>
  <c r="V579" i="1"/>
  <c r="U580" i="1"/>
  <c r="V580" i="1"/>
  <c r="U581" i="1"/>
  <c r="V581" i="1"/>
  <c r="U582" i="1"/>
  <c r="V582" i="1"/>
  <c r="U583" i="1"/>
  <c r="V583" i="1"/>
  <c r="U584" i="1"/>
  <c r="V584" i="1"/>
  <c r="U585" i="1"/>
  <c r="V585" i="1"/>
  <c r="U586" i="1"/>
  <c r="V586" i="1"/>
  <c r="U587" i="1"/>
  <c r="V587" i="1"/>
  <c r="U588" i="1"/>
  <c r="V588" i="1"/>
  <c r="U589" i="1"/>
  <c r="V589" i="1"/>
  <c r="U590" i="1"/>
  <c r="V590" i="1"/>
  <c r="U591" i="1"/>
  <c r="V591" i="1"/>
  <c r="U592" i="1"/>
  <c r="V592" i="1"/>
  <c r="U593" i="1"/>
  <c r="V593" i="1"/>
  <c r="U594" i="1"/>
  <c r="V594" i="1"/>
  <c r="U595" i="1"/>
  <c r="V595" i="1"/>
  <c r="U596" i="1"/>
  <c r="V596" i="1"/>
  <c r="U597" i="1"/>
  <c r="V597" i="1"/>
  <c r="U598" i="1"/>
  <c r="V598" i="1"/>
  <c r="U599" i="1"/>
  <c r="V599" i="1"/>
  <c r="U600" i="1"/>
  <c r="V600" i="1"/>
  <c r="U601" i="1"/>
  <c r="V601" i="1"/>
  <c r="U602" i="1"/>
  <c r="V602" i="1"/>
  <c r="U603" i="1"/>
  <c r="V603" i="1"/>
  <c r="U604" i="1"/>
  <c r="V604" i="1"/>
  <c r="U605" i="1"/>
  <c r="V605" i="1"/>
  <c r="U606" i="1"/>
  <c r="V606" i="1"/>
  <c r="U607" i="1"/>
  <c r="V607" i="1"/>
  <c r="U608" i="1"/>
  <c r="V608" i="1"/>
  <c r="U609" i="1"/>
  <c r="V609" i="1"/>
  <c r="U610" i="1"/>
  <c r="V610" i="1"/>
  <c r="U611" i="1"/>
  <c r="V611" i="1"/>
  <c r="U612" i="1"/>
  <c r="V612" i="1"/>
  <c r="U613" i="1"/>
  <c r="V613" i="1"/>
  <c r="U614" i="1"/>
  <c r="V614" i="1"/>
  <c r="U615" i="1"/>
  <c r="V615" i="1"/>
  <c r="U616" i="1"/>
  <c r="V616" i="1"/>
  <c r="U617" i="1"/>
  <c r="V617" i="1"/>
  <c r="U618" i="1"/>
  <c r="V618" i="1"/>
  <c r="U619" i="1"/>
  <c r="V619" i="1"/>
  <c r="U620" i="1"/>
  <c r="V620" i="1"/>
  <c r="U621" i="1"/>
  <c r="V621" i="1"/>
  <c r="U622" i="1"/>
  <c r="V622" i="1"/>
  <c r="U623" i="1"/>
  <c r="V623" i="1"/>
  <c r="U624" i="1"/>
  <c r="V624" i="1"/>
  <c r="U625" i="1"/>
  <c r="V625" i="1"/>
  <c r="U626" i="1"/>
  <c r="V626" i="1"/>
  <c r="U627" i="1"/>
  <c r="V627" i="1"/>
  <c r="U628" i="1"/>
  <c r="V628" i="1"/>
  <c r="U629" i="1"/>
  <c r="V629" i="1"/>
  <c r="U630" i="1"/>
  <c r="V630" i="1"/>
  <c r="U631" i="1"/>
  <c r="V631" i="1"/>
  <c r="U632" i="1"/>
  <c r="V632" i="1"/>
  <c r="U633" i="1"/>
  <c r="V633" i="1"/>
  <c r="U634" i="1"/>
  <c r="V634" i="1"/>
  <c r="U635" i="1"/>
  <c r="V635" i="1"/>
  <c r="U636" i="1"/>
  <c r="V636" i="1"/>
  <c r="U637" i="1"/>
  <c r="V637" i="1"/>
  <c r="U638" i="1"/>
  <c r="V638" i="1"/>
  <c r="U639" i="1"/>
  <c r="V639" i="1"/>
  <c r="U640" i="1"/>
  <c r="V640" i="1"/>
  <c r="U641" i="1"/>
  <c r="V641" i="1"/>
  <c r="U642" i="1"/>
  <c r="V642" i="1"/>
  <c r="U643" i="1"/>
  <c r="V643" i="1"/>
  <c r="U644" i="1"/>
  <c r="V644" i="1"/>
  <c r="U645" i="1"/>
  <c r="V645" i="1"/>
  <c r="U646" i="1"/>
  <c r="V646" i="1"/>
  <c r="U647" i="1"/>
  <c r="V647" i="1"/>
  <c r="U648" i="1"/>
  <c r="V648" i="1"/>
  <c r="U649" i="1"/>
  <c r="V649" i="1"/>
  <c r="U650" i="1"/>
  <c r="V650" i="1"/>
  <c r="U651" i="1"/>
  <c r="V651" i="1"/>
  <c r="U652" i="1"/>
  <c r="V652" i="1"/>
  <c r="U653" i="1"/>
  <c r="V653" i="1"/>
  <c r="U654" i="1"/>
  <c r="V654" i="1"/>
  <c r="U655" i="1"/>
  <c r="V655" i="1"/>
  <c r="U656" i="1"/>
  <c r="V656" i="1"/>
  <c r="U657" i="1"/>
  <c r="V657" i="1"/>
  <c r="U658" i="1"/>
  <c r="V658" i="1"/>
  <c r="U659" i="1"/>
  <c r="V659" i="1"/>
  <c r="U660" i="1"/>
  <c r="V660" i="1"/>
  <c r="U661" i="1"/>
  <c r="V661" i="1"/>
  <c r="U662" i="1"/>
  <c r="V662" i="1"/>
  <c r="U663" i="1"/>
  <c r="V663" i="1"/>
  <c r="U664" i="1"/>
  <c r="V664" i="1"/>
  <c r="U665" i="1"/>
  <c r="V665" i="1"/>
  <c r="U666" i="1"/>
  <c r="V666" i="1"/>
  <c r="U667" i="1"/>
  <c r="V667" i="1"/>
  <c r="U668" i="1"/>
  <c r="V668" i="1"/>
  <c r="U669" i="1"/>
  <c r="V669" i="1"/>
  <c r="U670" i="1"/>
  <c r="V670" i="1"/>
  <c r="U671" i="1"/>
  <c r="V671" i="1"/>
  <c r="U672" i="1"/>
  <c r="V672" i="1"/>
  <c r="U673" i="1"/>
  <c r="V673" i="1"/>
  <c r="U674" i="1"/>
  <c r="V674" i="1"/>
  <c r="U675" i="1"/>
  <c r="V675" i="1"/>
  <c r="U676" i="1"/>
  <c r="V676" i="1"/>
  <c r="U677" i="1"/>
  <c r="V677" i="1"/>
  <c r="U678" i="1"/>
  <c r="V678" i="1"/>
  <c r="U679" i="1"/>
  <c r="V679" i="1"/>
  <c r="U680" i="1"/>
  <c r="V680" i="1"/>
  <c r="U681" i="1"/>
  <c r="V681" i="1"/>
  <c r="U682" i="1"/>
  <c r="V682" i="1"/>
  <c r="U683" i="1"/>
  <c r="V683" i="1"/>
  <c r="U684" i="1"/>
  <c r="V684" i="1"/>
  <c r="U685" i="1"/>
  <c r="V685" i="1"/>
  <c r="U686" i="1"/>
  <c r="V686" i="1"/>
  <c r="U687" i="1"/>
  <c r="V687" i="1"/>
  <c r="U688" i="1"/>
  <c r="V688" i="1"/>
  <c r="U689" i="1"/>
  <c r="V689" i="1"/>
  <c r="U690" i="1"/>
  <c r="V690" i="1"/>
  <c r="U691" i="1"/>
  <c r="V691" i="1"/>
  <c r="U692" i="1"/>
  <c r="V692" i="1"/>
  <c r="U693" i="1"/>
  <c r="V693" i="1"/>
  <c r="U694" i="1"/>
  <c r="V694" i="1"/>
  <c r="U695" i="1"/>
  <c r="V695" i="1"/>
  <c r="U696" i="1"/>
  <c r="V696" i="1"/>
  <c r="U697" i="1"/>
  <c r="V697" i="1"/>
  <c r="U698" i="1"/>
  <c r="V698" i="1"/>
  <c r="U699" i="1"/>
  <c r="V699" i="1"/>
  <c r="U700" i="1"/>
  <c r="V700" i="1"/>
  <c r="U701" i="1"/>
  <c r="V701" i="1"/>
  <c r="U702" i="1"/>
  <c r="V702" i="1"/>
  <c r="U703" i="1"/>
  <c r="V703" i="1"/>
  <c r="U704" i="1"/>
  <c r="V704" i="1"/>
  <c r="U705" i="1"/>
  <c r="V705" i="1"/>
  <c r="U706" i="1"/>
  <c r="V706" i="1"/>
  <c r="U707" i="1"/>
  <c r="V707" i="1"/>
  <c r="U708" i="1"/>
  <c r="V708" i="1"/>
  <c r="U709" i="1"/>
  <c r="V709" i="1"/>
  <c r="U710" i="1"/>
  <c r="V710" i="1"/>
  <c r="U711" i="1"/>
  <c r="V711" i="1"/>
  <c r="U712" i="1"/>
  <c r="V712" i="1"/>
  <c r="U713" i="1"/>
  <c r="V713" i="1"/>
  <c r="U714" i="1"/>
  <c r="V714" i="1"/>
  <c r="U715" i="1"/>
  <c r="V715" i="1"/>
  <c r="U716" i="1"/>
  <c r="V716" i="1"/>
  <c r="U717" i="1"/>
  <c r="V717" i="1"/>
  <c r="U718" i="1"/>
  <c r="V718" i="1"/>
  <c r="U719" i="1"/>
  <c r="V719" i="1"/>
  <c r="U720" i="1"/>
  <c r="V720" i="1"/>
  <c r="U721" i="1"/>
  <c r="V721" i="1"/>
  <c r="U722" i="1"/>
  <c r="V722" i="1"/>
  <c r="U723" i="1"/>
  <c r="V723" i="1"/>
  <c r="U724" i="1"/>
  <c r="V724" i="1"/>
  <c r="U725" i="1"/>
  <c r="V725" i="1"/>
  <c r="U726" i="1"/>
  <c r="V726" i="1"/>
  <c r="U727" i="1"/>
  <c r="V727" i="1"/>
  <c r="U728" i="1"/>
  <c r="V728" i="1"/>
  <c r="U729" i="1"/>
  <c r="V729" i="1"/>
  <c r="U730" i="1"/>
  <c r="V730" i="1"/>
  <c r="U731" i="1"/>
  <c r="V731" i="1"/>
  <c r="U732" i="1"/>
  <c r="V732" i="1"/>
  <c r="U733" i="1"/>
  <c r="V733" i="1"/>
  <c r="U734" i="1"/>
  <c r="V734" i="1"/>
  <c r="U735" i="1"/>
  <c r="V735" i="1"/>
  <c r="U736" i="1"/>
  <c r="V736" i="1"/>
  <c r="U737" i="1"/>
  <c r="V737" i="1"/>
  <c r="U738" i="1"/>
  <c r="V738" i="1"/>
  <c r="U739" i="1"/>
  <c r="V739" i="1"/>
  <c r="U740" i="1"/>
  <c r="V740" i="1"/>
  <c r="U741" i="1"/>
  <c r="V741" i="1"/>
  <c r="U742" i="1"/>
  <c r="V742" i="1"/>
  <c r="U743" i="1"/>
  <c r="V743" i="1"/>
  <c r="U744" i="1"/>
  <c r="V744" i="1"/>
  <c r="U745" i="1"/>
  <c r="V745" i="1"/>
  <c r="U746" i="1"/>
  <c r="V746" i="1"/>
  <c r="U747" i="1"/>
  <c r="V747" i="1"/>
  <c r="U748" i="1"/>
  <c r="V748" i="1"/>
  <c r="U749" i="1"/>
  <c r="V749" i="1"/>
  <c r="U750" i="1"/>
  <c r="V750" i="1"/>
  <c r="U751" i="1"/>
  <c r="V751" i="1"/>
  <c r="U752" i="1"/>
  <c r="V752" i="1"/>
  <c r="U753" i="1"/>
  <c r="V753" i="1"/>
  <c r="U754" i="1"/>
  <c r="V754" i="1"/>
  <c r="U755" i="1"/>
  <c r="V755" i="1"/>
  <c r="U756" i="1"/>
  <c r="V756" i="1"/>
  <c r="U757" i="1"/>
  <c r="V757" i="1"/>
  <c r="U758" i="1"/>
  <c r="V758" i="1"/>
  <c r="U759" i="1"/>
  <c r="V759" i="1"/>
  <c r="U760" i="1"/>
  <c r="V760" i="1"/>
  <c r="U761" i="1"/>
  <c r="V761" i="1"/>
  <c r="U762" i="1"/>
  <c r="V762" i="1"/>
  <c r="U763" i="1"/>
  <c r="V763" i="1"/>
  <c r="U764" i="1"/>
  <c r="V764" i="1"/>
  <c r="U765" i="1"/>
  <c r="V765" i="1"/>
  <c r="U766" i="1"/>
  <c r="V766" i="1"/>
  <c r="U767" i="1"/>
  <c r="V767" i="1"/>
  <c r="U768" i="1"/>
  <c r="V768" i="1"/>
  <c r="U769" i="1"/>
  <c r="V769" i="1"/>
  <c r="U770" i="1"/>
  <c r="V770" i="1"/>
  <c r="U771" i="1"/>
  <c r="V771" i="1"/>
  <c r="U772" i="1"/>
  <c r="V772" i="1"/>
  <c r="U773" i="1"/>
  <c r="V773" i="1"/>
  <c r="U774" i="1"/>
  <c r="V774" i="1"/>
  <c r="U775" i="1"/>
  <c r="V775" i="1"/>
  <c r="U776" i="1"/>
  <c r="V776" i="1"/>
  <c r="U777" i="1"/>
  <c r="V777" i="1"/>
  <c r="U778" i="1"/>
  <c r="V778" i="1"/>
  <c r="U779" i="1"/>
  <c r="V779" i="1"/>
  <c r="U780" i="1"/>
  <c r="V780" i="1"/>
  <c r="U781" i="1"/>
  <c r="V781" i="1"/>
  <c r="U782" i="1"/>
  <c r="V782" i="1"/>
  <c r="U783" i="1"/>
  <c r="V783" i="1"/>
  <c r="U784" i="1"/>
  <c r="V784" i="1"/>
  <c r="U785" i="1"/>
  <c r="V785" i="1"/>
  <c r="U786" i="1"/>
  <c r="V786" i="1"/>
  <c r="U787" i="1"/>
  <c r="V787" i="1"/>
  <c r="U788" i="1"/>
  <c r="V788" i="1"/>
  <c r="U789" i="1"/>
  <c r="V789" i="1"/>
  <c r="U790" i="1"/>
  <c r="V790" i="1"/>
  <c r="U791" i="1"/>
  <c r="V791" i="1"/>
  <c r="U792" i="1"/>
  <c r="V792" i="1"/>
  <c r="U793" i="1"/>
  <c r="V793" i="1"/>
  <c r="U794" i="1"/>
  <c r="V794" i="1"/>
  <c r="U795" i="1"/>
  <c r="V795" i="1"/>
  <c r="U796" i="1"/>
  <c r="V796" i="1"/>
  <c r="U797" i="1"/>
  <c r="V797" i="1"/>
  <c r="U798" i="1"/>
  <c r="V798" i="1"/>
  <c r="U799" i="1"/>
  <c r="V799" i="1"/>
  <c r="U800" i="1"/>
  <c r="V800" i="1"/>
  <c r="U801" i="1"/>
  <c r="V801" i="1"/>
  <c r="U802" i="1"/>
  <c r="V802" i="1"/>
  <c r="U803" i="1"/>
  <c r="V803" i="1"/>
  <c r="U804" i="1"/>
  <c r="V804" i="1"/>
  <c r="U805" i="1"/>
  <c r="V805" i="1"/>
  <c r="U806" i="1"/>
  <c r="V806" i="1"/>
  <c r="U807" i="1"/>
  <c r="V807" i="1"/>
  <c r="U808" i="1"/>
  <c r="V808" i="1"/>
  <c r="U809" i="1"/>
  <c r="V809" i="1"/>
  <c r="U810" i="1"/>
  <c r="V810" i="1"/>
  <c r="U811" i="1"/>
  <c r="V811" i="1"/>
  <c r="U812" i="1"/>
  <c r="V812" i="1"/>
  <c r="U813" i="1"/>
  <c r="V813" i="1"/>
  <c r="U814" i="1"/>
  <c r="V814" i="1"/>
  <c r="U815" i="1"/>
  <c r="V815" i="1"/>
  <c r="U816" i="1"/>
  <c r="V816" i="1"/>
  <c r="U817" i="1"/>
  <c r="V817" i="1"/>
  <c r="U818" i="1"/>
  <c r="V818" i="1"/>
  <c r="U819" i="1"/>
  <c r="V819" i="1"/>
  <c r="U820" i="1"/>
  <c r="V820" i="1"/>
  <c r="U821" i="1"/>
  <c r="V821" i="1"/>
  <c r="U822" i="1"/>
  <c r="V822" i="1"/>
  <c r="U823" i="1"/>
  <c r="V823" i="1"/>
  <c r="U824" i="1"/>
  <c r="V824" i="1"/>
  <c r="U825" i="1"/>
  <c r="V825" i="1"/>
  <c r="U826" i="1"/>
  <c r="V826" i="1"/>
  <c r="U827" i="1"/>
  <c r="V827" i="1"/>
  <c r="U828" i="1"/>
  <c r="V828" i="1"/>
  <c r="U829" i="1"/>
  <c r="V829" i="1"/>
  <c r="U830" i="1"/>
  <c r="V830" i="1"/>
  <c r="U831" i="1"/>
  <c r="V831" i="1"/>
  <c r="U832" i="1"/>
  <c r="V832" i="1"/>
  <c r="U833" i="1"/>
  <c r="V833" i="1"/>
  <c r="U834" i="1"/>
  <c r="V834" i="1"/>
  <c r="U835" i="1"/>
  <c r="V835" i="1"/>
  <c r="U836" i="1"/>
  <c r="V836" i="1"/>
  <c r="U837" i="1"/>
  <c r="V837" i="1"/>
  <c r="U838" i="1"/>
  <c r="V838" i="1"/>
  <c r="U839" i="1"/>
  <c r="V839" i="1"/>
  <c r="U840" i="1"/>
  <c r="V840" i="1"/>
  <c r="U841" i="1"/>
  <c r="V841" i="1"/>
  <c r="U842" i="1"/>
  <c r="V842" i="1"/>
  <c r="U843" i="1"/>
  <c r="V843" i="1"/>
  <c r="U844" i="1"/>
  <c r="V844" i="1"/>
  <c r="U845" i="1"/>
  <c r="V845" i="1"/>
  <c r="U846" i="1"/>
  <c r="V846" i="1"/>
  <c r="U847" i="1"/>
  <c r="V847" i="1"/>
  <c r="U848" i="1"/>
  <c r="V848" i="1"/>
  <c r="U849" i="1"/>
  <c r="V849" i="1"/>
  <c r="U850" i="1"/>
  <c r="V850" i="1"/>
  <c r="U851" i="1"/>
  <c r="V851" i="1"/>
  <c r="U852" i="1"/>
  <c r="V852" i="1"/>
  <c r="U853" i="1"/>
  <c r="V853" i="1"/>
  <c r="U854" i="1"/>
  <c r="V854" i="1"/>
  <c r="U855" i="1"/>
  <c r="V855" i="1"/>
  <c r="U856" i="1"/>
  <c r="V856" i="1"/>
  <c r="U857" i="1"/>
  <c r="V857" i="1"/>
  <c r="U858" i="1"/>
  <c r="V858" i="1"/>
  <c r="U859" i="1"/>
  <c r="V859" i="1"/>
  <c r="U860" i="1"/>
  <c r="V860" i="1"/>
  <c r="U861" i="1"/>
  <c r="V861" i="1"/>
  <c r="U862" i="1"/>
  <c r="V862" i="1"/>
  <c r="U863" i="1"/>
  <c r="V863" i="1"/>
  <c r="U864" i="1"/>
  <c r="V864" i="1"/>
  <c r="U865" i="1"/>
  <c r="V865" i="1"/>
  <c r="U866" i="1"/>
  <c r="V866" i="1"/>
  <c r="U867" i="1"/>
  <c r="V867" i="1"/>
  <c r="U868" i="1"/>
  <c r="V868" i="1"/>
  <c r="U869" i="1"/>
  <c r="V869" i="1"/>
  <c r="U870" i="1"/>
  <c r="V870" i="1"/>
  <c r="U871" i="1"/>
  <c r="V871" i="1"/>
  <c r="U872" i="1"/>
  <c r="V872" i="1"/>
  <c r="U873" i="1"/>
  <c r="V873" i="1"/>
  <c r="U874" i="1"/>
  <c r="V874" i="1"/>
  <c r="U875" i="1"/>
  <c r="V875" i="1"/>
  <c r="U876" i="1"/>
  <c r="V876" i="1"/>
  <c r="U877" i="1"/>
  <c r="V877" i="1"/>
  <c r="U878" i="1"/>
  <c r="V878" i="1"/>
  <c r="U879" i="1"/>
  <c r="V879" i="1"/>
  <c r="U880" i="1"/>
  <c r="V880" i="1"/>
  <c r="U881" i="1"/>
  <c r="V881" i="1"/>
  <c r="U882" i="1"/>
  <c r="V882" i="1"/>
  <c r="U883" i="1"/>
  <c r="V883" i="1"/>
  <c r="U884" i="1"/>
  <c r="V884" i="1"/>
  <c r="U885" i="1"/>
  <c r="V885" i="1"/>
  <c r="U886" i="1"/>
  <c r="V886" i="1"/>
  <c r="U887" i="1"/>
  <c r="V887" i="1"/>
  <c r="U888" i="1"/>
  <c r="V888" i="1"/>
  <c r="U889" i="1"/>
  <c r="V889" i="1"/>
  <c r="U890" i="1"/>
  <c r="V890" i="1"/>
  <c r="U891" i="1"/>
  <c r="V891" i="1"/>
  <c r="U892" i="1"/>
  <c r="V892" i="1"/>
  <c r="U893" i="1"/>
  <c r="V893" i="1"/>
  <c r="U894" i="1"/>
  <c r="V894" i="1"/>
  <c r="U895" i="1"/>
  <c r="V895" i="1"/>
  <c r="U896" i="1"/>
  <c r="V896" i="1"/>
  <c r="U897" i="1"/>
  <c r="V897" i="1"/>
  <c r="U898" i="1"/>
  <c r="V898" i="1"/>
  <c r="U899" i="1"/>
  <c r="V899" i="1"/>
  <c r="U900" i="1"/>
  <c r="V900" i="1"/>
  <c r="U901" i="1"/>
  <c r="V901" i="1"/>
  <c r="U902" i="1"/>
  <c r="V902" i="1"/>
  <c r="U903" i="1"/>
  <c r="V903" i="1"/>
  <c r="U904" i="1"/>
  <c r="V904" i="1"/>
  <c r="U905" i="1"/>
  <c r="V905" i="1"/>
  <c r="U906" i="1"/>
  <c r="V906" i="1"/>
  <c r="U907" i="1"/>
  <c r="V907" i="1"/>
  <c r="U908" i="1"/>
  <c r="V908" i="1"/>
  <c r="U909" i="1"/>
  <c r="V909" i="1"/>
  <c r="U910" i="1"/>
  <c r="V910" i="1"/>
  <c r="U911" i="1"/>
  <c r="V911" i="1"/>
  <c r="U912" i="1"/>
  <c r="V912" i="1"/>
  <c r="U913" i="1"/>
  <c r="V913" i="1"/>
  <c r="U914" i="1"/>
  <c r="V914" i="1"/>
  <c r="U915" i="1"/>
  <c r="V915" i="1"/>
  <c r="U916" i="1"/>
  <c r="V916" i="1"/>
  <c r="U917" i="1"/>
  <c r="V917" i="1"/>
  <c r="U918" i="1"/>
  <c r="V918" i="1"/>
  <c r="U919" i="1"/>
  <c r="V919" i="1"/>
  <c r="U920" i="1"/>
  <c r="V920" i="1"/>
  <c r="U921" i="1"/>
  <c r="V921" i="1"/>
  <c r="U922" i="1"/>
  <c r="V922" i="1"/>
  <c r="U923" i="1"/>
  <c r="V923" i="1"/>
  <c r="U924" i="1"/>
  <c r="V924" i="1"/>
  <c r="U925" i="1"/>
  <c r="V925" i="1"/>
  <c r="U926" i="1"/>
  <c r="V926" i="1"/>
  <c r="U927" i="1"/>
  <c r="V927" i="1"/>
  <c r="U928" i="1"/>
  <c r="V928" i="1"/>
  <c r="U929" i="1"/>
  <c r="V929" i="1"/>
  <c r="U930" i="1"/>
  <c r="V930" i="1"/>
  <c r="U931" i="1"/>
  <c r="V931" i="1"/>
  <c r="U932" i="1"/>
  <c r="V932" i="1"/>
  <c r="U933" i="1"/>
  <c r="V933" i="1"/>
  <c r="U934" i="1"/>
  <c r="V934" i="1"/>
  <c r="U935" i="1"/>
  <c r="V935" i="1"/>
  <c r="U936" i="1"/>
  <c r="V936" i="1"/>
  <c r="U937" i="1"/>
  <c r="V937" i="1"/>
  <c r="U938" i="1"/>
  <c r="V938" i="1"/>
  <c r="U939" i="1"/>
  <c r="V939" i="1"/>
  <c r="U940" i="1"/>
  <c r="V940" i="1"/>
  <c r="U941" i="1"/>
  <c r="V941" i="1"/>
  <c r="U942" i="1"/>
  <c r="V942" i="1"/>
  <c r="U943" i="1"/>
  <c r="V943" i="1"/>
  <c r="U944" i="1"/>
  <c r="V944" i="1"/>
  <c r="U945" i="1"/>
  <c r="V945" i="1"/>
  <c r="U946" i="1"/>
  <c r="V946" i="1"/>
  <c r="U947" i="1"/>
  <c r="V947" i="1"/>
  <c r="U948" i="1"/>
  <c r="V948" i="1"/>
  <c r="U949" i="1"/>
  <c r="V949" i="1"/>
  <c r="U950" i="1"/>
  <c r="V950" i="1"/>
  <c r="U951" i="1"/>
  <c r="V951" i="1"/>
  <c r="U952" i="1"/>
  <c r="V952" i="1"/>
  <c r="U953" i="1"/>
  <c r="V953" i="1"/>
  <c r="U954" i="1"/>
  <c r="V954" i="1"/>
  <c r="U955" i="1"/>
  <c r="V955" i="1"/>
  <c r="U956" i="1"/>
  <c r="V956" i="1"/>
  <c r="U957" i="1"/>
  <c r="V957" i="1"/>
  <c r="U958" i="1"/>
  <c r="V958" i="1"/>
  <c r="U959" i="1"/>
  <c r="V959" i="1"/>
  <c r="U960" i="1"/>
  <c r="V960" i="1"/>
  <c r="U961" i="1"/>
  <c r="V961" i="1"/>
  <c r="U962" i="1"/>
  <c r="V962" i="1"/>
  <c r="U963" i="1"/>
  <c r="V963" i="1"/>
  <c r="U964" i="1"/>
  <c r="V964" i="1"/>
  <c r="U965" i="1"/>
  <c r="V965" i="1"/>
  <c r="U966" i="1"/>
  <c r="V966" i="1"/>
  <c r="U967" i="1"/>
  <c r="V967" i="1"/>
  <c r="U968" i="1"/>
  <c r="V968" i="1"/>
  <c r="U969" i="1"/>
  <c r="V969" i="1"/>
  <c r="U970" i="1"/>
  <c r="V970" i="1"/>
  <c r="U971" i="1"/>
  <c r="V971" i="1"/>
  <c r="U972" i="1"/>
  <c r="V972" i="1"/>
  <c r="U973" i="1"/>
  <c r="V973" i="1"/>
  <c r="U974" i="1"/>
  <c r="V974" i="1"/>
  <c r="U975" i="1"/>
  <c r="V975" i="1"/>
  <c r="U976" i="1"/>
  <c r="V976" i="1"/>
  <c r="U977" i="1"/>
  <c r="V977" i="1"/>
  <c r="U978" i="1"/>
  <c r="V978" i="1"/>
  <c r="U979" i="1"/>
  <c r="V979" i="1"/>
  <c r="U980" i="1"/>
  <c r="V980" i="1"/>
  <c r="U981" i="1"/>
  <c r="V981" i="1"/>
  <c r="U982" i="1"/>
  <c r="V982" i="1"/>
  <c r="U983" i="1"/>
  <c r="V983" i="1"/>
  <c r="U984" i="1"/>
  <c r="V984" i="1"/>
  <c r="U985" i="1"/>
  <c r="V985" i="1"/>
  <c r="U986" i="1"/>
  <c r="V986" i="1"/>
  <c r="U987" i="1"/>
  <c r="V987" i="1"/>
  <c r="U988" i="1"/>
  <c r="V988" i="1"/>
  <c r="U989" i="1"/>
  <c r="V989" i="1"/>
  <c r="U990" i="1"/>
  <c r="V990" i="1"/>
  <c r="U991" i="1"/>
  <c r="V991" i="1"/>
  <c r="U992" i="1"/>
  <c r="V992" i="1"/>
  <c r="U993" i="1"/>
  <c r="V993" i="1"/>
  <c r="U994" i="1"/>
  <c r="V994" i="1"/>
  <c r="U995" i="1"/>
  <c r="V995" i="1"/>
  <c r="U996" i="1"/>
  <c r="V996" i="1"/>
  <c r="U997" i="1"/>
  <c r="V997" i="1"/>
  <c r="U998" i="1"/>
  <c r="V998" i="1"/>
  <c r="U999" i="1"/>
  <c r="V999" i="1"/>
  <c r="U1000" i="1"/>
  <c r="V1000" i="1"/>
  <c r="U1001" i="1"/>
  <c r="V1001" i="1"/>
  <c r="U1002" i="1"/>
  <c r="V1002" i="1"/>
  <c r="U1003" i="1"/>
  <c r="V1003" i="1"/>
  <c r="U1004" i="1"/>
  <c r="V1004" i="1"/>
  <c r="U1005" i="1"/>
  <c r="V1005" i="1"/>
  <c r="U1006" i="1"/>
  <c r="V1006" i="1"/>
  <c r="U1007" i="1"/>
  <c r="V1007" i="1"/>
  <c r="U1008" i="1"/>
  <c r="V1008" i="1"/>
  <c r="U1009" i="1"/>
  <c r="V1009" i="1"/>
  <c r="U1010" i="1"/>
  <c r="V1010" i="1"/>
  <c r="U1011" i="1"/>
  <c r="V1011" i="1"/>
  <c r="U1012" i="1"/>
  <c r="V1012" i="1"/>
  <c r="U1013" i="1"/>
  <c r="V1013" i="1"/>
  <c r="U1014" i="1"/>
  <c r="V1014" i="1"/>
  <c r="U1015" i="1"/>
  <c r="V1015" i="1"/>
  <c r="U1016" i="1"/>
  <c r="V1016" i="1"/>
  <c r="U1017" i="1"/>
  <c r="V1017" i="1"/>
  <c r="U1018" i="1"/>
  <c r="V1018" i="1"/>
  <c r="U1019" i="1"/>
  <c r="V1019" i="1"/>
  <c r="U1020" i="1"/>
  <c r="V1020" i="1"/>
  <c r="U1021" i="1"/>
  <c r="V1021" i="1"/>
  <c r="U1022" i="1"/>
  <c r="V1022" i="1"/>
  <c r="U1023" i="1"/>
  <c r="V1023" i="1"/>
  <c r="U1024" i="1"/>
  <c r="V1024" i="1"/>
  <c r="U1025" i="1"/>
  <c r="V1025" i="1"/>
  <c r="U1026" i="1"/>
  <c r="V1026" i="1"/>
  <c r="U1027" i="1"/>
  <c r="V1027" i="1"/>
  <c r="U1028" i="1"/>
  <c r="V1028" i="1"/>
  <c r="U1029" i="1"/>
  <c r="V1029" i="1"/>
  <c r="U1030" i="1"/>
  <c r="V1030" i="1"/>
  <c r="U1031" i="1"/>
  <c r="V1031" i="1"/>
  <c r="U1032" i="1"/>
  <c r="V1032" i="1"/>
  <c r="U1033" i="1"/>
  <c r="V1033" i="1"/>
  <c r="U1034" i="1"/>
  <c r="V1034" i="1"/>
  <c r="U1035" i="1"/>
  <c r="V1035" i="1"/>
  <c r="U1036" i="1"/>
  <c r="V1036" i="1"/>
  <c r="U1037" i="1"/>
  <c r="V1037" i="1"/>
  <c r="U1038" i="1"/>
  <c r="V1038" i="1"/>
  <c r="U1039" i="1"/>
  <c r="V1039" i="1"/>
  <c r="U1040" i="1"/>
  <c r="V1040" i="1"/>
  <c r="U1041" i="1"/>
  <c r="V1041" i="1"/>
  <c r="U1042" i="1"/>
  <c r="V1042" i="1"/>
  <c r="V4" i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D18" i="9" l="1"/>
  <c r="E18" i="9"/>
</calcChain>
</file>

<file path=xl/sharedStrings.xml><?xml version="1.0" encoding="utf-8"?>
<sst xmlns="http://schemas.openxmlformats.org/spreadsheetml/2006/main" count="12586" uniqueCount="1919">
  <si>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</si>
  <si>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</si>
  <si>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</si>
  <si>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</si>
  <si>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</si>
  <si>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</si>
  <si>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</si>
  <si>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</si>
  <si>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</si>
  <si>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</si>
  <si>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</si>
  <si>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</si>
  <si>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</si>
  <si>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</si>
  <si>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</si>
  <si>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</si>
  <si>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</si>
  <si>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</si>
  <si>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</si>
  <si>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</si>
  <si>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</si>
  <si>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</si>
  <si>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</si>
  <si>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</si>
  <si>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</si>
  <si>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</si>
  <si>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</si>
  <si>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</si>
  <si>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</si>
  <si>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</si>
  <si>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</si>
  <si>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</si>
  <si>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</si>
  <si>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</si>
  <si>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</si>
  <si>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</si>
  <si>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</si>
  <si>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</si>
  <si>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</si>
  <si>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</si>
  <si>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</si>
  <si>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</si>
  <si>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</si>
  <si>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</si>
  <si>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</si>
  <si>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</si>
  <si>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</si>
  <si>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</si>
  <si>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</si>
  <si>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</si>
  <si>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</si>
  <si>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</si>
  <si>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</si>
  <si>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</si>
  <si>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</si>
  <si>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</si>
  <si>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</si>
  <si>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</si>
  <si>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</si>
  <si>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</si>
  <si>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</si>
  <si>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</si>
  <si>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</si>
  <si>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</si>
  <si>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</si>
  <si>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</si>
  <si>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</si>
  <si>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</si>
  <si>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</si>
  <si>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</si>
  <si>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</si>
  <si>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</si>
  <si>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</si>
  <si>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</si>
  <si>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</si>
  <si>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</si>
  <si>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</si>
  <si>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</si>
  <si>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</si>
  <si>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</si>
  <si>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</si>
  <si>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</si>
  <si>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</si>
  <si>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</si>
  <si>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</si>
  <si>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</si>
  <si>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</si>
  <si>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</si>
  <si>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</si>
  <si>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</si>
  <si>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</si>
  <si>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</si>
  <si>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</si>
  <si>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</si>
  <si>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</si>
  <si>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</si>
  <si>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</si>
  <si>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</si>
  <si>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</si>
  <si>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</si>
  <si>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</si>
  <si>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</si>
  <si>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</si>
  <si>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</si>
  <si>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</si>
  <si>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</si>
  <si>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</si>
  <si>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</si>
  <si>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</si>
  <si>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</si>
  <si>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</si>
  <si>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</si>
  <si>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</si>
  <si>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</si>
  <si>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</si>
  <si>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</si>
  <si>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</si>
  <si>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</si>
  <si>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</si>
  <si>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</si>
  <si>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</si>
  <si>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</si>
  <si>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</si>
  <si>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</si>
  <si>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</si>
  <si>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</si>
  <si>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</si>
  <si>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</si>
  <si>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</si>
  <si>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</si>
  <si>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</si>
  <si>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</si>
  <si>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</si>
  <si>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</si>
  <si>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</si>
  <si>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</si>
  <si>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</si>
  <si>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</si>
  <si>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</si>
  <si>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</si>
  <si>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</si>
  <si>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</si>
  <si>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</si>
  <si>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</si>
  <si>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</si>
  <si>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</si>
  <si>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</si>
  <si>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</si>
  <si>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</si>
  <si>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</si>
  <si>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</si>
  <si>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</si>
  <si>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</si>
  <si>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</si>
  <si>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</si>
  <si>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</si>
  <si>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</si>
  <si>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</si>
  <si>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</si>
  <si>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</si>
  <si>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</si>
  <si>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</si>
  <si>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</si>
  <si>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</si>
  <si>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</si>
  <si>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</si>
  <si>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</si>
  <si>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</si>
  <si>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</si>
  <si>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</si>
  <si>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</si>
  <si>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</si>
  <si>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</si>
  <si>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</si>
  <si>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</si>
  <si>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</si>
  <si>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</si>
  <si>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</si>
  <si>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</si>
  <si>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</si>
  <si>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</si>
  <si>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</si>
  <si>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</si>
  <si>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</si>
  <si>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</si>
  <si>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</si>
  <si>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</si>
  <si>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</si>
  <si>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</si>
  <si>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</si>
  <si>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</si>
  <si>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</si>
  <si>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</si>
  <si>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</si>
  <si>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</si>
  <si>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</si>
  <si>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</si>
  <si>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</si>
  <si>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</si>
  <si>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</si>
  <si>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</si>
  <si>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</si>
  <si>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</si>
  <si>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</si>
  <si>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</si>
  <si>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</si>
  <si>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</si>
  <si>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</si>
  <si>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</si>
  <si>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</si>
  <si>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</si>
  <si>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</si>
  <si>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</si>
  <si>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</si>
  <si>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</si>
  <si>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</si>
  <si>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</si>
  <si>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</si>
  <si>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</si>
  <si>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</si>
  <si>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</si>
  <si>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</si>
  <si>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</si>
  <si>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</si>
  <si>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</si>
  <si>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</si>
  <si>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</si>
  <si>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</si>
  <si>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</si>
  <si>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</si>
  <si>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</si>
  <si>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</si>
  <si>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</si>
  <si>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</si>
  <si>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</si>
  <si>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</si>
  <si>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</si>
  <si>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</si>
  <si>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</si>
  <si>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</si>
  <si>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</si>
  <si>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</si>
  <si>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</si>
  <si>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</si>
  <si>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</si>
  <si>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</si>
  <si>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</si>
  <si>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</si>
  <si>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</si>
  <si>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</si>
  <si>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</si>
  <si>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</si>
  <si>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</si>
  <si>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</si>
  <si>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</si>
  <si>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</si>
  <si>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</si>
  <si>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</si>
  <si>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</si>
  <si>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</si>
  <si>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</si>
  <si>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</si>
  <si>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</si>
  <si>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</si>
  <si>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</si>
  <si>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</si>
  <si>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</si>
  <si>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</si>
  <si>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</si>
  <si>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</si>
  <si>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</si>
  <si>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</si>
  <si>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</si>
  <si>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</si>
  <si>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</si>
  <si>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</si>
  <si>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</si>
  <si>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</si>
  <si>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</si>
  <si>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</si>
  <si>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</si>
  <si>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</si>
  <si>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</si>
  <si>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</si>
  <si>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</si>
  <si>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</si>
  <si>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</si>
  <si>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</si>
  <si>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</si>
  <si>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</si>
  <si>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</si>
  <si>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</si>
  <si>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</si>
  <si>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</si>
  <si>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</si>
  <si>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</si>
  <si>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</si>
  <si>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</si>
  <si>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</si>
  <si>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</si>
  <si>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</si>
  <si>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</si>
  <si>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</si>
  <si>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</si>
  <si>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</si>
  <si>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</si>
  <si>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</si>
  <si>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</si>
  <si>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</si>
  <si>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</si>
  <si>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</si>
  <si>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</si>
  <si>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</si>
  <si>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</si>
  <si>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</si>
  <si>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</si>
  <si>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</si>
  <si>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</si>
  <si>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</si>
  <si>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</si>
  <si>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</si>
  <si>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</si>
  <si>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</si>
  <si>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</si>
  <si>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</si>
  <si>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</si>
  <si>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</si>
  <si>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</si>
  <si>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</si>
  <si>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</si>
  <si>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</si>
  <si>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</si>
  <si>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</si>
  <si>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</si>
  <si>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</si>
  <si>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</si>
  <si>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</si>
  <si>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</si>
  <si>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</si>
  <si>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</si>
  <si>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</si>
  <si>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</si>
  <si>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</si>
  <si>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</si>
  <si>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</si>
  <si>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</si>
  <si>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</si>
  <si>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</si>
  <si>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</si>
  <si>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</si>
  <si>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</si>
  <si>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</si>
  <si>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</si>
  <si>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</si>
  <si>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</si>
  <si>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</si>
  <si>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</si>
  <si>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</si>
  <si>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</si>
  <si>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</si>
  <si>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</si>
  <si>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</si>
  <si>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</si>
  <si>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</si>
  <si>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</si>
  <si>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</si>
  <si>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</si>
  <si>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</si>
  <si>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</si>
  <si>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</si>
  <si>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</si>
  <si>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</si>
  <si>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</si>
  <si>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</si>
  <si>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</si>
  <si>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</si>
  <si>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</si>
  <si>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</si>
  <si>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</si>
  <si>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</si>
  <si>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</si>
  <si>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</si>
  <si>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</si>
  <si>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</si>
  <si>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</si>
  <si>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</si>
  <si>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</si>
  <si>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</si>
  <si>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</si>
  <si>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</si>
  <si>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</si>
  <si>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</si>
  <si>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</si>
  <si>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</si>
  <si>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</si>
  <si>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</si>
  <si>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</si>
  <si>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</si>
  <si>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</si>
  <si>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</si>
  <si>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</si>
  <si>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</si>
  <si>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</si>
  <si>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</si>
  <si>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</si>
  <si>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</si>
  <si>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</si>
  <si>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</si>
  <si>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</si>
  <si>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</si>
  <si>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</si>
  <si>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</si>
  <si>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</si>
  <si>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</si>
  <si>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</si>
  <si>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</si>
  <si>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</si>
  <si>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</si>
  <si>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</si>
  <si>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</si>
  <si>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</si>
  <si>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</si>
  <si>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</si>
  <si>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</si>
  <si>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</si>
  <si>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</si>
  <si>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</si>
  <si>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</si>
  <si>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</si>
  <si>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</si>
  <si>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</si>
  <si>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</si>
  <si>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</si>
  <si>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</si>
  <si>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</si>
  <si>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</si>
  <si>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</si>
  <si>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</si>
  <si>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</si>
  <si>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</si>
  <si>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</si>
  <si>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</si>
  <si>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</si>
  <si>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</si>
  <si>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</si>
  <si>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</si>
  <si>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</si>
  <si>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</si>
  <si>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</si>
  <si>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</si>
  <si>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</si>
  <si>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</si>
  <si>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</si>
  <si>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</si>
  <si>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</si>
  <si>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</si>
  <si>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</si>
  <si>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</si>
  <si>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</si>
  <si>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</si>
  <si>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</si>
  <si>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</si>
  <si>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</si>
  <si>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</si>
  <si>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</si>
  <si>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</si>
  <si>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</si>
  <si>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</si>
  <si>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</si>
  <si>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</si>
  <si>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</si>
  <si>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</si>
  <si>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</si>
  <si>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</si>
  <si>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</si>
  <si>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</si>
  <si>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</si>
  <si>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</si>
  <si>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</si>
  <si>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</si>
  <si>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</si>
  <si>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</si>
  <si>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</si>
  <si>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</si>
  <si>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</si>
  <si>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</si>
  <si>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</si>
  <si>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</si>
  <si>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</si>
  <si>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</si>
  <si>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</si>
  <si>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</si>
  <si>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</si>
  <si>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</si>
  <si>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</si>
  <si>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</si>
  <si>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</si>
  <si>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</si>
  <si>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</si>
  <si>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</si>
  <si>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</si>
  <si>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</si>
  <si>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</si>
  <si>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</si>
  <si>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</si>
  <si>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</si>
  <si>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</si>
  <si>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</si>
  <si>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</si>
  <si>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</si>
  <si>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</si>
  <si>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</si>
  <si>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</si>
  <si>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</si>
  <si>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</si>
  <si>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</si>
  <si>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</si>
  <si>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</si>
  <si>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</si>
  <si>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</si>
  <si>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</si>
  <si>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</si>
  <si>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</si>
  <si>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</si>
  <si>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</si>
  <si>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</si>
  <si>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</si>
  <si>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</si>
  <si>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</si>
  <si>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</si>
  <si>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</si>
  <si>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</si>
  <si>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</si>
  <si>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</si>
  <si>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</si>
  <si>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</si>
  <si>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</si>
  <si>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</si>
  <si>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</si>
  <si>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</si>
  <si>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</si>
  <si>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</si>
  <si>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</si>
  <si>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</si>
  <si>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</si>
  <si>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</si>
  <si>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</si>
  <si>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</si>
  <si>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</si>
  <si>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</si>
  <si>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</si>
  <si>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</si>
  <si>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</si>
  <si>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</si>
  <si>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</si>
  <si>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</si>
  <si>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</si>
  <si>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</si>
  <si>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</si>
  <si>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</si>
  <si>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</si>
  <si>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</si>
  <si>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</si>
  <si>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</si>
  <si>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</si>
  <si>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</si>
  <si>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</si>
  <si>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</si>
  <si>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</si>
  <si>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</si>
  <si>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</si>
  <si>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</si>
  <si>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</si>
  <si>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</si>
  <si>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</si>
  <si>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</si>
  <si>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</si>
  <si>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</si>
  <si>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</si>
  <si>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</si>
  <si>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</si>
  <si>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</si>
  <si>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</si>
  <si>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</si>
  <si>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</si>
  <si>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</si>
  <si>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</si>
  <si>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</si>
  <si>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</si>
  <si>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</si>
  <si>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</si>
  <si>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</si>
  <si>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</si>
  <si>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</si>
  <si>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</si>
  <si>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</si>
  <si>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</si>
  <si>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</si>
  <si>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</si>
  <si>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</si>
  <si>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</si>
  <si>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</si>
  <si>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</si>
  <si>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</si>
  <si>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</si>
  <si>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</si>
  <si>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</si>
  <si>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</si>
  <si>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</si>
  <si>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</si>
  <si>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</si>
  <si>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</si>
  <si>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</si>
  <si>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</si>
  <si>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</si>
  <si>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</si>
  <si>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</si>
  <si>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</si>
  <si>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</si>
  <si>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</si>
  <si>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</si>
  <si>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</si>
  <si>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</si>
  <si>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</si>
  <si>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</si>
  <si>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</si>
  <si>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</si>
  <si>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</si>
  <si>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</si>
  <si>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</si>
  <si>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</si>
  <si>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</si>
  <si>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</si>
  <si>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</si>
  <si>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</si>
  <si>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</si>
  <si>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</si>
  <si>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</si>
  <si>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</si>
  <si>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</si>
  <si>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</si>
  <si>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</si>
  <si>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</si>
  <si>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</si>
  <si>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</si>
  <si>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</si>
  <si>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</si>
  <si>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</si>
  <si>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</si>
  <si>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</si>
  <si>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</si>
  <si>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</si>
  <si>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</si>
  <si>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</si>
  <si>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</si>
  <si>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</si>
  <si>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</si>
  <si>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</si>
  <si>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</si>
  <si>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</si>
  <si>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</si>
  <si>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</si>
  <si>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</si>
  <si>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</si>
  <si>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</si>
  <si>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</si>
  <si>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</si>
  <si>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</si>
  <si>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</si>
  <si>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</si>
  <si>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</si>
  <si>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</si>
  <si>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</si>
  <si>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</si>
  <si>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</si>
  <si>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</si>
  <si>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</si>
  <si>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</si>
  <si>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</si>
  <si>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</si>
  <si>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</si>
  <si>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</si>
  <si>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</si>
  <si>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</si>
  <si>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</si>
  <si>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</si>
  <si>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</si>
  <si>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</si>
  <si>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</si>
  <si>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</si>
  <si>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</si>
  <si>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</si>
  <si>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</si>
  <si>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</si>
  <si>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</si>
  <si>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</si>
  <si>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</si>
  <si>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</si>
  <si>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</si>
  <si>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</si>
  <si>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</si>
  <si>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</si>
  <si>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</si>
  <si>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</si>
  <si>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</si>
  <si>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</si>
  <si>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</si>
  <si>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</si>
  <si>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</si>
  <si>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</si>
  <si>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</si>
  <si>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</si>
  <si>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</si>
  <si>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</si>
  <si>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</si>
  <si>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</si>
  <si>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</si>
  <si>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</si>
  <si>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</si>
  <si>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</si>
  <si>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</si>
  <si>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</si>
  <si>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</si>
  <si>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</si>
  <si>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</si>
  <si>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</si>
  <si>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</si>
  <si>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</si>
  <si>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</si>
  <si>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</si>
  <si>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</si>
  <si>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</si>
  <si>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</si>
  <si>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</si>
  <si>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</si>
  <si>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</si>
  <si>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</si>
  <si>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</si>
  <si>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</si>
  <si>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</si>
  <si>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</si>
  <si>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</si>
  <si>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</si>
  <si>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</si>
  <si>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</si>
  <si>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</si>
  <si>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</si>
  <si>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</si>
  <si>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</si>
  <si>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</si>
  <si>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</si>
  <si>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</si>
  <si>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</si>
  <si>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</si>
  <si>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</si>
  <si>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</si>
  <si>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</si>
  <si>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</si>
  <si>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</si>
  <si>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</si>
  <si>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</si>
  <si>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</si>
  <si>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</si>
  <si>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</si>
  <si>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</si>
  <si>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</si>
  <si>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</si>
  <si>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</si>
  <si>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</si>
  <si>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</si>
  <si>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</si>
  <si>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</si>
  <si>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</si>
  <si>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</si>
  <si>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</si>
  <si>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</si>
  <si>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</si>
  <si>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</si>
  <si>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</si>
  <si>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</si>
  <si>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</si>
  <si>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</si>
  <si>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</si>
  <si>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</si>
  <si>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</si>
  <si>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</si>
  <si>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</si>
  <si>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</si>
  <si>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</si>
  <si>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</si>
  <si>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</si>
  <si>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</si>
  <si>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</si>
  <si>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</si>
  <si>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</si>
  <si>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</si>
  <si>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</si>
  <si>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</si>
  <si>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</si>
  <si>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</si>
  <si>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</si>
  <si>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</si>
  <si>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</si>
  <si>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</si>
  <si>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</si>
  <si>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</si>
  <si>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</si>
  <si>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</si>
  <si>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</si>
  <si>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</si>
  <si>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</si>
  <si>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</si>
  <si>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</si>
  <si>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</si>
  <si>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</si>
  <si>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</si>
  <si>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</si>
  <si>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</si>
  <si>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</si>
  <si>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</si>
  <si>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</si>
  <si>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</si>
  <si>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</si>
  <si>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</si>
  <si>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</si>
  <si>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</si>
  <si>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</si>
  <si>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</si>
  <si>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</si>
  <si>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</si>
  <si>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</si>
  <si>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</si>
  <si>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</si>
  <si>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</si>
  <si>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</si>
  <si>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</si>
  <si>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</si>
  <si>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</si>
  <si>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</si>
  <si>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</si>
  <si>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</si>
  <si>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</si>
  <si>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</si>
  <si>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</si>
  <si>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</si>
  <si>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</si>
  <si>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</si>
  <si>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</si>
  <si>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</si>
  <si>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</si>
  <si>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</si>
  <si>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</si>
  <si>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</si>
  <si>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</si>
  <si>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</si>
  <si>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</si>
  <si>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</si>
  <si>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</si>
  <si>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</si>
  <si>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</si>
  <si>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</si>
  <si>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</si>
  <si>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</si>
  <si>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</si>
  <si>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</si>
  <si>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</si>
  <si>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</si>
  <si>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</si>
  <si>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</si>
  <si>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</si>
  <si>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</si>
  <si>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</si>
  <si>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</si>
  <si>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</si>
  <si>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</si>
  <si>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</si>
  <si>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</si>
  <si>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</si>
  <si>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</si>
  <si>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</si>
  <si>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</si>
  <si>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</si>
  <si>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</si>
  <si>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</si>
  <si>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</si>
  <si>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</si>
  <si>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</si>
  <si>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</si>
  <si>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</si>
  <si>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</si>
  <si>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</si>
  <si>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</si>
  <si>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</si>
  <si>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</si>
  <si>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</si>
  <si>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</si>
  <si>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</si>
  <si>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</si>
  <si>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</si>
  <si>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</si>
  <si>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</si>
  <si>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</si>
  <si>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</si>
  <si>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</si>
  <si>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</si>
  <si>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</si>
  <si>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</si>
  <si>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</si>
  <si>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</si>
  <si>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</si>
  <si>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</si>
  <si>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</si>
  <si>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</si>
  <si>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</si>
  <si>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</si>
  <si>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</si>
  <si>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</si>
  <si>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</si>
  <si>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</si>
  <si>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</si>
  <si>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</si>
  <si>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</si>
  <si>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</si>
  <si>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</si>
  <si>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</si>
  <si>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</si>
  <si>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</si>
  <si>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</si>
  <si>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</si>
  <si>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</si>
  <si>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</si>
  <si>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</si>
  <si>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</si>
  <si>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</si>
  <si>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</si>
  <si>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</si>
  <si>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</si>
  <si>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</si>
  <si>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</si>
  <si>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</si>
  <si>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</si>
  <si>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</si>
  <si>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</si>
  <si>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</si>
  <si>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</si>
  <si>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</si>
  <si>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</si>
  <si>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</si>
  <si>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</si>
  <si>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</si>
  <si>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</si>
  <si>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</si>
  <si>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</si>
  <si>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</si>
  <si>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</si>
  <si>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</si>
  <si>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</si>
  <si>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</si>
  <si>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</si>
  <si>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</si>
  <si>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</si>
  <si>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</si>
  <si>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</si>
  <si>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</si>
  <si>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</si>
  <si>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</si>
  <si>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</si>
  <si>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</si>
  <si>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</si>
  <si>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</si>
  <si>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</si>
  <si>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</si>
  <si>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</si>
  <si>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</si>
  <si>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</si>
  <si>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</si>
  <si>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</si>
  <si>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</si>
  <si>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</si>
  <si>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</si>
  <si>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</si>
  <si>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</si>
  <si>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</si>
  <si>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</si>
  <si>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</si>
  <si>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</si>
  <si>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</si>
  <si>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</si>
  <si>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</si>
  <si>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</si>
  <si>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</si>
  <si>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</si>
  <si>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</si>
  <si>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</si>
  <si>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</si>
  <si>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</si>
  <si>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</si>
  <si>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</si>
  <si>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</si>
  <si>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</si>
  <si>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</si>
  <si>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</si>
  <si>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</si>
  <si>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</si>
  <si>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</si>
  <si>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</si>
  <si>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</si>
  <si>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</si>
  <si>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</si>
  <si>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</si>
  <si>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</si>
  <si>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</si>
  <si>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</si>
  <si>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</si>
  <si>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</si>
  <si>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</si>
  <si>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</si>
  <si>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</si>
  <si>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</si>
  <si>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</si>
  <si>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</si>
  <si>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</si>
  <si>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</si>
  <si>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</si>
  <si>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</si>
  <si>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</si>
  <si>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</si>
  <si>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</si>
  <si>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</si>
  <si>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</si>
  <si>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</si>
  <si>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</si>
  <si>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</si>
  <si>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</si>
  <si>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</si>
  <si>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</si>
  <si>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</si>
  <si>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</si>
  <si>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</si>
  <si>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</si>
  <si>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</si>
  <si>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</si>
  <si>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</si>
  <si>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</si>
  <si>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</si>
  <si>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</si>
  <si>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</si>
  <si>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</si>
  <si>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</si>
  <si>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</si>
  <si>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</si>
  <si>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</si>
  <si>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</si>
  <si>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</si>
  <si>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</si>
  <si>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</si>
  <si>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</si>
  <si>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</si>
  <si>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</si>
  <si>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</si>
  <si>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</si>
  <si>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</si>
  <si>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</si>
  <si>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</si>
  <si>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</si>
  <si>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</si>
  <si>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</si>
  <si>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</si>
  <si>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</si>
  <si>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</si>
  <si>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</si>
  <si>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</si>
  <si>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</si>
  <si>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</si>
  <si>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</si>
  <si>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</si>
  <si>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</si>
  <si>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</si>
  <si>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</si>
  <si>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</si>
  <si>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</si>
  <si>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</si>
  <si>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</si>
  <si>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</si>
  <si>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</si>
  <si>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</si>
  <si>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</si>
  <si>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</si>
  <si>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</si>
  <si>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</si>
  <si>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</si>
  <si>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</si>
  <si>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</si>
  <si>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</si>
  <si>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</si>
  <si>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</si>
  <si>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</si>
  <si>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</si>
  <si>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</si>
  <si>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</si>
  <si>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</si>
  <si>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</si>
  <si>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</si>
  <si>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</si>
  <si>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</si>
  <si>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</si>
  <si>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</si>
  <si>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</si>
  <si>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</si>
  <si>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</si>
  <si>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</si>
  <si>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</si>
  <si>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</si>
  <si>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</si>
  <si>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</si>
  <si>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</si>
  <si>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</si>
  <si>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</si>
  <si>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</si>
  <si>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</si>
  <si>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</si>
  <si>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</si>
  <si>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</si>
  <si>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</si>
  <si>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</si>
  <si>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</si>
  <si>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</si>
  <si>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</si>
  <si>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</si>
  <si>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</si>
  <si>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</si>
  <si>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</si>
  <si>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</si>
  <si>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</si>
  <si>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</si>
  <si>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</si>
  <si>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</si>
  <si>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</si>
  <si>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</si>
  <si>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</si>
  <si>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</si>
  <si>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</si>
  <si>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</si>
  <si>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</si>
  <si>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</si>
  <si>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</si>
  <si>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</si>
  <si>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</si>
  <si>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</si>
  <si>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</si>
  <si>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</si>
  <si>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</si>
  <si>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</si>
  <si>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</si>
  <si>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</si>
  <si>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</si>
  <si>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</si>
  <si>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</si>
  <si>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</si>
  <si>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</si>
  <si>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</si>
  <si>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</si>
  <si>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</si>
  <si>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</si>
  <si>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</si>
  <si>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</si>
  <si>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</si>
  <si>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</si>
  <si>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</si>
  <si>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</si>
  <si>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</si>
  <si>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</si>
  <si>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</si>
  <si>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</si>
  <si>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</si>
  <si>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</si>
  <si>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</si>
  <si>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</si>
  <si>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</si>
  <si>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</si>
  <si>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</si>
  <si>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</si>
  <si>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</si>
  <si>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</si>
  <si>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</si>
  <si>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</si>
  <si>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</si>
  <si>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</si>
  <si>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</si>
  <si>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</si>
  <si>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</si>
  <si>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</si>
  <si>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</si>
  <si>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</si>
  <si>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</si>
  <si>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</si>
  <si>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</si>
  <si>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</si>
  <si>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</si>
  <si>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</si>
  <si>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</si>
  <si>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</si>
  <si>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</si>
  <si>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</si>
  <si>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</si>
  <si>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</si>
  <si>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</si>
  <si>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</si>
  <si>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</si>
  <si>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</si>
  <si>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</si>
  <si>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</si>
  <si>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</si>
  <si>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</si>
  <si>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</si>
  <si>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</si>
  <si>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</si>
  <si>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</si>
  <si>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</si>
  <si>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</si>
  <si>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</si>
  <si>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</si>
  <si>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</si>
  <si>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</si>
  <si>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</si>
  <si>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</si>
  <si>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</si>
  <si>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</si>
  <si>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</si>
  <si>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</si>
  <si>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</si>
  <si>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</si>
  <si>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</si>
  <si>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</si>
  <si>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</si>
  <si>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</si>
  <si>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</si>
  <si>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</si>
  <si>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</si>
  <si>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</si>
  <si>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</si>
  <si>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</si>
  <si>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</si>
  <si>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</si>
  <si>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</si>
  <si>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</si>
  <si>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</si>
  <si>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</si>
  <si>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</si>
  <si>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</si>
  <si>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</si>
  <si>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</si>
  <si>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</si>
  <si>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</si>
  <si>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</si>
  <si>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</si>
  <si>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</si>
  <si>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</si>
  <si>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</si>
  <si>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</si>
  <si>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</si>
  <si>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</si>
  <si>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</si>
  <si>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</si>
  <si>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</si>
  <si>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</si>
  <si>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</si>
  <si>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</si>
  <si>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</si>
  <si>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</si>
  <si>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</si>
  <si>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</si>
  <si>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</si>
  <si>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</si>
  <si>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</si>
  <si>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</si>
  <si>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</si>
  <si>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</si>
  <si>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</si>
  <si>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</si>
  <si>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</si>
  <si>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</si>
  <si>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</si>
  <si>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</si>
  <si>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</si>
  <si>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</si>
  <si>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</si>
  <si>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</si>
  <si>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</si>
  <si>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</si>
  <si>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</si>
  <si>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</si>
  <si>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</si>
  <si>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</si>
  <si>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</si>
  <si>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</si>
  <si>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</si>
  <si>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</si>
  <si>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</si>
  <si>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</si>
  <si>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</si>
  <si>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</si>
  <si>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</si>
  <si>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</si>
  <si>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</si>
  <si>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</si>
  <si>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</si>
  <si>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</si>
  <si>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</si>
  <si>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</si>
  <si>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</si>
  <si>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</si>
  <si>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</si>
  <si>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</si>
  <si>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</si>
  <si>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</si>
  <si>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</si>
  <si>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</si>
  <si>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</si>
  <si>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</si>
  <si>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</si>
  <si>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</si>
  <si>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</si>
  <si>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</si>
  <si>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</si>
  <si>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</si>
  <si>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</si>
  <si>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</si>
  <si>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</si>
  <si>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</si>
  <si>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</si>
  <si>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</si>
  <si>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</si>
  <si>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</si>
  <si>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</si>
  <si>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</si>
  <si>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</si>
  <si>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</si>
  <si>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</si>
  <si>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</si>
  <si>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</si>
  <si>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</si>
  <si>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</si>
  <si>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</si>
  <si>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</si>
  <si>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</si>
  <si>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</si>
  <si>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</si>
  <si>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</si>
  <si>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</si>
  <si>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</si>
  <si>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</si>
  <si>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</si>
  <si>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</si>
  <si>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</si>
  <si>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</si>
  <si>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</si>
  <si>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</si>
  <si>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</si>
  <si>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</si>
  <si>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</si>
  <si>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</si>
  <si>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</si>
  <si>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</si>
  <si>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</si>
  <si>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</si>
  <si>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</si>
  <si>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</si>
  <si>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</si>
  <si>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</si>
  <si>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</si>
  <si>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</si>
  <si>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</si>
  <si>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</si>
  <si>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</si>
  <si>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</si>
  <si>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</si>
  <si>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</si>
  <si>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</si>
  <si>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</si>
  <si>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</si>
  <si>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</si>
  <si>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</si>
  <si>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</si>
  <si>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</si>
  <si>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</si>
  <si>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</si>
  <si>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</si>
  <si>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</si>
  <si>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</si>
  <si>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</si>
  <si>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</si>
  <si>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</si>
  <si>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</si>
  <si>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</si>
  <si>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</si>
  <si>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</si>
  <si>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</si>
  <si>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</si>
  <si>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</si>
  <si>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</si>
  <si>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</si>
  <si>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</si>
  <si>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</si>
  <si>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</si>
  <si>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</si>
  <si>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</si>
  <si>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</si>
  <si>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</si>
  <si>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</si>
  <si>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</si>
  <si>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</si>
  <si>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</si>
  <si>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</si>
  <si>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</si>
  <si>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</si>
  <si>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</si>
  <si>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</si>
  <si>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</si>
  <si>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</si>
  <si>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</si>
  <si>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</si>
  <si>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</si>
  <si>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</si>
  <si>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</si>
  <si>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</si>
  <si>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</si>
  <si>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</si>
  <si>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</si>
  <si>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</si>
  <si>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</si>
  <si>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</si>
  <si>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</si>
  <si>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</si>
  <si>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</si>
  <si>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</si>
  <si>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</si>
  <si>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</si>
  <si>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</si>
  <si>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</si>
  <si>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</si>
  <si>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</si>
  <si>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</si>
  <si>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</si>
  <si>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</si>
  <si>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</si>
  <si>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</si>
  <si>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</si>
  <si>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</si>
  <si>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</si>
  <si>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</si>
  <si>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</si>
  <si>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</si>
  <si>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</si>
  <si>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</si>
  <si>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</si>
  <si>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</si>
  <si>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</si>
  <si>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</si>
  <si>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</si>
  <si>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</si>
  <si>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</si>
  <si>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</si>
  <si>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</si>
  <si>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</si>
  <si>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</si>
  <si>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</si>
  <si>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</si>
  <si>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</si>
  <si>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</si>
  <si>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</si>
  <si>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</si>
  <si>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</si>
  <si>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</si>
  <si>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</si>
  <si>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</si>
  <si>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</si>
  <si>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</si>
  <si>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</si>
  <si>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</si>
  <si>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</si>
  <si>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</si>
  <si>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</si>
  <si>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</si>
  <si>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</si>
  <si>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</si>
  <si>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</si>
  <si>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</si>
  <si>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</si>
  <si>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</si>
  <si>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</si>
  <si>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</si>
  <si>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</si>
  <si>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</si>
  <si>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</si>
  <si>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</si>
  <si>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</si>
  <si>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</si>
  <si>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</si>
  <si>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</si>
  <si>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</si>
  <si>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</si>
  <si>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</si>
  <si>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</si>
  <si>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</si>
  <si>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</si>
  <si>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</si>
  <si>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</si>
  <si>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</si>
  <si>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</si>
  <si>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</si>
  <si>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</si>
  <si>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</si>
  <si>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</si>
  <si>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</si>
  <si>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</si>
  <si>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</si>
  <si>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</si>
  <si>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</si>
  <si>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</si>
  <si>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</si>
  <si>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</si>
  <si>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</si>
  <si>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</si>
  <si>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</si>
  <si>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</si>
  <si>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</si>
  <si>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</si>
  <si>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</si>
  <si>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</si>
  <si>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</si>
  <si>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</si>
  <si>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</si>
  <si>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</si>
  <si>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</si>
  <si>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</si>
  <si>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</si>
  <si>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</si>
  <si>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</si>
  <si>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</si>
  <si>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</si>
  <si>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</si>
  <si>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</si>
  <si>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</si>
  <si>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</si>
  <si>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</si>
  <si>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</si>
  <si>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</si>
  <si>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</si>
  <si>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</si>
  <si>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</si>
  <si>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</si>
  <si>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</si>
  <si>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</si>
  <si>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</si>
  <si>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</si>
  <si>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</si>
  <si>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</si>
  <si>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</si>
  <si>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</si>
  <si>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</si>
  <si>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</si>
  <si>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</si>
  <si>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</si>
  <si>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</si>
  <si>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</si>
  <si>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</si>
  <si>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</si>
  <si>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</si>
  <si>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</si>
  <si>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</si>
  <si>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</si>
  <si>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</si>
  <si>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</si>
  <si>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</si>
  <si>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</si>
  <si>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</si>
  <si>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</si>
  <si>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</si>
  <si>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</si>
  <si>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</si>
  <si>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</si>
  <si>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</si>
  <si>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</si>
  <si>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</si>
  <si>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</si>
  <si>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</si>
  <si>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</si>
  <si>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</si>
  <si>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</si>
  <si>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</si>
  <si>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</si>
  <si>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</si>
  <si>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</si>
  <si>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</si>
  <si>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</si>
  <si>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</si>
  <si>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</si>
  <si>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</si>
  <si>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</si>
  <si>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</si>
  <si>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</si>
  <si>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</si>
  <si>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</si>
  <si>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</si>
  <si>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</si>
  <si>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</si>
  <si>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</si>
  <si>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</si>
  <si>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</si>
  <si>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</si>
  <si>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</si>
  <si>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</si>
  <si>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</si>
  <si>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</si>
  <si>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</si>
  <si>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</si>
  <si>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</si>
  <si>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</si>
  <si>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</si>
  <si>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</si>
  <si>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</si>
  <si>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</si>
  <si>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</si>
  <si>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</si>
  <si>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</si>
  <si>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</si>
  <si>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</si>
  <si>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</si>
  <si>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</si>
  <si>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</si>
  <si>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</si>
  <si>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</si>
  <si>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</si>
  <si>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</si>
  <si>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</si>
  <si>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</si>
  <si>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</si>
  <si>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</si>
  <si>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</si>
  <si>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</si>
  <si>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</si>
  <si>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</si>
  <si>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</si>
  <si>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</si>
  <si>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</si>
  <si>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</si>
  <si>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</si>
  <si>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</si>
  <si>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</si>
  <si>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</si>
  <si>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</si>
  <si>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</si>
  <si>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</si>
  <si>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</si>
  <si>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</si>
  <si>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</si>
  <si>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</si>
  <si>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</si>
  <si>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</si>
  <si>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</si>
  <si>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</si>
  <si>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</si>
  <si>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</si>
  <si>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</si>
  <si>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</si>
  <si>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</si>
  <si>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</si>
  <si>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</si>
  <si>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</si>
  <si>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</si>
  <si>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</si>
  <si>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</si>
  <si>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</si>
  <si>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</si>
  <si>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</si>
  <si>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</si>
  <si>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</si>
  <si>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</si>
  <si>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</si>
  <si>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</si>
  <si>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</si>
  <si>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</si>
  <si>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</si>
  <si>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</si>
  <si>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</si>
  <si>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</si>
  <si>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</si>
  <si>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</si>
  <si>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</si>
  <si>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</si>
  <si>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</si>
  <si>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</si>
  <si>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</si>
  <si>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</si>
  <si>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</si>
  <si>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</si>
  <si>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</si>
  <si>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</si>
  <si>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</si>
  <si>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</si>
  <si>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</si>
  <si>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</si>
  <si>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</si>
  <si>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</si>
  <si>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</si>
  <si>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</si>
  <si>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</si>
  <si>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</si>
  <si>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</si>
  <si>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</si>
  <si>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</si>
  <si>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</si>
  <si>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</si>
  <si>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</si>
  <si>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</si>
  <si>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</si>
  <si>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</si>
  <si>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</si>
  <si>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</si>
  <si>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</si>
  <si>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</si>
  <si>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</si>
  <si>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</si>
  <si>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</si>
  <si>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</si>
  <si>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</si>
  <si>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</si>
  <si>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</si>
  <si>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</si>
  <si>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</si>
  <si>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</si>
  <si>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</si>
  <si>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</si>
  <si>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</si>
  <si>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</si>
  <si>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</si>
  <si>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</si>
  <si>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</si>
  <si>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</si>
  <si>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</si>
  <si>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</si>
  <si>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</si>
  <si>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</si>
  <si>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</si>
  <si>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</si>
  <si>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</si>
  <si>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</si>
  <si>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</si>
  <si>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</si>
  <si>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</si>
  <si>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</si>
  <si>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</si>
  <si>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</si>
  <si>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</si>
  <si>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</si>
  <si>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</si>
  <si>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</si>
  <si>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</si>
  <si>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</si>
  <si>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</si>
  <si>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</si>
  <si>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</si>
  <si>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</si>
  <si>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</si>
  <si>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</si>
  <si>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</si>
  <si>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</si>
  <si>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</si>
  <si>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</si>
  <si>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</si>
  <si>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</si>
  <si>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</si>
  <si>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</si>
  <si>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</si>
  <si>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</si>
  <si>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</si>
  <si>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</si>
  <si>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</si>
  <si>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</si>
  <si>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</si>
  <si>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</si>
  <si>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</si>
  <si>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</si>
  <si>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</si>
  <si>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</si>
  <si>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</si>
  <si>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</si>
  <si>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</si>
  <si>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</si>
  <si>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</si>
  <si>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</si>
  <si>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</si>
  <si>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</si>
  <si>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</si>
  <si>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</si>
  <si>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</si>
  <si>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</si>
  <si>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</si>
  <si>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</si>
  <si>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</si>
  <si>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</si>
  <si>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</si>
  <si>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</si>
  <si>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</si>
  <si>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</si>
  <si>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</si>
  <si>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</si>
  <si>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</si>
  <si>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</si>
  <si>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</si>
  <si>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</si>
  <si>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</si>
  <si>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</si>
  <si>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</si>
  <si>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</si>
  <si>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</si>
  <si>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</si>
  <si>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</si>
  <si>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</si>
  <si>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</si>
  <si>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</si>
  <si>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</si>
  <si>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</si>
  <si>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</si>
  <si>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</si>
  <si>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</si>
  <si>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</si>
  <si>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</si>
  <si>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</si>
  <si>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</si>
  <si>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</si>
  <si>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</si>
  <si>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</si>
  <si>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</si>
  <si>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</si>
  <si>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</si>
  <si>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</si>
  <si>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</si>
  <si>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</si>
  <si>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</si>
  <si>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</si>
  <si>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</si>
  <si>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</si>
  <si>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</si>
  <si>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</si>
  <si>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</si>
  <si>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</si>
  <si>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</si>
  <si>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</si>
  <si>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</si>
  <si>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</si>
  <si>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</si>
  <si>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</si>
  <si>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</si>
  <si>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</si>
  <si>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</si>
  <si>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</si>
  <si>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</si>
  <si>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</si>
  <si>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</si>
  <si>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</si>
  <si>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</si>
  <si>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</si>
  <si>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</si>
  <si>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</si>
  <si>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</si>
  <si>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</si>
  <si>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</si>
  <si>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</si>
  <si>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</si>
  <si>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</si>
  <si>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</si>
  <si>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</si>
  <si>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</si>
  <si>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</si>
  <si>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</si>
  <si>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</si>
  <si>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</si>
  <si>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</si>
  <si>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</si>
  <si>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</si>
  <si>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</si>
  <si>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</si>
  <si>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</si>
  <si>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</si>
  <si>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</si>
  <si>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</si>
  <si>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</si>
  <si>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</si>
  <si>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</si>
  <si>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</si>
  <si>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</si>
  <si>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</si>
  <si>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</si>
  <si>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</si>
  <si>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</si>
  <si>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</si>
  <si>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</si>
  <si>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</si>
  <si>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</si>
  <si>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</si>
  <si>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</si>
  <si>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</si>
  <si>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</si>
  <si>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</si>
  <si>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</si>
  <si>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</si>
  <si>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</si>
  <si>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</si>
  <si>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</si>
  <si>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</si>
  <si>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</si>
  <si>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</si>
  <si>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</si>
  <si>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</si>
  <si>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</si>
  <si>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Last Updated: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</si>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</sst>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4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 applyAlignment="1"/>
    <xf numFmtId="0" fontId="3" fillId="0" borderId="0" xfId="0" applyNumberFormat="1" applyFont="1" applyAlignmen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64" fontId="0" fillId="0" borderId="0" xfId="0" applyNumberFormat="1"/>
    <xf numFmtId="0" fontId="5" fillId="0" borderId="3" xfId="4" applyAlignment="1">
      <alignment horizontal="left"/>
    </xf>
    <xf numFmtId="164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4" fillId="4" borderId="4" xfId="7" applyBorder="1"/>
    <xf numFmtId="0" fontId="4" fillId="4" borderId="6" xfId="7" applyBorder="1"/>
    <xf numFmtId="9" fontId="0" fillId="0" borderId="5" xfId="2" applyFont="1" applyBorder="1"/>
    <xf numFmtId="0" fontId="7" fillId="0" borderId="0" xfId="8" applyFill="1" applyBorder="1"/>
    <xf numFmtId="0" fontId="7" fillId="5" borderId="0" xfId="8" applyFill="1" applyBorder="1"/>
    <xf numFmtId="44" fontId="0" fillId="0" borderId="0" xfId="6" applyFont="1"/>
    <xf numFmtId="0" fontId="5" fillId="0" borderId="8" xfId="0" applyFont="1" applyBorder="1"/>
    <xf numFmtId="14" fontId="0" fillId="0" borderId="7" xfId="0" applyNumberFormat="1" applyBorder="1"/>
    <xf numFmtId="0" fontId="0" fillId="0" borderId="0" xfId="0" applyFill="1" applyAlignment="1">
      <alignment horizontal="left"/>
    </xf>
    <xf numFmtId="164" fontId="0" fillId="0" borderId="0" xfId="0" applyNumberFormat="1" applyFill="1"/>
    <xf numFmtId="0" fontId="0" fillId="0" borderId="0" xfId="0" applyFill="1"/>
    <xf numFmtId="0" fontId="6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right" vertical="center" wrapText="1"/>
    </xf>
    <xf numFmtId="44" fontId="0" fillId="5" borderId="0" xfId="6" applyFont="1" applyFill="1"/>
    <xf numFmtId="44" fontId="5" fillId="0" borderId="3" xfId="4" applyNumberFormat="1"/>
    <xf numFmtId="0" fontId="8" fillId="0" borderId="0" xfId="9" applyBorder="1" applyAlignment="1">
      <alignment horizontal="left" vertical="center"/>
    </xf>
    <xf numFmtId="18" fontId="8" fillId="0" borderId="0" xfId="9" applyNumberFormat="1" applyAlignment="1">
      <alignment vertical="center"/>
    </xf>
    <xf numFmtId="0" fontId="0" fillId="0" borderId="0" xfId="0" applyAlignment="1">
      <alignment vertical="center"/>
    </xf>
    <xf numFmtId="0" fontId="8" fillId="0" borderId="0" xfId="9" applyBorder="1" applyAlignment="1">
      <alignment vertical="center"/>
    </xf>
  </cellXfs>
  <cellStyles count="10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itle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2"/>
  <sheetViews>
    <sheetView zoomScaleNormal="100" workbookViewId="0">
      <selection activeCell="C11" sqref="C11"/>
    </sheetView>
  </sheetViews>
  <sheetFormatPr defaultColWidth="8.84375" defaultRowHeight="14.6" x14ac:dyDescent="0.4"/>
  <cols>
    <col min="1" max="1" width="10.4609375" style="1" customWidth="1"/>
    <col min="2" max="2" width="13.3046875" style="1" customWidth="1"/>
    <col min="3" max="3" width="20.3046875" style="1" customWidth="1"/>
    <col min="4" max="4" width="24.4609375" style="1" hidden="1" customWidth="1"/>
    <col min="5" max="5" width="9.84375" style="1" hidden="1" customWidth="1"/>
    <col min="6" max="6" width="9" style="1" customWidth="1"/>
    <col min="7" max="7" width="16.23046875" style="1" customWidth="1"/>
    <col min="8" max="8" width="18.07421875" style="1" customWidth="1"/>
    <col min="9" max="9" width="15" style="1" customWidth="1"/>
    <col min="10" max="10" width="42.23046875" style="1" customWidth="1"/>
    <col min="11" max="11" width="18.4609375" style="1" customWidth="1"/>
    <col min="12" max="12" width="19" style="1" customWidth="1"/>
    <col min="13" max="13" width="12.4609375" style="1" customWidth="1"/>
    <col min="14" max="14" width="11.3046875" style="1" customWidth="1"/>
    <col min="15" max="15" width="12" style="1" customWidth="1"/>
    <col min="16" max="17" width="12.765625" style="1" customWidth="1"/>
    <col min="18" max="18" width="14.765625" style="1" customWidth="1"/>
    <col min="19" max="19" width="12.07421875" style="1" customWidth="1"/>
    <col min="20" max="21" width="10.69140625" style="1" customWidth="1"/>
    <col min="22" max="22" width="12.53515625" style="1" customWidth="1"/>
    <col min="23" max="23" width="14.4609375" style="1" customWidth="1"/>
    <col min="24" max="24" width="10.23046875" style="1" customWidth="1"/>
    <col min="25" max="16384" width="8.84375" style="1"/>
  </cols>
  <sheetData>
    <row r="1" spans="1:25" s="36" customFormat="1" ht="29.15" customHeight="1" x14ac:dyDescent="0.4">
      <c r="A1" s="35" t="s">
        <v>1905</v>
      </c>
    </row>
    <row r="2" spans="1:25" customFormat="1" x14ac:dyDescent="0.4"/>
    <row r="3" spans="1:25" customFormat="1" ht="18" customHeight="1" x14ac:dyDescent="0.4">
      <c r="A3" s="25" t="s">
        <v>867</v>
      </c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L3" s="25" t="s">
        <v>10</v>
      </c>
      <c r="M3" s="25" t="s">
        <v>11</v>
      </c>
      <c r="N3" s="25" t="s">
        <v>12</v>
      </c>
      <c r="O3" s="25" t="s">
        <v>13</v>
      </c>
      <c r="P3" s="25" t="s">
        <v>14</v>
      </c>
      <c r="Q3" s="25" t="s">
        <v>1906</v>
      </c>
      <c r="R3" s="25" t="s">
        <v>15</v>
      </c>
      <c r="S3" s="25" t="s">
        <v>857</v>
      </c>
      <c r="T3" s="25" t="s">
        <v>859</v>
      </c>
      <c r="U3" s="25" t="s">
        <v>860</v>
      </c>
      <c r="V3" s="25" t="s">
        <v>858</v>
      </c>
      <c r="W3" s="25" t="s">
        <v>16</v>
      </c>
      <c r="X3" s="25" t="s">
        <v>856</v>
      </c>
    </row>
    <row r="4" spans="1:25" x14ac:dyDescent="0.4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4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4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4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4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4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4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4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4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4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4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4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4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4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4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4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4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4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4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4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4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4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4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4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4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4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4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4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4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4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4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4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4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4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4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4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4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4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4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4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4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4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4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4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4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4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4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4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4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4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4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4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4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4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4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4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4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4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4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4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4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4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4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4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4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4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4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4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4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4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4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4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4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4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4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4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4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4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4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4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4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4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4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4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4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4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4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4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4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4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4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4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4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4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4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4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4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4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4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4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4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4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4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4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4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4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4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4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4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4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4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4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4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4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4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4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4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4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4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4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4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4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4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4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4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4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4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4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4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4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4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4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4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4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4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4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4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4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4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4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4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4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4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4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4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4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4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4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4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4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4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4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4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4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4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4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4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4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4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4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4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4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4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4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4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4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4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4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4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4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4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4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4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4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4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4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4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4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4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4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4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4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4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4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4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4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4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4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4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4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4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4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4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4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4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4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4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4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4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4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4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4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4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4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4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4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4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4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4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4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4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4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4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4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4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4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4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4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4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4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4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4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4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4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4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4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4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4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4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4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4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4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4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4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4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4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4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4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4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4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4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4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4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4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4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4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4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4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4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4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4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4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4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4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4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4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4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4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4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4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4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4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4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4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4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4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4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4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4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4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4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4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4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4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4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4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4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4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4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4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4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4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4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4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4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4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4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4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4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4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4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4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4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4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4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4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4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4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4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4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4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4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4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4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4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4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4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4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4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4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4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4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4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4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4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4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4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4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4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4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4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4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4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4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4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4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4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4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4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4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4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4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4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4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4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4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4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4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4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4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4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4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4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4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4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4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4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4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4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4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4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4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4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4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4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4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4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4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4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4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4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4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4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4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4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4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4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4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4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4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4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4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4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4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4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4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4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4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4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4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4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4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4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4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4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4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4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4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4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4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4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4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4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4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4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4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4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4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4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4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4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4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4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4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4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4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4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4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4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4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4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4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4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4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4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4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4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4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4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4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4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4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4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4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4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4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4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4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4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4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4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4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4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4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4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4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4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4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4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4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4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4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4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4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4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4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4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4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4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4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4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4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4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4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4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4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4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4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4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4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4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4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4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4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4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4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4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4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4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4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4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4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4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4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4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4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4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4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4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4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4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4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4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4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4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4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4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4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4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4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4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4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4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4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4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4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4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4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4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4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4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4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4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4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4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4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4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4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4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4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4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4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4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4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4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4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4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4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4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4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4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4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4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4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4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4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4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4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4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4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4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4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4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4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4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4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4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4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4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4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4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4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4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4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4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4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4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4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4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4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4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4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4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4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4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4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4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4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4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4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4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4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4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4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4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4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4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4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4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4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4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4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4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4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4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4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4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4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4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4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4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4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4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4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4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4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4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4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4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4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4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4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4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4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4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4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4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4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4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4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4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4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4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4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4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4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4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4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4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4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4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4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4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4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4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4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4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4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4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4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4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4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4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4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4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4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4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4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4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4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4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4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4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4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4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4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4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4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4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4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4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4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4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4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4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4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4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4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4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4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4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4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4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4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4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4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4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4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4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4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4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4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4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4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4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4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4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4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4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4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4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4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4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4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4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4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4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4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4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4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4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4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4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4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4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4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4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4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4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4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4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4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4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4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4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4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4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4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4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4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4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4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4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4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4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4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4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4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4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4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4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4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4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4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4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4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4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4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4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4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4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4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4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4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4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4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4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4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4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4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4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4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4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4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4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4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4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4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4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4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4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4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4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4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4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4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4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4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4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4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4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4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4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4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4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4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4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4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4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4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4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4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4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4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4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4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4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4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4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4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4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4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4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4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4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4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4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4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4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4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4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4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4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4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4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4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4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4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4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4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4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4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4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4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4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4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4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4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4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4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4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4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4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4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4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4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4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4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4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4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4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4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4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4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4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4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4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4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4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4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4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4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4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4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4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4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4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4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4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4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4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4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4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4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4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4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4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4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4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4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4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4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4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4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4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4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4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4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4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4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4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4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4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4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4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4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4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4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4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4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4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4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4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4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4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4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4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4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4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4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4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4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4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4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4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4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4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4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4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4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4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4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4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4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4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4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4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4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4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4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4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4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4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4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4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4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4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4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4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4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4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4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4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4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4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4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4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4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4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4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4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4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4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4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4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4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4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4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4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4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4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4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4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4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4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4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4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4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4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4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4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4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4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4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4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4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4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4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4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4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4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4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4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4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4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4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4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4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4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4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4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4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4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4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4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4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4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4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4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4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4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4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4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4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4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4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4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4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4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4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4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4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4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4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4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4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4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4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4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4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4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4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4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4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4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4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4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4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4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4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4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4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4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4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4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4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4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4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4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4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4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4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4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4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4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4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4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4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4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4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4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4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4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4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4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4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4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4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4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4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4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4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4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4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4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4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4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4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4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4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4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4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4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4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4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4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4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4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4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  <pageSetup paperSize="9" scale="75" fitToWidth="0" fitToHeight="0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1"/>
  <sheetViews>
    <sheetView zoomScale="110" zoomScaleNormal="110" workbookViewId="0">
      <selection activeCell="C11" sqref="C11"/>
    </sheetView>
  </sheetViews>
  <sheetFormatPr defaultRowHeight="14.6" x14ac:dyDescent="0.4"/>
  <cols>
    <col min="1" max="1" width="17.07421875" customWidth="1"/>
    <col min="2" max="10" width="13.4609375" customWidth="1"/>
    <col min="11" max="11" width="4.765625" customWidth="1"/>
    <col min="12" max="12" width="15.61328125" customWidth="1"/>
    <col min="13" max="13" width="21.07421875" customWidth="1"/>
  </cols>
  <sheetData>
    <row r="1" spans="1:10" s="36" customFormat="1" ht="29.25" customHeight="1" x14ac:dyDescent="0.4">
      <c r="A1" s="34" t="s">
        <v>1911</v>
      </c>
      <c r="B1" s="34"/>
      <c r="C1" s="34"/>
      <c r="D1" s="34"/>
      <c r="E1" s="34"/>
      <c r="F1" s="34"/>
      <c r="G1" s="34"/>
      <c r="H1" s="34"/>
      <c r="I1" s="34"/>
      <c r="J1" s="34"/>
    </row>
    <row r="3" spans="1:10" x14ac:dyDescent="0.4">
      <c r="A3" s="30" t="s">
        <v>865</v>
      </c>
      <c r="B3" s="31" t="s">
        <v>861</v>
      </c>
      <c r="C3" s="31" t="s">
        <v>862</v>
      </c>
      <c r="D3" s="31" t="s">
        <v>863</v>
      </c>
      <c r="E3" s="31" t="s">
        <v>864</v>
      </c>
      <c r="F3" s="31" t="s">
        <v>856</v>
      </c>
      <c r="G3" s="31" t="s">
        <v>1907</v>
      </c>
      <c r="H3" s="31" t="s">
        <v>1908</v>
      </c>
      <c r="I3" s="31" t="s">
        <v>1909</v>
      </c>
      <c r="J3" s="31" t="s">
        <v>1910</v>
      </c>
    </row>
    <row r="4" spans="1:10" x14ac:dyDescent="0.4">
      <c r="A4" s="22" t="s">
        <v>102</v>
      </c>
      <c r="B4" s="24">
        <v>2011.6843000000003</v>
      </c>
      <c r="C4" s="24">
        <v>934.45220000000018</v>
      </c>
      <c r="D4" s="24">
        <v>565.25879999999995</v>
      </c>
      <c r="E4" s="24">
        <v>115.32429999999999</v>
      </c>
      <c r="F4" s="24">
        <f>SUM(B4:E4)</f>
        <v>3626.7196000000004</v>
      </c>
      <c r="G4" s="24">
        <f>AVERAGE(B4:E4)</f>
        <v>906.67990000000009</v>
      </c>
      <c r="H4" s="24">
        <f>MAX(B4:E4)</f>
        <v>2011.6843000000003</v>
      </c>
      <c r="I4" s="24">
        <f>MIN(B4:E4)</f>
        <v>115.32429999999999</v>
      </c>
      <c r="J4" s="24">
        <f t="shared" ref="J4:J18" si="0">F4*$B$20</f>
        <v>181.33598000000003</v>
      </c>
    </row>
    <row r="5" spans="1:10" x14ac:dyDescent="0.4">
      <c r="A5" s="23" t="s">
        <v>83</v>
      </c>
      <c r="B5" s="32">
        <v>2084.9652000000001</v>
      </c>
      <c r="C5" s="32">
        <v>4484.0950000000003</v>
      </c>
      <c r="D5" s="32">
        <v>283.01000000000005</v>
      </c>
      <c r="E5" s="32">
        <v>6514.1514000000006</v>
      </c>
      <c r="F5" s="32">
        <f t="shared" ref="F5:F17" si="1">SUM(B5:E5)</f>
        <v>13366.221600000001</v>
      </c>
      <c r="G5" s="32">
        <f t="shared" ref="G5:G18" si="2">AVERAGE(B5:E5)</f>
        <v>3341.5554000000002</v>
      </c>
      <c r="H5" s="32">
        <f t="shared" ref="H5:H18" si="3">MAX(B5:E5)</f>
        <v>6514.1514000000006</v>
      </c>
      <c r="I5" s="32">
        <f t="shared" ref="I5:I18" si="4">MIN(B5:E5)</f>
        <v>283.01000000000005</v>
      </c>
      <c r="J5" s="32">
        <f t="shared" si="0"/>
        <v>668.31108000000006</v>
      </c>
    </row>
    <row r="6" spans="1:10" x14ac:dyDescent="0.4">
      <c r="A6" s="22" t="s">
        <v>22</v>
      </c>
      <c r="B6" s="24">
        <v>6305.1606000000002</v>
      </c>
      <c r="C6" s="24">
        <v>26132.1453</v>
      </c>
      <c r="D6" s="24">
        <v>8247.2495999999992</v>
      </c>
      <c r="E6" s="24">
        <v>1193.2359999999999</v>
      </c>
      <c r="F6" s="24">
        <f t="shared" si="1"/>
        <v>41877.791499999999</v>
      </c>
      <c r="G6" s="24">
        <f t="shared" si="2"/>
        <v>10469.447875</v>
      </c>
      <c r="H6" s="24">
        <f t="shared" si="3"/>
        <v>26132.1453</v>
      </c>
      <c r="I6" s="24">
        <f t="shared" si="4"/>
        <v>1193.2359999999999</v>
      </c>
      <c r="J6" s="24">
        <f t="shared" si="0"/>
        <v>2093.8895750000001</v>
      </c>
    </row>
    <row r="7" spans="1:10" x14ac:dyDescent="0.4">
      <c r="A7" s="23" t="s">
        <v>79</v>
      </c>
      <c r="B7" s="32">
        <v>19011.913700000001</v>
      </c>
      <c r="C7" s="32">
        <v>87.758200000000002</v>
      </c>
      <c r="D7" s="32">
        <v>9930.648799999999</v>
      </c>
      <c r="E7" s="32">
        <v>11818.5708</v>
      </c>
      <c r="F7" s="32">
        <f t="shared" si="1"/>
        <v>40848.891499999998</v>
      </c>
      <c r="G7" s="32">
        <f t="shared" si="2"/>
        <v>10212.222874999999</v>
      </c>
      <c r="H7" s="32">
        <f t="shared" si="3"/>
        <v>19011.913700000001</v>
      </c>
      <c r="I7" s="32">
        <f t="shared" si="4"/>
        <v>87.758200000000002</v>
      </c>
      <c r="J7" s="32">
        <f t="shared" si="0"/>
        <v>2042.444575</v>
      </c>
    </row>
    <row r="8" spans="1:10" x14ac:dyDescent="0.4">
      <c r="A8" s="22" t="s">
        <v>75</v>
      </c>
      <c r="B8" s="24">
        <v>615.36779999999999</v>
      </c>
      <c r="C8" s="24">
        <v>23723.4113</v>
      </c>
      <c r="D8" s="24">
        <v>27795.577800000003</v>
      </c>
      <c r="E8" s="24">
        <v>14766.069899999999</v>
      </c>
      <c r="F8" s="24">
        <f t="shared" si="1"/>
        <v>66900.426800000001</v>
      </c>
      <c r="G8" s="24">
        <f t="shared" si="2"/>
        <v>16725.1067</v>
      </c>
      <c r="H8" s="24">
        <f t="shared" si="3"/>
        <v>27795.577800000003</v>
      </c>
      <c r="I8" s="24">
        <f t="shared" si="4"/>
        <v>615.36779999999999</v>
      </c>
      <c r="J8" s="24">
        <f t="shared" si="0"/>
        <v>3345.0213400000002</v>
      </c>
    </row>
    <row r="9" spans="1:10" x14ac:dyDescent="0.4">
      <c r="A9" s="23" t="s">
        <v>43</v>
      </c>
      <c r="B9" s="32">
        <v>9300.5417999999991</v>
      </c>
      <c r="C9" s="32">
        <v>4554.8502000000008</v>
      </c>
      <c r="D9" s="32">
        <v>6488.6938999999993</v>
      </c>
      <c r="E9" s="32">
        <v>887.78780000000006</v>
      </c>
      <c r="F9" s="32">
        <f t="shared" si="1"/>
        <v>21231.873699999996</v>
      </c>
      <c r="G9" s="32">
        <f t="shared" si="2"/>
        <v>5307.9684249999991</v>
      </c>
      <c r="H9" s="32">
        <f t="shared" si="3"/>
        <v>9300.5417999999991</v>
      </c>
      <c r="I9" s="32">
        <f t="shared" si="4"/>
        <v>887.78780000000006</v>
      </c>
      <c r="J9" s="32">
        <f t="shared" si="0"/>
        <v>1061.5936849999998</v>
      </c>
    </row>
    <row r="10" spans="1:10" x14ac:dyDescent="0.4">
      <c r="A10" s="22" t="s">
        <v>56</v>
      </c>
      <c r="B10" s="24">
        <v>3125.13</v>
      </c>
      <c r="C10" s="24">
        <v>4225.6977999999999</v>
      </c>
      <c r="D10" s="24">
        <v>13466.700400000002</v>
      </c>
      <c r="E10" s="24">
        <v>57.242399999999996</v>
      </c>
      <c r="F10" s="24">
        <f t="shared" si="1"/>
        <v>20874.7706</v>
      </c>
      <c r="G10" s="24">
        <f t="shared" si="2"/>
        <v>5218.69265</v>
      </c>
      <c r="H10" s="24">
        <f t="shared" si="3"/>
        <v>13466.700400000002</v>
      </c>
      <c r="I10" s="24">
        <f t="shared" si="4"/>
        <v>57.242399999999996</v>
      </c>
      <c r="J10" s="24">
        <f t="shared" si="0"/>
        <v>1043.7385300000001</v>
      </c>
    </row>
    <row r="11" spans="1:10" x14ac:dyDescent="0.4">
      <c r="A11" s="23" t="s">
        <v>153</v>
      </c>
      <c r="B11" s="32">
        <v>14342.3604</v>
      </c>
      <c r="C11" s="32">
        <v>714.05160000000001</v>
      </c>
      <c r="D11" s="32">
        <v>190.98499999999999</v>
      </c>
      <c r="E11" s="32">
        <v>6941.6486999999997</v>
      </c>
      <c r="F11" s="32">
        <f t="shared" si="1"/>
        <v>22189.045700000002</v>
      </c>
      <c r="G11" s="32">
        <f t="shared" si="2"/>
        <v>5547.2614250000006</v>
      </c>
      <c r="H11" s="32">
        <f t="shared" si="3"/>
        <v>14342.3604</v>
      </c>
      <c r="I11" s="32">
        <f t="shared" si="4"/>
        <v>190.98499999999999</v>
      </c>
      <c r="J11" s="32">
        <f t="shared" si="0"/>
        <v>1109.4522850000001</v>
      </c>
    </row>
    <row r="12" spans="1:10" x14ac:dyDescent="0.4">
      <c r="A12" s="22" t="s">
        <v>142</v>
      </c>
      <c r="B12" s="24">
        <v>335.15820000000002</v>
      </c>
      <c r="C12" s="24">
        <v>5537.6764000000003</v>
      </c>
      <c r="D12" s="24">
        <v>495.01220000000001</v>
      </c>
      <c r="E12" s="24">
        <v>130.58799999999999</v>
      </c>
      <c r="F12" s="24">
        <f t="shared" si="1"/>
        <v>6498.4348</v>
      </c>
      <c r="G12" s="24">
        <f t="shared" si="2"/>
        <v>1624.6087</v>
      </c>
      <c r="H12" s="24">
        <f t="shared" si="3"/>
        <v>5537.6764000000003</v>
      </c>
      <c r="I12" s="24">
        <f t="shared" si="4"/>
        <v>130.58799999999999</v>
      </c>
      <c r="J12" s="24">
        <f t="shared" si="0"/>
        <v>324.92174</v>
      </c>
    </row>
    <row r="13" spans="1:10" x14ac:dyDescent="0.4">
      <c r="A13" s="23" t="s">
        <v>124</v>
      </c>
      <c r="B13" s="32">
        <v>0</v>
      </c>
      <c r="C13" s="32">
        <v>52.270700000000005</v>
      </c>
      <c r="D13" s="32">
        <v>0</v>
      </c>
      <c r="E13" s="32">
        <v>21251.007099999999</v>
      </c>
      <c r="F13" s="32">
        <f t="shared" si="1"/>
        <v>21303.2778</v>
      </c>
      <c r="G13" s="32">
        <f t="shared" si="2"/>
        <v>5325.81945</v>
      </c>
      <c r="H13" s="32">
        <f t="shared" si="3"/>
        <v>21251.007099999999</v>
      </c>
      <c r="I13" s="32">
        <f t="shared" si="4"/>
        <v>0</v>
      </c>
      <c r="J13" s="32">
        <f t="shared" si="0"/>
        <v>1065.16389</v>
      </c>
    </row>
    <row r="14" spans="1:10" x14ac:dyDescent="0.4">
      <c r="A14" s="22" t="s">
        <v>96</v>
      </c>
      <c r="B14" s="24">
        <v>231.20119999999997</v>
      </c>
      <c r="C14" s="24">
        <v>37798.925999999999</v>
      </c>
      <c r="D14" s="24">
        <v>1055.4498999999998</v>
      </c>
      <c r="E14" s="24">
        <v>336.88480000000004</v>
      </c>
      <c r="F14" s="24">
        <f t="shared" si="1"/>
        <v>39422.461900000002</v>
      </c>
      <c r="G14" s="24">
        <f t="shared" si="2"/>
        <v>9855.6154750000005</v>
      </c>
      <c r="H14" s="24">
        <f t="shared" si="3"/>
        <v>37798.925999999999</v>
      </c>
      <c r="I14" s="24">
        <f t="shared" si="4"/>
        <v>231.20119999999997</v>
      </c>
      <c r="J14" s="24">
        <f t="shared" si="0"/>
        <v>1971.1230950000001</v>
      </c>
    </row>
    <row r="15" spans="1:10" x14ac:dyDescent="0.4">
      <c r="A15" s="23" t="s">
        <v>38</v>
      </c>
      <c r="B15" s="32">
        <v>813.45619999999997</v>
      </c>
      <c r="C15" s="32">
        <v>0</v>
      </c>
      <c r="D15" s="32">
        <v>0</v>
      </c>
      <c r="E15" s="32">
        <v>0</v>
      </c>
      <c r="F15" s="32">
        <f t="shared" si="1"/>
        <v>813.45619999999997</v>
      </c>
      <c r="G15" s="32">
        <f t="shared" si="2"/>
        <v>203.36404999999999</v>
      </c>
      <c r="H15" s="32">
        <f t="shared" si="3"/>
        <v>813.45619999999997</v>
      </c>
      <c r="I15" s="32">
        <f t="shared" si="4"/>
        <v>0</v>
      </c>
      <c r="J15" s="32">
        <f t="shared" si="0"/>
        <v>40.672809999999998</v>
      </c>
    </row>
    <row r="16" spans="1:10" x14ac:dyDescent="0.4">
      <c r="A16" s="22" t="s">
        <v>51</v>
      </c>
      <c r="B16" s="24">
        <v>3789.4186</v>
      </c>
      <c r="C16" s="24">
        <v>861.79039999999998</v>
      </c>
      <c r="D16" s="24">
        <v>7647.7537000000011</v>
      </c>
      <c r="E16" s="24">
        <v>14676.795799999998</v>
      </c>
      <c r="F16" s="24">
        <f t="shared" si="1"/>
        <v>26975.758499999996</v>
      </c>
      <c r="G16" s="24">
        <f t="shared" si="2"/>
        <v>6743.9396249999991</v>
      </c>
      <c r="H16" s="24">
        <f t="shared" si="3"/>
        <v>14676.795799999998</v>
      </c>
      <c r="I16" s="24">
        <f t="shared" si="4"/>
        <v>861.79039999999998</v>
      </c>
      <c r="J16" s="24">
        <f t="shared" si="0"/>
        <v>1348.7879249999999</v>
      </c>
    </row>
    <row r="17" spans="1:10" x14ac:dyDescent="0.4">
      <c r="A17" s="23" t="s">
        <v>92</v>
      </c>
      <c r="B17" s="32">
        <v>26780.178500000002</v>
      </c>
      <c r="C17" s="32">
        <v>912.01359999999988</v>
      </c>
      <c r="D17" s="32">
        <v>2076.8078</v>
      </c>
      <c r="E17" s="32">
        <v>5782.6638000000003</v>
      </c>
      <c r="F17" s="32">
        <f t="shared" si="1"/>
        <v>35551.663699999997</v>
      </c>
      <c r="G17" s="32">
        <f t="shared" si="2"/>
        <v>8887.9159249999993</v>
      </c>
      <c r="H17" s="32">
        <f t="shared" si="3"/>
        <v>26780.178500000002</v>
      </c>
      <c r="I17" s="32">
        <f t="shared" si="4"/>
        <v>912.01359999999988</v>
      </c>
      <c r="J17" s="32">
        <f t="shared" si="0"/>
        <v>1777.583185</v>
      </c>
    </row>
    <row r="18" spans="1:10" ht="15" thickBot="1" x14ac:dyDescent="0.45">
      <c r="A18" s="13" t="s">
        <v>856</v>
      </c>
      <c r="B18" s="33">
        <f>SUM(B4:B17)</f>
        <v>88746.536499999987</v>
      </c>
      <c r="C18" s="33">
        <f t="shared" ref="C18:F18" si="5">SUM(C4:C17)</f>
        <v>110019.13870000001</v>
      </c>
      <c r="D18" s="33">
        <f t="shared" si="5"/>
        <v>78243.147899999996</v>
      </c>
      <c r="E18" s="33">
        <f t="shared" si="5"/>
        <v>84471.970799999996</v>
      </c>
      <c r="F18" s="33">
        <f t="shared" si="5"/>
        <v>361480.79389999999</v>
      </c>
      <c r="G18" s="33">
        <f t="shared" si="2"/>
        <v>90370.198474999997</v>
      </c>
      <c r="H18" s="33">
        <f t="shared" si="3"/>
        <v>110019.13870000001</v>
      </c>
      <c r="I18" s="33">
        <f t="shared" si="4"/>
        <v>78243.147899999996</v>
      </c>
      <c r="J18" s="33">
        <f t="shared" si="0"/>
        <v>18074.039694999999</v>
      </c>
    </row>
    <row r="19" spans="1:10" ht="15.45" thickTop="1" thickBot="1" x14ac:dyDescent="0.45"/>
    <row r="20" spans="1:10" x14ac:dyDescent="0.4">
      <c r="A20" s="19" t="s">
        <v>1916</v>
      </c>
      <c r="B20" s="21">
        <v>0.05</v>
      </c>
    </row>
    <row r="21" spans="1:10" ht="15" thickBot="1" x14ac:dyDescent="0.45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1"/>
  <sheetViews>
    <sheetView zoomScale="110" zoomScaleNormal="110" workbookViewId="0">
      <selection activeCell="C11" sqref="C11"/>
    </sheetView>
  </sheetViews>
  <sheetFormatPr defaultRowHeight="14.6" x14ac:dyDescent="0.4"/>
  <cols>
    <col min="1" max="1" width="17.07421875" customWidth="1"/>
    <col min="2" max="10" width="13.4609375" customWidth="1"/>
    <col min="11" max="11" width="3.23046875" customWidth="1"/>
    <col min="12" max="12" width="16.23046875" customWidth="1"/>
    <col min="13" max="13" width="18.07421875" customWidth="1"/>
  </cols>
  <sheetData>
    <row r="1" spans="1:11" s="36" customFormat="1" ht="29.25" customHeight="1" x14ac:dyDescent="0.4">
      <c r="A1" s="34" t="s">
        <v>866</v>
      </c>
      <c r="B1" s="34"/>
      <c r="C1" s="34"/>
      <c r="D1" s="34"/>
      <c r="E1" s="34"/>
      <c r="F1" s="34"/>
      <c r="G1" s="34"/>
      <c r="H1" s="34"/>
      <c r="I1" s="34"/>
      <c r="J1" s="34"/>
    </row>
    <row r="3" spans="1:11" x14ac:dyDescent="0.4">
      <c r="A3" s="30" t="s">
        <v>865</v>
      </c>
      <c r="B3" s="31" t="s">
        <v>861</v>
      </c>
      <c r="C3" s="31" t="s">
        <v>862</v>
      </c>
      <c r="D3" s="31" t="s">
        <v>863</v>
      </c>
      <c r="E3" s="31" t="s">
        <v>864</v>
      </c>
      <c r="F3" s="31" t="s">
        <v>856</v>
      </c>
      <c r="G3" s="31" t="s">
        <v>1907</v>
      </c>
      <c r="H3" s="31" t="s">
        <v>1908</v>
      </c>
      <c r="I3" s="31" t="s">
        <v>1909</v>
      </c>
      <c r="J3" s="31" t="s">
        <v>1910</v>
      </c>
    </row>
    <row r="4" spans="1:11" x14ac:dyDescent="0.4">
      <c r="A4" s="22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>F4*$B$20</f>
        <v>2121.2429999999999</v>
      </c>
      <c r="K4" s="18"/>
    </row>
    <row r="5" spans="1:11" x14ac:dyDescent="0.4">
      <c r="A5" s="23" t="s">
        <v>83</v>
      </c>
      <c r="B5" s="32">
        <v>24271.31</v>
      </c>
      <c r="C5" s="32">
        <v>130.78</v>
      </c>
      <c r="D5" s="32">
        <v>116.61</v>
      </c>
      <c r="E5" s="32">
        <v>355.15000000000003</v>
      </c>
      <c r="F5" s="32">
        <f>SUM(B5:E5)</f>
        <v>24873.850000000002</v>
      </c>
      <c r="G5" s="32">
        <f t="shared" ref="G5:G18" si="0">AVERAGE(B5:E5)</f>
        <v>6218.4625000000005</v>
      </c>
      <c r="H5" s="32">
        <f t="shared" ref="H5:H18" si="1">MAX(B5:E5)</f>
        <v>24271.31</v>
      </c>
      <c r="I5" s="32">
        <f t="shared" ref="I5:I18" si="2">MIN(B5:E5)</f>
        <v>116.61</v>
      </c>
      <c r="J5" s="32">
        <f>F5*$B$20</f>
        <v>1243.6925000000001</v>
      </c>
    </row>
    <row r="6" spans="1:11" x14ac:dyDescent="0.4">
      <c r="A6" s="22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0"/>
        <v>7100.4725000000008</v>
      </c>
      <c r="H6" s="24">
        <f t="shared" si="1"/>
        <v>20123.650000000001</v>
      </c>
      <c r="I6" s="24">
        <f t="shared" si="2"/>
        <v>854.07999999999993</v>
      </c>
      <c r="J6" s="24">
        <f>F6*$B$20</f>
        <v>1420.0945000000002</v>
      </c>
    </row>
    <row r="7" spans="1:11" x14ac:dyDescent="0.4">
      <c r="A7" s="23" t="s">
        <v>79</v>
      </c>
      <c r="B7" s="32">
        <v>815.58</v>
      </c>
      <c r="C7" s="32">
        <v>1129.69</v>
      </c>
      <c r="D7" s="32">
        <v>327.02</v>
      </c>
      <c r="E7" s="32">
        <v>16169.119999999999</v>
      </c>
      <c r="F7" s="32">
        <f t="shared" ref="F7:F17" si="3">SUM(B7:E7)</f>
        <v>18441.41</v>
      </c>
      <c r="G7" s="32">
        <f t="shared" si="0"/>
        <v>4610.3525</v>
      </c>
      <c r="H7" s="32">
        <f t="shared" si="1"/>
        <v>16169.119999999999</v>
      </c>
      <c r="I7" s="32">
        <f t="shared" si="2"/>
        <v>327.02</v>
      </c>
      <c r="J7" s="32">
        <f>F7*$B$20</f>
        <v>922.07050000000004</v>
      </c>
    </row>
    <row r="8" spans="1:11" x14ac:dyDescent="0.4">
      <c r="A8" s="22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3"/>
        <v>2474.4899999999998</v>
      </c>
      <c r="G8" s="24">
        <f t="shared" si="0"/>
        <v>618.62249999999995</v>
      </c>
      <c r="H8" s="24">
        <f t="shared" si="1"/>
        <v>981.27</v>
      </c>
      <c r="I8" s="24">
        <f t="shared" si="2"/>
        <v>425.78</v>
      </c>
      <c r="J8" s="24">
        <f>F8*$B$20</f>
        <v>123.72449999999999</v>
      </c>
    </row>
    <row r="9" spans="1:11" x14ac:dyDescent="0.4">
      <c r="A9" s="23" t="s">
        <v>43</v>
      </c>
      <c r="B9" s="32">
        <v>5080.74</v>
      </c>
      <c r="C9" s="32">
        <v>6259.31</v>
      </c>
      <c r="D9" s="32">
        <v>4265.8599999999997</v>
      </c>
      <c r="E9" s="32">
        <v>4956.4299999999994</v>
      </c>
      <c r="F9" s="32">
        <f t="shared" si="3"/>
        <v>20562.34</v>
      </c>
      <c r="G9" s="32">
        <f t="shared" si="0"/>
        <v>5140.585</v>
      </c>
      <c r="H9" s="32">
        <f t="shared" si="1"/>
        <v>6259.31</v>
      </c>
      <c r="I9" s="32">
        <f t="shared" si="2"/>
        <v>4265.8599999999997</v>
      </c>
      <c r="J9" s="32">
        <f>F9*$B$20</f>
        <v>1028.117</v>
      </c>
    </row>
    <row r="10" spans="1:11" x14ac:dyDescent="0.4">
      <c r="A10" s="22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3"/>
        <v>27896.940000000002</v>
      </c>
      <c r="G10" s="24">
        <f t="shared" si="0"/>
        <v>6974.2350000000006</v>
      </c>
      <c r="H10" s="24">
        <f t="shared" si="1"/>
        <v>21787.86</v>
      </c>
      <c r="I10" s="24">
        <f t="shared" si="2"/>
        <v>1533.62</v>
      </c>
      <c r="J10" s="24">
        <f>F10*$B$20</f>
        <v>1394.8470000000002</v>
      </c>
    </row>
    <row r="11" spans="1:11" x14ac:dyDescent="0.4">
      <c r="A11" s="23" t="s">
        <v>153</v>
      </c>
      <c r="B11" s="32">
        <v>5117.84</v>
      </c>
      <c r="C11" s="32">
        <v>12156.599999999997</v>
      </c>
      <c r="D11" s="32">
        <v>351.06</v>
      </c>
      <c r="E11" s="32">
        <v>15653.929999999998</v>
      </c>
      <c r="F11" s="32">
        <f t="shared" si="3"/>
        <v>33279.429999999993</v>
      </c>
      <c r="G11" s="32">
        <f t="shared" si="0"/>
        <v>8319.8574999999983</v>
      </c>
      <c r="H11" s="32">
        <f t="shared" si="1"/>
        <v>15653.929999999998</v>
      </c>
      <c r="I11" s="32">
        <f t="shared" si="2"/>
        <v>351.06</v>
      </c>
      <c r="J11" s="32">
        <f>F11*$B$20</f>
        <v>1663.9714999999997</v>
      </c>
    </row>
    <row r="12" spans="1:11" x14ac:dyDescent="0.4">
      <c r="A12" s="22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3"/>
        <v>7873.76</v>
      </c>
      <c r="G12" s="24">
        <f t="shared" si="0"/>
        <v>1968.44</v>
      </c>
      <c r="H12" s="24">
        <f t="shared" si="1"/>
        <v>2817.6</v>
      </c>
      <c r="I12" s="24">
        <f t="shared" si="2"/>
        <v>1326.0699999999997</v>
      </c>
      <c r="J12" s="24">
        <f>F12*$B$20</f>
        <v>393.68800000000005</v>
      </c>
    </row>
    <row r="13" spans="1:11" x14ac:dyDescent="0.4">
      <c r="A13" s="23" t="s">
        <v>124</v>
      </c>
      <c r="B13" s="32">
        <v>0</v>
      </c>
      <c r="C13" s="32">
        <v>3.32</v>
      </c>
      <c r="D13" s="32">
        <v>10373.59</v>
      </c>
      <c r="E13" s="32">
        <v>206.16</v>
      </c>
      <c r="F13" s="32">
        <f t="shared" si="3"/>
        <v>10583.07</v>
      </c>
      <c r="G13" s="32">
        <f t="shared" si="0"/>
        <v>2645.7674999999999</v>
      </c>
      <c r="H13" s="32">
        <f t="shared" si="1"/>
        <v>10373.59</v>
      </c>
      <c r="I13" s="32">
        <f t="shared" si="2"/>
        <v>0</v>
      </c>
      <c r="J13" s="32">
        <f>F13*$B$20</f>
        <v>529.15350000000001</v>
      </c>
    </row>
    <row r="14" spans="1:11" x14ac:dyDescent="0.4">
      <c r="A14" s="22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3"/>
        <v>10703.92</v>
      </c>
      <c r="G14" s="24">
        <f t="shared" si="0"/>
        <v>2675.98</v>
      </c>
      <c r="H14" s="24">
        <f t="shared" si="1"/>
        <v>4921.92</v>
      </c>
      <c r="I14" s="24">
        <f t="shared" si="2"/>
        <v>1542.68</v>
      </c>
      <c r="J14" s="24">
        <f>F14*$B$20</f>
        <v>535.19600000000003</v>
      </c>
    </row>
    <row r="15" spans="1:11" x14ac:dyDescent="0.4">
      <c r="A15" s="23" t="s">
        <v>38</v>
      </c>
      <c r="B15" s="32">
        <v>0</v>
      </c>
      <c r="C15" s="32">
        <v>91.1</v>
      </c>
      <c r="D15" s="32">
        <v>0</v>
      </c>
      <c r="E15" s="32">
        <v>0</v>
      </c>
      <c r="F15" s="32">
        <f t="shared" si="3"/>
        <v>91.1</v>
      </c>
      <c r="G15" s="32">
        <f t="shared" si="0"/>
        <v>22.774999999999999</v>
      </c>
      <c r="H15" s="32">
        <f t="shared" si="1"/>
        <v>91.1</v>
      </c>
      <c r="I15" s="32">
        <f t="shared" si="2"/>
        <v>0</v>
      </c>
      <c r="J15" s="32">
        <f>F15*$B$20</f>
        <v>4.5549999999999997</v>
      </c>
    </row>
    <row r="16" spans="1:11" x14ac:dyDescent="0.4">
      <c r="A16" s="22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3"/>
        <v>29716.149999999998</v>
      </c>
      <c r="G16" s="24">
        <f t="shared" si="0"/>
        <v>7429.0374999999995</v>
      </c>
      <c r="H16" s="24">
        <f t="shared" si="1"/>
        <v>17247.36</v>
      </c>
      <c r="I16" s="24">
        <f t="shared" si="2"/>
        <v>2512.2399999999998</v>
      </c>
      <c r="J16" s="24">
        <f>F16*$B$20</f>
        <v>1485.8074999999999</v>
      </c>
    </row>
    <row r="17" spans="1:10" x14ac:dyDescent="0.4">
      <c r="A17" s="23" t="s">
        <v>92</v>
      </c>
      <c r="B17" s="32">
        <v>2252.1600000000003</v>
      </c>
      <c r="C17" s="32">
        <v>1476.9199999999998</v>
      </c>
      <c r="D17" s="32">
        <v>3293.39</v>
      </c>
      <c r="E17" s="32">
        <v>7731.7799999999988</v>
      </c>
      <c r="F17" s="32">
        <f t="shared" si="3"/>
        <v>14754.249999999998</v>
      </c>
      <c r="G17" s="32">
        <f t="shared" si="0"/>
        <v>3688.5624999999995</v>
      </c>
      <c r="H17" s="32">
        <f t="shared" si="1"/>
        <v>7731.7799999999988</v>
      </c>
      <c r="I17" s="32">
        <f t="shared" si="2"/>
        <v>1476.9199999999998</v>
      </c>
      <c r="J17" s="32">
        <f>F17*$B$20</f>
        <v>737.71249999999998</v>
      </c>
    </row>
    <row r="18" spans="1:10" ht="15" thickBot="1" x14ac:dyDescent="0.45">
      <c r="A18" s="13" t="s">
        <v>856</v>
      </c>
      <c r="B18" s="33">
        <f>SUM(B4:B17)</f>
        <v>86600.3</v>
      </c>
      <c r="C18" s="33">
        <f t="shared" ref="C18:F18" si="4">SUM(C4:C17)</f>
        <v>57447.35</v>
      </c>
      <c r="D18" s="33">
        <f t="shared" si="4"/>
        <v>64293.7</v>
      </c>
      <c r="E18" s="33">
        <f t="shared" si="4"/>
        <v>63736.11</v>
      </c>
      <c r="F18" s="33">
        <f t="shared" si="4"/>
        <v>272077.46000000002</v>
      </c>
      <c r="G18" s="33">
        <f t="shared" si="0"/>
        <v>68019.364999999991</v>
      </c>
      <c r="H18" s="33">
        <f t="shared" si="1"/>
        <v>86600.3</v>
      </c>
      <c r="I18" s="33">
        <f t="shared" si="2"/>
        <v>57447.35</v>
      </c>
      <c r="J18" s="33">
        <f>F18*$B$20</f>
        <v>13603.873000000001</v>
      </c>
    </row>
    <row r="19" spans="1:10" ht="15.45" thickTop="1" thickBot="1" x14ac:dyDescent="0.45"/>
    <row r="20" spans="1:10" x14ac:dyDescent="0.4">
      <c r="A20" s="19" t="s">
        <v>1916</v>
      </c>
      <c r="B20" s="21">
        <v>0.05</v>
      </c>
      <c r="D20" s="18"/>
      <c r="E20" s="18"/>
      <c r="F20" s="18"/>
      <c r="G20" s="18"/>
      <c r="H20" s="18"/>
    </row>
    <row r="21" spans="1:10" ht="15" thickBot="1" x14ac:dyDescent="0.45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A19"/>
  <sheetViews>
    <sheetView tabSelected="1" zoomScale="110" zoomScaleNormal="110" workbookViewId="0">
      <selection activeCell="A3" sqref="A3"/>
    </sheetView>
  </sheetViews>
  <sheetFormatPr defaultRowHeight="14.6" x14ac:dyDescent="0.4"/>
  <cols>
    <col min="1" max="1" width="23.84375" customWidth="1"/>
    <col min="2" max="5" width="13.765625" customWidth="1"/>
  </cols>
  <sheetData>
    <row r="1" spans="1:703" s="36" customFormat="1" ht="29.25" customHeight="1" x14ac:dyDescent="0.4">
      <c r="A1" s="37" t="s">
        <v>1912</v>
      </c>
      <c r="B1" s="37"/>
    </row>
    <row r="3" spans="1:703" x14ac:dyDescent="0.4">
      <c r="A3" s="15" t="s">
        <v>865</v>
      </c>
      <c r="B3" s="16" t="s">
        <v>1913</v>
      </c>
      <c r="C3" s="16" t="s">
        <v>1914</v>
      </c>
      <c r="D3" s="16" t="s">
        <v>1915</v>
      </c>
      <c r="E3" s="17" t="s">
        <v>1910</v>
      </c>
    </row>
    <row r="4" spans="1:703" x14ac:dyDescent="0.4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703" s="29" customFormat="1" x14ac:dyDescent="0.4">
      <c r="A5" s="27" t="s">
        <v>83</v>
      </c>
      <c r="B5" s="28">
        <f>'Sales 2015'!F5</f>
        <v>13366.221600000001</v>
      </c>
      <c r="C5" s="28">
        <f>'Sales 2016'!F5</f>
        <v>24873.850000000002</v>
      </c>
      <c r="D5" s="28">
        <f t="shared" ref="D5:D18" si="0">SUM(B5:C5)</f>
        <v>38240.071600000003</v>
      </c>
      <c r="E5" s="28">
        <f>'Sales 2015'!J5+'Sales 2016'!J5</f>
        <v>1912.0035800000001</v>
      </c>
    </row>
    <row r="6" spans="1:703" s="29" customFormat="1" x14ac:dyDescent="0.4">
      <c r="A6" s="27" t="s">
        <v>22</v>
      </c>
      <c r="B6" s="28">
        <f>'Sales 2015'!F6</f>
        <v>41877.791499999999</v>
      </c>
      <c r="C6" s="28">
        <f>'Sales 2016'!F6</f>
        <v>28401.890000000003</v>
      </c>
      <c r="D6" s="28">
        <f t="shared" si="0"/>
        <v>70279.681500000006</v>
      </c>
      <c r="E6" s="28">
        <f>'Sales 2015'!J6+'Sales 2016'!J6</f>
        <v>3513.9840750000003</v>
      </c>
      <c r="AAA6" s="29" t="s">
        <v>1918</v>
      </c>
    </row>
    <row r="7" spans="1:703" x14ac:dyDescent="0.4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703" x14ac:dyDescent="0.4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703" x14ac:dyDescent="0.4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703" x14ac:dyDescent="0.4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703" x14ac:dyDescent="0.4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703" x14ac:dyDescent="0.4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703" x14ac:dyDescent="0.4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703" x14ac:dyDescent="0.4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703" x14ac:dyDescent="0.4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703" x14ac:dyDescent="0.4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4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49999999999999" customHeight="1" thickBot="1" x14ac:dyDescent="0.45">
      <c r="A18" s="13" t="s">
        <v>856</v>
      </c>
      <c r="B18" s="14">
        <f>'Sales 2015'!F18</f>
        <v>361480.79389999999</v>
      </c>
      <c r="C18" s="14">
        <f>'Sales 2016'!F18</f>
        <v>272077.46000000002</v>
      </c>
      <c r="D18" s="14">
        <f t="shared" si="0"/>
        <v>633558.25390000001</v>
      </c>
      <c r="E18" s="14">
        <f>'Sales 2015'!J18+'Sales 2016'!J18</f>
        <v>31677.912694999999</v>
      </c>
    </row>
    <row r="19" spans="1:5" ht="15" thickTop="1" x14ac:dyDescent="0.4"/>
  </sheetData>
  <pageMargins left="1" right="1" top="1" bottom="1" header="0.5" footer="0.5"/>
  <pageSetup paperSize="9" orientation="landscape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15"/>
  <sheetViews>
    <sheetView zoomScale="130" zoomScaleNormal="130" workbookViewId="0">
      <selection activeCell="A4" sqref="A4"/>
    </sheetView>
  </sheetViews>
  <sheetFormatPr defaultRowHeight="14.6" x14ac:dyDescent="0.4"/>
  <cols>
    <col min="1" max="1" width="22.84375" customWidth="1"/>
  </cols>
  <sheetData>
    <row r="1" spans="1:1" ht="19.75" thickBot="1" x14ac:dyDescent="0.55000000000000004">
      <c r="A1" s="6" t="s">
        <v>855</v>
      </c>
    </row>
    <row r="2" spans="1:1" ht="15" thickTop="1" x14ac:dyDescent="0.4">
      <c r="A2" s="7" t="s">
        <v>51</v>
      </c>
    </row>
    <row r="3" spans="1:1" x14ac:dyDescent="0.4">
      <c r="A3" s="7" t="s">
        <v>96</v>
      </c>
    </row>
    <row r="4" spans="1:1" x14ac:dyDescent="0.4">
      <c r="A4" s="7" t="s">
        <v>75</v>
      </c>
    </row>
    <row r="5" spans="1:1" x14ac:dyDescent="0.4">
      <c r="A5" s="7" t="s">
        <v>153</v>
      </c>
    </row>
    <row r="6" spans="1:1" x14ac:dyDescent="0.4">
      <c r="A6" s="7" t="s">
        <v>79</v>
      </c>
    </row>
    <row r="7" spans="1:1" x14ac:dyDescent="0.4">
      <c r="A7" s="7" t="s">
        <v>43</v>
      </c>
    </row>
    <row r="8" spans="1:1" x14ac:dyDescent="0.4">
      <c r="A8" s="7" t="s">
        <v>102</v>
      </c>
    </row>
    <row r="9" spans="1:1" x14ac:dyDescent="0.4">
      <c r="A9" s="7" t="s">
        <v>22</v>
      </c>
    </row>
    <row r="10" spans="1:1" x14ac:dyDescent="0.4">
      <c r="A10" s="7" t="s">
        <v>92</v>
      </c>
    </row>
    <row r="11" spans="1:1" x14ac:dyDescent="0.4">
      <c r="A11" s="7" t="s">
        <v>83</v>
      </c>
    </row>
    <row r="12" spans="1:1" x14ac:dyDescent="0.4">
      <c r="A12" s="7" t="s">
        <v>38</v>
      </c>
    </row>
    <row r="13" spans="1:1" x14ac:dyDescent="0.4">
      <c r="A13" s="7" t="s">
        <v>56</v>
      </c>
    </row>
    <row r="14" spans="1:1" x14ac:dyDescent="0.4">
      <c r="A14" s="7" t="s">
        <v>124</v>
      </c>
    </row>
    <row r="15" spans="1:1" x14ac:dyDescent="0.4">
      <c r="A15" s="7" t="s">
        <v>142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cp:lastPrinted>2017-05-25T00:03:04Z</cp:lastPrinted>
  <dcterms:created xsi:type="dcterms:W3CDTF">2017-05-01T13:03:22Z</dcterms:created>
  <dcterms:modified xsi:type="dcterms:W3CDTF">2017-05-25T00:09:28Z</dcterms:modified>
</cp:coreProperties>
</file>