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2840" windowHeight="19320" tabRatio="500"/>
  </bookViews>
  <sheets>
    <sheet name="EV" sheetId="1" r:id="rId1"/>
    <sheet name="EV Old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31" i="1"/>
  <c r="G33" i="1"/>
  <c r="G34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5" i="1"/>
  <c r="G28" i="1"/>
  <c r="H34" i="1"/>
  <c r="G11" i="1"/>
  <c r="H31" i="1"/>
  <c r="G5" i="1"/>
  <c r="G6" i="1"/>
  <c r="G7" i="1"/>
  <c r="G8" i="1"/>
  <c r="G9" i="1"/>
  <c r="G10" i="1"/>
  <c r="I25" i="1"/>
  <c r="I24" i="1"/>
  <c r="I23" i="1"/>
  <c r="I20" i="1"/>
  <c r="I18" i="1"/>
  <c r="I17" i="1"/>
  <c r="I14" i="1"/>
  <c r="I11" i="1"/>
  <c r="H28" i="1"/>
  <c r="H27" i="1"/>
  <c r="H23" i="1"/>
  <c r="H21" i="1"/>
  <c r="H19" i="1"/>
  <c r="H18" i="1"/>
  <c r="H17" i="1"/>
  <c r="H13" i="1"/>
  <c r="H9" i="1"/>
  <c r="H7" i="1"/>
  <c r="H39" i="2"/>
  <c r="H35" i="2"/>
  <c r="H31" i="2"/>
  <c r="H28" i="2"/>
  <c r="H25" i="2"/>
  <c r="H21" i="2"/>
  <c r="H17" i="2"/>
  <c r="H13" i="2"/>
</calcChain>
</file>

<file path=xl/comments1.xml><?xml version="1.0" encoding="utf-8"?>
<comments xmlns="http://schemas.openxmlformats.org/spreadsheetml/2006/main">
  <authors>
    <author>tharanga gamaethige</author>
  </authors>
  <commentList>
    <comment ref="C19" authorId="0">
      <text>
        <r>
          <rPr>
            <b/>
            <sz val="9"/>
            <color indexed="81"/>
            <rFont val="Calibri"/>
            <family val="2"/>
          </rPr>
          <t>tharanga gamaethige:</t>
        </r>
        <r>
          <rPr>
            <sz val="9"/>
            <color indexed="81"/>
            <rFont val="Calibri"/>
            <family val="2"/>
          </rPr>
          <t xml:space="preserve">
Have all fail-stop mechanisms, designs, exception and error handling mechanisms</t>
        </r>
      </text>
    </comment>
  </commentList>
</comments>
</file>

<file path=xl/comments2.xml><?xml version="1.0" encoding="utf-8"?>
<comments xmlns="http://schemas.openxmlformats.org/spreadsheetml/2006/main">
  <authors>
    <author>tharanga gamaethige</author>
  </authors>
  <commentList>
    <comment ref="C19" authorId="0">
      <text>
        <r>
          <rPr>
            <b/>
            <sz val="9"/>
            <color indexed="81"/>
            <rFont val="Calibri"/>
            <family val="2"/>
          </rPr>
          <t>tharanga gamaethige:</t>
        </r>
        <r>
          <rPr>
            <sz val="9"/>
            <color indexed="81"/>
            <rFont val="Calibri"/>
            <family val="2"/>
          </rPr>
          <t xml:space="preserve">
Have all fail-stop mechanisms, designs, exception and error handling mechanisms</t>
        </r>
      </text>
    </comment>
  </commentList>
</comments>
</file>

<file path=xl/sharedStrings.xml><?xml version="1.0" encoding="utf-8"?>
<sst xmlns="http://schemas.openxmlformats.org/spreadsheetml/2006/main" count="145" uniqueCount="74">
  <si>
    <t>Work Package</t>
  </si>
  <si>
    <t>Expected Completion Week</t>
  </si>
  <si>
    <t>Tools and Infrastrcture</t>
  </si>
  <si>
    <t>AWS training</t>
  </si>
  <si>
    <t>Security design and Exp.</t>
  </si>
  <si>
    <t>Protocol Ext. Exp.</t>
  </si>
  <si>
    <t>Performance Exp.</t>
  </si>
  <si>
    <t>Scalability Design Rev.</t>
  </si>
  <si>
    <t>Design refinement</t>
  </si>
  <si>
    <t>Protocol Gateway API Design and Implement</t>
  </si>
  <si>
    <t>Database design and implement</t>
  </si>
  <si>
    <t>Iteration</t>
  </si>
  <si>
    <t>Work package #</t>
  </si>
  <si>
    <t>Scalability Exp. Algo</t>
  </si>
  <si>
    <t>Estimate (man hours)</t>
  </si>
  <si>
    <t>Creating Solution According to the static architecture</t>
  </si>
  <si>
    <t>ONE WEEK</t>
  </si>
  <si>
    <t>TWO WEEKS</t>
  </si>
  <si>
    <t>Week 1</t>
  </si>
  <si>
    <t>Actual Completion Week</t>
  </si>
  <si>
    <t>Week</t>
  </si>
  <si>
    <t>Planned EV</t>
  </si>
  <si>
    <t>Actual EV</t>
  </si>
  <si>
    <t>Week2</t>
  </si>
  <si>
    <t>Core Connector module - Experiment- Design- Implement</t>
  </si>
  <si>
    <t>Core Message module - Experiment- Design- Implement</t>
  </si>
  <si>
    <t>Core Persistence module - Experiment- Design- Implement</t>
  </si>
  <si>
    <t>Core Cache module - Experiment- Design- Implement</t>
  </si>
  <si>
    <t>QA Tools</t>
  </si>
  <si>
    <t>Core HA module - Experiment- Design- Implement</t>
  </si>
  <si>
    <t>Core Logging/auditing module - Experiment- Design- Implement</t>
  </si>
  <si>
    <t>Receiver Stub</t>
  </si>
  <si>
    <t>Dispatcher Stub</t>
  </si>
  <si>
    <t>ADR service stub</t>
  </si>
  <si>
    <t>Persistence Tier Stub</t>
  </si>
  <si>
    <t>Verification - Performance and Scalability</t>
  </si>
  <si>
    <t>Verification - All systemic properties</t>
  </si>
  <si>
    <t>Verification plan - V1</t>
  </si>
  <si>
    <t>Verification plan - V2</t>
  </si>
  <si>
    <t>Test infrastructure for Performance and Scalability</t>
  </si>
  <si>
    <t>Test infrastructure for rest of systemic properties</t>
  </si>
  <si>
    <t>Week3</t>
  </si>
  <si>
    <t>Week4</t>
  </si>
  <si>
    <t>Week5</t>
  </si>
  <si>
    <t>Week6</t>
  </si>
  <si>
    <t>Legend</t>
  </si>
  <si>
    <t>Not started</t>
  </si>
  <si>
    <t>Completed</t>
  </si>
  <si>
    <t>InProgress - Missed deadlines</t>
  </si>
  <si>
    <t>InProgress - Current</t>
  </si>
  <si>
    <t>XMPP Gateway</t>
  </si>
  <si>
    <t>HTTP Gateway</t>
  </si>
  <si>
    <t>AMQP Gateway</t>
  </si>
  <si>
    <t>Component level performance verification for persitance and connector</t>
  </si>
  <si>
    <t>Week7</t>
  </si>
  <si>
    <t>Week8</t>
  </si>
  <si>
    <t>Week9</t>
  </si>
  <si>
    <t>Design and Implementation Revision</t>
  </si>
  <si>
    <t>Service API Stub Design</t>
  </si>
  <si>
    <t>Service API Stub Implement</t>
  </si>
  <si>
    <t>Week11</t>
  </si>
  <si>
    <t>Week10</t>
  </si>
  <si>
    <t>Core HA module - Basic fail stop &amp; Config module</t>
  </si>
  <si>
    <t>Core platform development and defect fixes</t>
  </si>
  <si>
    <t>Service API/ ADR service and EI Event</t>
  </si>
  <si>
    <t>Protocol Gateway APIand XMPP Gateway</t>
  </si>
  <si>
    <t>Week 6&amp;7</t>
  </si>
  <si>
    <t>Additional service implementation</t>
  </si>
  <si>
    <t>Week12</t>
  </si>
  <si>
    <t>Test infrastructure for Performance</t>
  </si>
  <si>
    <t>Verification - Performance</t>
  </si>
  <si>
    <t>Test infrastructure for Scalability</t>
  </si>
  <si>
    <t>Verification - Scalability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</si>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</sst>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7" fillId="6" borderId="1" xfId="167" applyBorder="1"/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270">
    <cellStyle name="Bad" xfId="16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EV!$D$37</c:f>
              <c:strCache>
                <c:ptCount val="1"/>
                <c:pt idx="0">
                  <c:v>Planned EV</c:v>
                </c:pt>
              </c:strCache>
            </c:strRef>
          </c:tx>
          <c:marker>
            <c:symbol val="none"/>
          </c:marker>
          <c:val>
            <c:numRef>
              <c:f>EV!$D$38:$D$50</c:f>
              <c:numCache>
                <c:formatCode>General</c:formatCode>
                <c:ptCount val="13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9.0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17.0</c:v>
                </c:pt>
                <c:pt idx="8">
                  <c:v>19.0</c:v>
                </c:pt>
                <c:pt idx="9">
                  <c:v>23.0</c:v>
                </c:pt>
                <c:pt idx="10">
                  <c:v>25.0</c:v>
                </c:pt>
                <c:pt idx="11">
                  <c:v>25.0</c:v>
                </c:pt>
                <c:pt idx="12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EV!$E$37</c:f>
              <c:strCache>
                <c:ptCount val="1"/>
                <c:pt idx="0">
                  <c:v>Actual EV</c:v>
                </c:pt>
              </c:strCache>
            </c:strRef>
          </c:tx>
          <c:marker>
            <c:symbol val="none"/>
          </c:marker>
          <c:val>
            <c:numRef>
              <c:f>EV!$E$38:$E$50</c:f>
              <c:numCache>
                <c:formatCode>General</c:formatCode>
                <c:ptCount val="13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13.0</c:v>
                </c:pt>
                <c:pt idx="6">
                  <c:v>14.0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910712"/>
        <c:axId val="2124964824"/>
      </c:lineChart>
      <c:catAx>
        <c:axId val="206991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64824"/>
        <c:crosses val="autoZero"/>
        <c:auto val="1"/>
        <c:lblAlgn val="ctr"/>
        <c:lblOffset val="100"/>
        <c:noMultiLvlLbl val="0"/>
      </c:catAx>
      <c:valAx>
        <c:axId val="212496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91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EV!$D$54</c:f>
              <c:strCache>
                <c:ptCount val="1"/>
                <c:pt idx="0">
                  <c:v>Planned EV</c:v>
                </c:pt>
              </c:strCache>
            </c:strRef>
          </c:tx>
          <c:marker>
            <c:symbol val="none"/>
          </c:marker>
          <c:val>
            <c:numRef>
              <c:f>EV!$D$55:$D$67</c:f>
              <c:numCache>
                <c:formatCode>General</c:formatCode>
                <c:ptCount val="13"/>
                <c:pt idx="0">
                  <c:v>0.0</c:v>
                </c:pt>
                <c:pt idx="1">
                  <c:v>21.0</c:v>
                </c:pt>
                <c:pt idx="2">
                  <c:v>49.0</c:v>
                </c:pt>
                <c:pt idx="3">
                  <c:v>66.0</c:v>
                </c:pt>
                <c:pt idx="4">
                  <c:v>94.0</c:v>
                </c:pt>
                <c:pt idx="5">
                  <c:v>102.0</c:v>
                </c:pt>
                <c:pt idx="6">
                  <c:v>106.0</c:v>
                </c:pt>
                <c:pt idx="7">
                  <c:v>126.0</c:v>
                </c:pt>
                <c:pt idx="8">
                  <c:v>138.0</c:v>
                </c:pt>
                <c:pt idx="9">
                  <c:v>160.0</c:v>
                </c:pt>
                <c:pt idx="10">
                  <c:v>171.0</c:v>
                </c:pt>
                <c:pt idx="11">
                  <c:v>184.0</c:v>
                </c:pt>
                <c:pt idx="12">
                  <c:v>193.0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EV!$E$54</c:f>
              <c:strCache>
                <c:ptCount val="1"/>
                <c:pt idx="0">
                  <c:v>Actual EV</c:v>
                </c:pt>
              </c:strCache>
            </c:strRef>
          </c:tx>
          <c:marker>
            <c:symbol val="none"/>
          </c:marker>
          <c:val>
            <c:numRef>
              <c:f>EV!$E$55:$E$67</c:f>
              <c:numCache>
                <c:formatCode>General</c:formatCode>
                <c:ptCount val="13"/>
                <c:pt idx="0">
                  <c:v>0.0</c:v>
                </c:pt>
                <c:pt idx="1">
                  <c:v>21.0</c:v>
                </c:pt>
                <c:pt idx="2">
                  <c:v>49.0</c:v>
                </c:pt>
                <c:pt idx="3">
                  <c:v>60.0</c:v>
                </c:pt>
                <c:pt idx="4">
                  <c:v>74.0</c:v>
                </c:pt>
                <c:pt idx="5">
                  <c:v>94.0</c:v>
                </c:pt>
                <c:pt idx="6">
                  <c:v>102.0</c:v>
                </c:pt>
                <c:pt idx="7">
                  <c:v>115.0</c:v>
                </c:pt>
                <c:pt idx="8">
                  <c:v>138.0</c:v>
                </c:pt>
                <c:pt idx="9">
                  <c:v>144.0</c:v>
                </c:pt>
                <c:pt idx="10">
                  <c:v>149.0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93320"/>
        <c:axId val="2069919912"/>
      </c:lineChart>
      <c:catAx>
        <c:axId val="211169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919912"/>
        <c:crosses val="autoZero"/>
        <c:auto val="1"/>
        <c:lblAlgn val="ctr"/>
        <c:lblOffset val="100"/>
        <c:noMultiLvlLbl val="0"/>
      </c:catAx>
      <c:valAx>
        <c:axId val="206991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69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 Old'!$D$45</c:f>
              <c:strCache>
                <c:ptCount val="1"/>
                <c:pt idx="0">
                  <c:v>Planned EV</c:v>
                </c:pt>
              </c:strCache>
            </c:strRef>
          </c:tx>
          <c:marker>
            <c:symbol val="none"/>
          </c:marker>
          <c:cat>
            <c:numRef>
              <c:f>'EV Old'!$C$45:$C$57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</c:numCache>
            </c:numRef>
          </c:cat>
          <c:val>
            <c:numRef>
              <c:f>'EV Old'!$D$46:$D$57</c:f>
              <c:numCache>
                <c:formatCode>General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9.0</c:v>
                </c:pt>
                <c:pt idx="4">
                  <c:v>13.0</c:v>
                </c:pt>
                <c:pt idx="5">
                  <c:v>17.0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31.0</c:v>
                </c:pt>
                <c:pt idx="10">
                  <c:v>35.0</c:v>
                </c:pt>
                <c:pt idx="11">
                  <c:v>36.0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'EV Old'!$E$45</c:f>
              <c:strCache>
                <c:ptCount val="1"/>
                <c:pt idx="0">
                  <c:v>Actual EV</c:v>
                </c:pt>
              </c:strCache>
            </c:strRef>
          </c:tx>
          <c:marker>
            <c:symbol val="none"/>
          </c:marker>
          <c:cat>
            <c:numRef>
              <c:f>'EV Old'!$C$45:$C$57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</c:numCache>
            </c:numRef>
          </c:cat>
          <c:val>
            <c:numRef>
              <c:f>'EV Old'!$E$46:$E$58</c:f>
              <c:numCache>
                <c:formatCode>General</c:formatCode>
                <c:ptCount val="13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87544"/>
        <c:axId val="2069959928"/>
      </c:lineChart>
      <c:catAx>
        <c:axId val="211168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959928"/>
        <c:crosses val="autoZero"/>
        <c:auto val="1"/>
        <c:lblAlgn val="ctr"/>
        <c:lblOffset val="100"/>
        <c:noMultiLvlLbl val="0"/>
      </c:catAx>
      <c:valAx>
        <c:axId val="2069959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68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719667</xdr:colOff>
      <xdr:row>36</xdr:row>
      <xdr:rowOff>42334</xdr:rowOff>
    </xdr:from>
    <xdr:to>
      <xdr:col>10</xdr:col>
      <xdr:colOff>152400</xdr:colOff>
      <xdr:row>50</xdr:row>
      <xdr:rowOff>59267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876300</xdr:colOff>
      <xdr:row>52</xdr:row>
      <xdr:rowOff>171450</xdr:rowOff>
    </xdr:from>
    <xdr:to>
      <xdr:col>10</xdr:col>
      <xdr:colOff>330200</xdr:colOff>
      <xdr:row>67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528320</xdr:colOff>
      <xdr:row>44</xdr:row>
      <xdr:rowOff>0</xdr:rowOff>
    </xdr:from>
    <xdr:to>
      <xdr:col>9</xdr:col>
      <xdr:colOff>812800</xdr:colOff>
      <xdr:row>58</xdr:row>
      <xdr:rowOff>20320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67"/>
  <sheetViews>
    <sheetView tabSelected="1" topLeftCell="A6" workbookViewId="0">
      <selection activeCell="L36" sqref="L36"/>
    </sheetView>
  </sheetViews>
  <sheetFormatPr baseColWidth="10" defaultRowHeight="15" x14ac:dyDescent="0"/>
  <cols>
    <col min="2" max="2" width="14.1640625" bestFit="1" customWidth="1"/>
    <col min="3" max="3" width="54.5" bestFit="1" customWidth="1"/>
    <col min="4" max="4" width="14.33203125" customWidth="1"/>
    <col min="5" max="5" width="16.83203125" style="2" customWidth="1"/>
    <col min="6" max="6" width="23.83203125" customWidth="1"/>
  </cols>
  <sheetData>
    <row r="2" spans="1:11" ht="30">
      <c r="A2" s="6" t="s">
        <v>45</v>
      </c>
      <c r="B2" s="6" t="s">
        <v>46</v>
      </c>
      <c r="C2" s="8" t="s">
        <v>48</v>
      </c>
      <c r="D2" s="13" t="s">
        <v>49</v>
      </c>
      <c r="E2" s="7" t="s">
        <v>47</v>
      </c>
      <c r="F2" s="6"/>
    </row>
    <row r="4" spans="1:11" ht="45">
      <c r="A4" s="4" t="s">
        <v>11</v>
      </c>
      <c r="B4" s="4" t="s">
        <v>12</v>
      </c>
      <c r="C4" s="4" t="s">
        <v>0</v>
      </c>
      <c r="D4" s="5" t="s">
        <v>1</v>
      </c>
      <c r="E4" s="5" t="s">
        <v>19</v>
      </c>
      <c r="F4" s="4" t="s">
        <v>14</v>
      </c>
      <c r="G4" s="4" t="s">
        <v>73</v>
      </c>
      <c r="H4" t="s">
        <v>16</v>
      </c>
      <c r="J4" t="s">
        <v>17</v>
      </c>
      <c r="K4">
        <v>322</v>
      </c>
    </row>
    <row r="5" spans="1:11">
      <c r="A5">
        <v>12</v>
      </c>
      <c r="B5">
        <v>1</v>
      </c>
      <c r="C5" s="10" t="s">
        <v>2</v>
      </c>
      <c r="F5">
        <v>35</v>
      </c>
      <c r="G5">
        <f>ROUND(F5/8,0)</f>
        <v>4</v>
      </c>
    </row>
    <row r="6" spans="1:11">
      <c r="A6">
        <v>12</v>
      </c>
      <c r="B6">
        <v>3</v>
      </c>
      <c r="C6" s="10" t="s">
        <v>4</v>
      </c>
      <c r="F6">
        <v>42</v>
      </c>
      <c r="G6">
        <f t="shared" ref="G6:G28" si="0">ROUND(F6/8,0)</f>
        <v>5</v>
      </c>
    </row>
    <row r="7" spans="1:11">
      <c r="A7">
        <v>12</v>
      </c>
      <c r="B7">
        <v>2</v>
      </c>
      <c r="C7" s="10" t="s">
        <v>5</v>
      </c>
      <c r="D7" t="s">
        <v>18</v>
      </c>
      <c r="E7" s="2" t="s">
        <v>18</v>
      </c>
      <c r="F7">
        <v>94</v>
      </c>
      <c r="G7">
        <f t="shared" si="0"/>
        <v>12</v>
      </c>
      <c r="H7">
        <f>SUM(G5:G7)</f>
        <v>21</v>
      </c>
    </row>
    <row r="8" spans="1:11">
      <c r="A8">
        <v>13</v>
      </c>
      <c r="B8">
        <v>1</v>
      </c>
      <c r="C8" s="10" t="s">
        <v>3</v>
      </c>
      <c r="F8">
        <v>30</v>
      </c>
      <c r="G8">
        <f t="shared" si="0"/>
        <v>4</v>
      </c>
    </row>
    <row r="9" spans="1:11">
      <c r="A9">
        <v>13</v>
      </c>
      <c r="B9">
        <v>2</v>
      </c>
      <c r="C9" s="10" t="s">
        <v>10</v>
      </c>
      <c r="D9" t="s">
        <v>23</v>
      </c>
      <c r="E9" s="2" t="s">
        <v>23</v>
      </c>
      <c r="F9">
        <v>190</v>
      </c>
      <c r="G9">
        <f t="shared" si="0"/>
        <v>24</v>
      </c>
      <c r="H9">
        <f>SUM(G5:G9)</f>
        <v>49</v>
      </c>
    </row>
    <row r="10" spans="1:11">
      <c r="A10">
        <v>14</v>
      </c>
      <c r="B10">
        <v>1</v>
      </c>
      <c r="C10" s="7" t="s">
        <v>15</v>
      </c>
      <c r="F10">
        <v>35</v>
      </c>
      <c r="G10">
        <f t="shared" si="0"/>
        <v>4</v>
      </c>
    </row>
    <row r="11" spans="1:11">
      <c r="A11">
        <v>14</v>
      </c>
      <c r="B11">
        <v>2</v>
      </c>
      <c r="C11" s="10" t="s">
        <v>24</v>
      </c>
      <c r="F11">
        <v>56</v>
      </c>
      <c r="G11">
        <f t="shared" si="0"/>
        <v>7</v>
      </c>
      <c r="I11">
        <f>SUM(G5:G11)</f>
        <v>60</v>
      </c>
    </row>
    <row r="12" spans="1:11">
      <c r="A12">
        <v>14</v>
      </c>
      <c r="B12">
        <v>3</v>
      </c>
      <c r="C12" s="7" t="s">
        <v>25</v>
      </c>
      <c r="F12">
        <v>26</v>
      </c>
      <c r="G12">
        <f t="shared" si="0"/>
        <v>3</v>
      </c>
    </row>
    <row r="13" spans="1:11">
      <c r="A13">
        <v>14</v>
      </c>
      <c r="B13">
        <v>4</v>
      </c>
      <c r="C13" s="10" t="s">
        <v>28</v>
      </c>
      <c r="D13" t="s">
        <v>41</v>
      </c>
      <c r="E13" s="2" t="s">
        <v>41</v>
      </c>
      <c r="F13">
        <v>20</v>
      </c>
      <c r="G13">
        <f t="shared" si="0"/>
        <v>3</v>
      </c>
      <c r="H13">
        <f>SUM(G5:G13)</f>
        <v>66</v>
      </c>
    </row>
    <row r="14" spans="1:11">
      <c r="A14">
        <v>15</v>
      </c>
      <c r="B14">
        <v>1</v>
      </c>
      <c r="C14" s="7" t="s">
        <v>26</v>
      </c>
      <c r="F14">
        <v>61</v>
      </c>
      <c r="G14">
        <f t="shared" si="0"/>
        <v>8</v>
      </c>
      <c r="I14">
        <f>SUM(G5:G14)</f>
        <v>74</v>
      </c>
    </row>
    <row r="15" spans="1:11">
      <c r="A15">
        <v>15</v>
      </c>
      <c r="B15">
        <v>2</v>
      </c>
      <c r="C15" s="7" t="s">
        <v>27</v>
      </c>
      <c r="F15">
        <v>66</v>
      </c>
      <c r="G15">
        <f t="shared" si="0"/>
        <v>8</v>
      </c>
    </row>
    <row r="16" spans="1:11">
      <c r="A16">
        <v>15</v>
      </c>
      <c r="B16">
        <v>4</v>
      </c>
      <c r="C16" s="7" t="s">
        <v>37</v>
      </c>
      <c r="F16">
        <v>20</v>
      </c>
      <c r="G16">
        <f t="shared" si="0"/>
        <v>3</v>
      </c>
    </row>
    <row r="17" spans="1:9">
      <c r="A17">
        <v>15</v>
      </c>
      <c r="B17">
        <v>3</v>
      </c>
      <c r="C17" s="7" t="s">
        <v>30</v>
      </c>
      <c r="D17" t="s">
        <v>42</v>
      </c>
      <c r="E17" s="2" t="s">
        <v>42</v>
      </c>
      <c r="F17">
        <v>75</v>
      </c>
      <c r="G17">
        <f t="shared" si="0"/>
        <v>9</v>
      </c>
      <c r="H17">
        <f>SUM(G5:G17)</f>
        <v>94</v>
      </c>
      <c r="I17">
        <f>SUM(G5:G17)</f>
        <v>94</v>
      </c>
    </row>
    <row r="18" spans="1:9" ht="30">
      <c r="A18">
        <v>16</v>
      </c>
      <c r="B18">
        <v>1</v>
      </c>
      <c r="C18" s="7" t="s">
        <v>53</v>
      </c>
      <c r="D18" s="1" t="s">
        <v>43</v>
      </c>
      <c r="E18" s="3" t="s">
        <v>43</v>
      </c>
      <c r="F18">
        <v>60</v>
      </c>
      <c r="G18">
        <f t="shared" si="0"/>
        <v>8</v>
      </c>
      <c r="H18">
        <f>SUM(G5:G18)</f>
        <v>102</v>
      </c>
      <c r="I18">
        <f>SUM(G5:G18)</f>
        <v>102</v>
      </c>
    </row>
    <row r="19" spans="1:9">
      <c r="A19">
        <v>17</v>
      </c>
      <c r="B19">
        <v>1</v>
      </c>
      <c r="C19" s="7" t="s">
        <v>63</v>
      </c>
      <c r="F19">
        <v>30</v>
      </c>
      <c r="G19">
        <f t="shared" si="0"/>
        <v>4</v>
      </c>
      <c r="H19">
        <f>SUM(G5:G19)</f>
        <v>106</v>
      </c>
    </row>
    <row r="20" spans="1:9">
      <c r="A20">
        <v>17</v>
      </c>
      <c r="B20">
        <v>2</v>
      </c>
      <c r="C20" s="7" t="s">
        <v>64</v>
      </c>
      <c r="F20">
        <v>70</v>
      </c>
      <c r="G20">
        <f t="shared" si="0"/>
        <v>9</v>
      </c>
      <c r="I20">
        <f>SUM(G5:G20)</f>
        <v>115</v>
      </c>
    </row>
    <row r="21" spans="1:9">
      <c r="A21">
        <v>17</v>
      </c>
      <c r="B21">
        <v>3</v>
      </c>
      <c r="C21" s="7" t="s">
        <v>65</v>
      </c>
      <c r="D21" t="s">
        <v>66</v>
      </c>
      <c r="E21" t="s">
        <v>66</v>
      </c>
      <c r="F21">
        <v>90</v>
      </c>
      <c r="G21">
        <f t="shared" si="0"/>
        <v>11</v>
      </c>
      <c r="H21">
        <f>SUM(G5:G21)</f>
        <v>126</v>
      </c>
    </row>
    <row r="22" spans="1:9">
      <c r="A22">
        <v>18</v>
      </c>
      <c r="B22">
        <v>1</v>
      </c>
      <c r="C22" s="10" t="s">
        <v>34</v>
      </c>
      <c r="E22"/>
      <c r="F22">
        <v>50</v>
      </c>
      <c r="G22">
        <f t="shared" si="0"/>
        <v>6</v>
      </c>
    </row>
    <row r="23" spans="1:9">
      <c r="A23">
        <v>18</v>
      </c>
      <c r="B23">
        <v>2</v>
      </c>
      <c r="C23" s="10" t="s">
        <v>32</v>
      </c>
      <c r="D23" t="s">
        <v>55</v>
      </c>
      <c r="E23" t="s">
        <v>55</v>
      </c>
      <c r="F23">
        <v>46</v>
      </c>
      <c r="G23">
        <f t="shared" si="0"/>
        <v>6</v>
      </c>
      <c r="H23">
        <f>SUM(G5:G23)</f>
        <v>138</v>
      </c>
      <c r="I23">
        <f>SUM(G5:G23)</f>
        <v>138</v>
      </c>
    </row>
    <row r="24" spans="1:9">
      <c r="A24">
        <v>19</v>
      </c>
      <c r="B24">
        <v>1</v>
      </c>
      <c r="C24" s="7" t="s">
        <v>69</v>
      </c>
      <c r="F24">
        <v>50</v>
      </c>
      <c r="G24">
        <f t="shared" si="0"/>
        <v>6</v>
      </c>
      <c r="I24">
        <f>SUM(G5:G24)</f>
        <v>144</v>
      </c>
    </row>
    <row r="25" spans="1:9">
      <c r="A25" s="1">
        <v>19</v>
      </c>
      <c r="B25">
        <v>2</v>
      </c>
      <c r="C25" s="14" t="s">
        <v>70</v>
      </c>
      <c r="E25"/>
      <c r="F25">
        <v>40</v>
      </c>
      <c r="G25">
        <f t="shared" si="0"/>
        <v>5</v>
      </c>
      <c r="I25">
        <f>SUM(G5:G25)</f>
        <v>149</v>
      </c>
    </row>
    <row r="26" spans="1:9">
      <c r="A26">
        <v>19</v>
      </c>
      <c r="B26">
        <v>1</v>
      </c>
      <c r="C26" s="13" t="s">
        <v>71</v>
      </c>
      <c r="D26" t="s">
        <v>56</v>
      </c>
      <c r="F26">
        <v>50</v>
      </c>
      <c r="G26">
        <f t="shared" si="0"/>
        <v>6</v>
      </c>
    </row>
    <row r="27" spans="1:9">
      <c r="A27" s="1">
        <v>19</v>
      </c>
      <c r="B27">
        <v>2</v>
      </c>
      <c r="C27" s="14" t="s">
        <v>72</v>
      </c>
      <c r="D27" t="s">
        <v>61</v>
      </c>
      <c r="E27" t="s">
        <v>56</v>
      </c>
      <c r="F27">
        <v>40</v>
      </c>
      <c r="G27">
        <f t="shared" si="0"/>
        <v>5</v>
      </c>
      <c r="H27">
        <f>SUM(G5:G27)</f>
        <v>160</v>
      </c>
    </row>
    <row r="28" spans="1:9">
      <c r="A28">
        <v>20</v>
      </c>
      <c r="B28">
        <v>3</v>
      </c>
      <c r="C28" s="14" t="s">
        <v>51</v>
      </c>
      <c r="D28" t="s">
        <v>60</v>
      </c>
      <c r="E28" s="1" t="s">
        <v>61</v>
      </c>
      <c r="F28">
        <v>50</v>
      </c>
      <c r="G28">
        <f t="shared" si="0"/>
        <v>6</v>
      </c>
      <c r="H28">
        <f>SUM(G5:G28)</f>
        <v>166</v>
      </c>
    </row>
    <row r="29" spans="1:9">
      <c r="A29">
        <v>22</v>
      </c>
      <c r="B29">
        <v>1</v>
      </c>
      <c r="C29" s="11" t="s">
        <v>57</v>
      </c>
      <c r="D29" t="s">
        <v>60</v>
      </c>
      <c r="F29">
        <v>100</v>
      </c>
    </row>
    <row r="30" spans="1:9">
      <c r="A30">
        <v>21</v>
      </c>
      <c r="B30">
        <v>4</v>
      </c>
      <c r="C30" s="11" t="s">
        <v>52</v>
      </c>
      <c r="F30">
        <v>50</v>
      </c>
      <c r="G30">
        <f t="shared" ref="G30:G31" si="1">ROUND(F30/8,0)</f>
        <v>6</v>
      </c>
    </row>
    <row r="31" spans="1:9">
      <c r="A31">
        <v>21</v>
      </c>
      <c r="B31">
        <v>5</v>
      </c>
      <c r="C31" s="11" t="s">
        <v>8</v>
      </c>
      <c r="D31" t="s">
        <v>60</v>
      </c>
      <c r="E31" s="1" t="s">
        <v>60</v>
      </c>
      <c r="F31">
        <v>55</v>
      </c>
      <c r="G31">
        <f t="shared" si="1"/>
        <v>7</v>
      </c>
      <c r="H31">
        <f>SUM(G11:G31)</f>
        <v>126</v>
      </c>
    </row>
    <row r="32" spans="1:9">
      <c r="A32">
        <v>22</v>
      </c>
      <c r="B32">
        <v>4</v>
      </c>
      <c r="C32" s="11" t="s">
        <v>36</v>
      </c>
      <c r="F32">
        <v>100</v>
      </c>
    </row>
    <row r="33" spans="1:8">
      <c r="A33">
        <v>21</v>
      </c>
      <c r="B33">
        <v>4</v>
      </c>
      <c r="C33" s="11" t="s">
        <v>38</v>
      </c>
      <c r="F33">
        <v>40</v>
      </c>
      <c r="G33">
        <f t="shared" ref="G33:G34" si="2">ROUND(F33/8,0)</f>
        <v>5</v>
      </c>
    </row>
    <row r="34" spans="1:8">
      <c r="A34">
        <v>22</v>
      </c>
      <c r="B34">
        <v>2</v>
      </c>
      <c r="C34" s="11" t="s">
        <v>40</v>
      </c>
      <c r="D34" t="s">
        <v>68</v>
      </c>
      <c r="E34" t="s">
        <v>68</v>
      </c>
      <c r="F34">
        <v>30</v>
      </c>
      <c r="G34">
        <f t="shared" si="2"/>
        <v>4</v>
      </c>
      <c r="H34">
        <f>SUM(G12:G34)</f>
        <v>128</v>
      </c>
    </row>
    <row r="35" spans="1:8">
      <c r="A35">
        <v>20</v>
      </c>
      <c r="B35">
        <v>2</v>
      </c>
      <c r="C35" s="14" t="s">
        <v>67</v>
      </c>
      <c r="F35">
        <v>40</v>
      </c>
      <c r="G35">
        <f>ROUND(F35/8,0)</f>
        <v>5</v>
      </c>
    </row>
    <row r="36" spans="1:8">
      <c r="E36"/>
    </row>
    <row r="37" spans="1:8">
      <c r="C37" t="s">
        <v>20</v>
      </c>
      <c r="D37" t="s">
        <v>21</v>
      </c>
      <c r="E37" s="2" t="s">
        <v>22</v>
      </c>
    </row>
    <row r="38" spans="1:8">
      <c r="C38">
        <v>0</v>
      </c>
      <c r="D38">
        <v>0</v>
      </c>
      <c r="E38" s="2">
        <v>0</v>
      </c>
    </row>
    <row r="39" spans="1:8">
      <c r="C39">
        <v>1</v>
      </c>
      <c r="D39">
        <v>3</v>
      </c>
      <c r="E39" s="2">
        <v>3</v>
      </c>
    </row>
    <row r="40" spans="1:8">
      <c r="C40">
        <v>2</v>
      </c>
      <c r="D40">
        <v>5</v>
      </c>
      <c r="E40" s="2">
        <v>5</v>
      </c>
    </row>
    <row r="41" spans="1:8">
      <c r="C41">
        <v>3</v>
      </c>
      <c r="D41">
        <v>9</v>
      </c>
      <c r="E41" s="2">
        <v>7</v>
      </c>
    </row>
    <row r="42" spans="1:8">
      <c r="C42">
        <v>4</v>
      </c>
      <c r="D42">
        <v>13</v>
      </c>
      <c r="E42" s="2">
        <v>10</v>
      </c>
    </row>
    <row r="43" spans="1:8">
      <c r="C43">
        <v>5</v>
      </c>
      <c r="D43">
        <v>14</v>
      </c>
      <c r="E43" s="2">
        <v>13</v>
      </c>
    </row>
    <row r="44" spans="1:8">
      <c r="C44">
        <v>6</v>
      </c>
      <c r="D44">
        <v>15</v>
      </c>
      <c r="E44" s="2">
        <v>14</v>
      </c>
    </row>
    <row r="45" spans="1:8">
      <c r="C45">
        <v>7</v>
      </c>
      <c r="D45">
        <v>17</v>
      </c>
      <c r="E45" s="2">
        <v>16</v>
      </c>
    </row>
    <row r="46" spans="1:8">
      <c r="C46">
        <v>8</v>
      </c>
      <c r="D46">
        <v>19</v>
      </c>
      <c r="E46" s="2">
        <v>19</v>
      </c>
    </row>
    <row r="47" spans="1:8">
      <c r="C47">
        <v>9</v>
      </c>
      <c r="D47">
        <v>23</v>
      </c>
      <c r="E47" s="2">
        <v>20</v>
      </c>
    </row>
    <row r="48" spans="1:8">
      <c r="C48">
        <v>10</v>
      </c>
      <c r="D48">
        <v>25</v>
      </c>
      <c r="E48" s="2">
        <v>21</v>
      </c>
    </row>
    <row r="49" spans="3:5">
      <c r="C49">
        <v>11</v>
      </c>
      <c r="D49">
        <v>25</v>
      </c>
      <c r="E49" s="2">
        <v>22</v>
      </c>
    </row>
    <row r="50" spans="3:5">
      <c r="C50">
        <v>12</v>
      </c>
      <c r="D50">
        <v>25</v>
      </c>
      <c r="E50" s="2">
        <v>24</v>
      </c>
    </row>
    <row r="54" spans="3:5">
      <c r="C54" t="s">
        <v>20</v>
      </c>
      <c r="D54" t="s">
        <v>21</v>
      </c>
      <c r="E54" s="2" t="s">
        <v>22</v>
      </c>
    </row>
    <row r="55" spans="3:5">
      <c r="C55">
        <v>0</v>
      </c>
      <c r="D55">
        <v>0</v>
      </c>
      <c r="E55" s="2">
        <v>0</v>
      </c>
    </row>
    <row r="56" spans="3:5">
      <c r="C56">
        <v>1</v>
      </c>
      <c r="D56">
        <v>21</v>
      </c>
      <c r="E56" s="2">
        <v>21</v>
      </c>
    </row>
    <row r="57" spans="3:5">
      <c r="C57">
        <v>2</v>
      </c>
      <c r="D57">
        <v>49</v>
      </c>
      <c r="E57" s="2">
        <v>49</v>
      </c>
    </row>
    <row r="58" spans="3:5">
      <c r="C58">
        <v>3</v>
      </c>
      <c r="D58">
        <v>66</v>
      </c>
      <c r="E58" s="2">
        <v>60</v>
      </c>
    </row>
    <row r="59" spans="3:5">
      <c r="C59">
        <v>4</v>
      </c>
      <c r="D59">
        <v>94</v>
      </c>
      <c r="E59" s="2">
        <v>74</v>
      </c>
    </row>
    <row r="60" spans="3:5">
      <c r="C60">
        <v>5</v>
      </c>
      <c r="D60">
        <v>102</v>
      </c>
      <c r="E60" s="2">
        <v>94</v>
      </c>
    </row>
    <row r="61" spans="3:5">
      <c r="C61">
        <v>6</v>
      </c>
      <c r="D61">
        <v>106</v>
      </c>
      <c r="E61" s="2">
        <v>102</v>
      </c>
    </row>
    <row r="62" spans="3:5">
      <c r="C62">
        <v>7</v>
      </c>
      <c r="D62">
        <v>126</v>
      </c>
      <c r="E62" s="2">
        <v>115</v>
      </c>
    </row>
    <row r="63" spans="3:5">
      <c r="C63">
        <v>8</v>
      </c>
      <c r="D63">
        <v>138</v>
      </c>
      <c r="E63" s="2">
        <v>138</v>
      </c>
    </row>
    <row r="64" spans="3:5">
      <c r="C64">
        <v>9</v>
      </c>
      <c r="D64">
        <v>160</v>
      </c>
      <c r="E64" s="2">
        <v>144</v>
      </c>
    </row>
    <row r="65" spans="3:5">
      <c r="C65">
        <v>10</v>
      </c>
      <c r="D65">
        <v>171</v>
      </c>
      <c r="E65" s="2">
        <v>149</v>
      </c>
    </row>
    <row r="66" spans="3:5">
      <c r="C66">
        <v>11</v>
      </c>
      <c r="D66">
        <v>184</v>
      </c>
    </row>
    <row r="67" spans="3:5">
      <c r="C67">
        <v>12</v>
      </c>
      <c r="D67">
        <v>193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57"/>
  <sheetViews>
    <sheetView topLeftCell="A13" zoomScale="150" zoomScaleNormal="150" zoomScalePageLayoutView="150" workbookViewId="0">
      <selection activeCell="C36" sqref="C36"/>
    </sheetView>
  </sheetViews>
  <sheetFormatPr baseColWidth="10" defaultRowHeight="15" x14ac:dyDescent="0"/>
  <cols>
    <col min="2" max="2" width="14.1640625" bestFit="1" customWidth="1"/>
    <col min="3" max="3" width="54.5" bestFit="1" customWidth="1"/>
    <col min="4" max="4" width="14.33203125" customWidth="1"/>
    <col min="5" max="5" width="16.83203125" style="2" customWidth="1"/>
    <col min="6" max="6" width="23.83203125" customWidth="1"/>
  </cols>
  <sheetData>
    <row r="2" spans="1:11" ht="30">
      <c r="A2" s="6" t="s">
        <v>45</v>
      </c>
      <c r="B2" s="6" t="s">
        <v>46</v>
      </c>
      <c r="C2" s="8" t="s">
        <v>48</v>
      </c>
      <c r="D2" s="9" t="s">
        <v>49</v>
      </c>
      <c r="E2" s="7" t="s">
        <v>47</v>
      </c>
      <c r="F2" s="6"/>
    </row>
    <row r="4" spans="1:11" ht="45">
      <c r="A4" s="4" t="s">
        <v>11</v>
      </c>
      <c r="B4" s="4" t="s">
        <v>12</v>
      </c>
      <c r="C4" s="4" t="s">
        <v>0</v>
      </c>
      <c r="D4" s="5" t="s">
        <v>1</v>
      </c>
      <c r="E4" s="5" t="s">
        <v>19</v>
      </c>
      <c r="F4" s="4" t="s">
        <v>14</v>
      </c>
      <c r="H4" t="s">
        <v>16</v>
      </c>
      <c r="I4">
        <v>161</v>
      </c>
      <c r="J4" t="s">
        <v>17</v>
      </c>
      <c r="K4">
        <v>322</v>
      </c>
    </row>
    <row r="5" spans="1:11">
      <c r="A5">
        <v>12</v>
      </c>
      <c r="B5">
        <v>1</v>
      </c>
      <c r="C5" s="10" t="s">
        <v>2</v>
      </c>
      <c r="F5">
        <v>35</v>
      </c>
    </row>
    <row r="6" spans="1:11">
      <c r="A6">
        <v>12</v>
      </c>
      <c r="B6">
        <v>3</v>
      </c>
      <c r="C6" s="10" t="s">
        <v>4</v>
      </c>
      <c r="F6">
        <v>42</v>
      </c>
    </row>
    <row r="7" spans="1:11">
      <c r="A7">
        <v>12</v>
      </c>
      <c r="B7">
        <v>2</v>
      </c>
      <c r="C7" s="10" t="s">
        <v>5</v>
      </c>
      <c r="D7" t="s">
        <v>18</v>
      </c>
      <c r="E7" s="2" t="s">
        <v>18</v>
      </c>
      <c r="F7">
        <v>94</v>
      </c>
    </row>
    <row r="8" spans="1:11">
      <c r="A8">
        <v>13</v>
      </c>
      <c r="B8">
        <v>1</v>
      </c>
      <c r="C8" s="10" t="s">
        <v>3</v>
      </c>
      <c r="F8">
        <v>30</v>
      </c>
    </row>
    <row r="9" spans="1:11">
      <c r="A9">
        <v>13</v>
      </c>
      <c r="B9">
        <v>2</v>
      </c>
      <c r="C9" s="10" t="s">
        <v>10</v>
      </c>
      <c r="D9" t="s">
        <v>23</v>
      </c>
      <c r="E9" s="2" t="s">
        <v>23</v>
      </c>
      <c r="F9">
        <v>190</v>
      </c>
    </row>
    <row r="10" spans="1:11">
      <c r="A10">
        <v>14</v>
      </c>
      <c r="B10">
        <v>1</v>
      </c>
      <c r="C10" s="7" t="s">
        <v>15</v>
      </c>
      <c r="F10">
        <v>35</v>
      </c>
    </row>
    <row r="11" spans="1:11">
      <c r="A11">
        <v>14</v>
      </c>
      <c r="B11">
        <v>2</v>
      </c>
      <c r="C11" s="10" t="s">
        <v>24</v>
      </c>
      <c r="F11">
        <v>56</v>
      </c>
    </row>
    <row r="12" spans="1:11">
      <c r="A12">
        <v>14</v>
      </c>
      <c r="B12">
        <v>3</v>
      </c>
      <c r="C12" s="7" t="s">
        <v>25</v>
      </c>
      <c r="F12">
        <v>26</v>
      </c>
    </row>
    <row r="13" spans="1:11">
      <c r="A13">
        <v>14</v>
      </c>
      <c r="B13">
        <v>4</v>
      </c>
      <c r="C13" s="10" t="s">
        <v>28</v>
      </c>
      <c r="D13" t="s">
        <v>41</v>
      </c>
      <c r="E13" s="2" t="s">
        <v>41</v>
      </c>
      <c r="F13">
        <v>20</v>
      </c>
      <c r="H13">
        <f>SUM(F10:F13)</f>
        <v>137</v>
      </c>
    </row>
    <row r="14" spans="1:11">
      <c r="A14">
        <v>15</v>
      </c>
      <c r="B14">
        <v>1</v>
      </c>
      <c r="C14" s="8" t="s">
        <v>26</v>
      </c>
      <c r="F14">
        <v>61</v>
      </c>
    </row>
    <row r="15" spans="1:11">
      <c r="A15">
        <v>15</v>
      </c>
      <c r="B15">
        <v>2</v>
      </c>
      <c r="C15" s="8" t="s">
        <v>27</v>
      </c>
      <c r="F15">
        <v>66</v>
      </c>
    </row>
    <row r="16" spans="1:11">
      <c r="A16">
        <v>15</v>
      </c>
      <c r="B16">
        <v>4</v>
      </c>
      <c r="C16" s="7" t="s">
        <v>37</v>
      </c>
      <c r="F16">
        <v>20</v>
      </c>
    </row>
    <row r="17" spans="1:8">
      <c r="A17">
        <v>15</v>
      </c>
      <c r="B17">
        <v>3</v>
      </c>
      <c r="C17" s="8" t="s">
        <v>30</v>
      </c>
      <c r="D17" t="s">
        <v>42</v>
      </c>
      <c r="E17" s="2" t="s">
        <v>42</v>
      </c>
      <c r="F17">
        <v>75</v>
      </c>
      <c r="H17">
        <f>SUM(F14:F16)</f>
        <v>147</v>
      </c>
    </row>
    <row r="18" spans="1:8" ht="30">
      <c r="A18">
        <v>16</v>
      </c>
      <c r="B18">
        <v>1</v>
      </c>
      <c r="C18" s="9" t="s">
        <v>53</v>
      </c>
      <c r="F18">
        <v>60</v>
      </c>
    </row>
    <row r="19" spans="1:8">
      <c r="A19">
        <v>16</v>
      </c>
      <c r="B19">
        <v>2</v>
      </c>
      <c r="C19" s="11" t="s">
        <v>62</v>
      </c>
      <c r="F19">
        <v>30</v>
      </c>
    </row>
    <row r="20" spans="1:8">
      <c r="A20">
        <v>16</v>
      </c>
      <c r="B20">
        <v>3</v>
      </c>
      <c r="C20" s="12" t="s">
        <v>6</v>
      </c>
      <c r="F20">
        <v>25</v>
      </c>
    </row>
    <row r="21" spans="1:8">
      <c r="A21">
        <v>16</v>
      </c>
      <c r="B21">
        <v>4</v>
      </c>
      <c r="C21" s="12" t="s">
        <v>13</v>
      </c>
      <c r="D21" s="1" t="s">
        <v>43</v>
      </c>
      <c r="E21" s="3" t="s">
        <v>43</v>
      </c>
      <c r="F21">
        <v>25</v>
      </c>
      <c r="H21">
        <f>SUM(F18:F21)</f>
        <v>140</v>
      </c>
    </row>
    <row r="22" spans="1:8">
      <c r="A22">
        <v>17</v>
      </c>
      <c r="B22">
        <v>1</v>
      </c>
      <c r="C22" s="11" t="s">
        <v>31</v>
      </c>
      <c r="F22">
        <v>46</v>
      </c>
    </row>
    <row r="23" spans="1:8">
      <c r="A23">
        <v>17</v>
      </c>
      <c r="B23">
        <v>2</v>
      </c>
      <c r="C23" s="11" t="s">
        <v>58</v>
      </c>
      <c r="F23">
        <v>20</v>
      </c>
    </row>
    <row r="24" spans="1:8">
      <c r="A24">
        <v>17</v>
      </c>
      <c r="B24">
        <v>3</v>
      </c>
      <c r="C24" s="11" t="s">
        <v>32</v>
      </c>
      <c r="F24">
        <v>50</v>
      </c>
    </row>
    <row r="25" spans="1:8">
      <c r="A25">
        <v>17</v>
      </c>
      <c r="B25">
        <v>4</v>
      </c>
      <c r="C25" s="11" t="s">
        <v>33</v>
      </c>
      <c r="D25" t="s">
        <v>44</v>
      </c>
      <c r="E25" s="2" t="s">
        <v>44</v>
      </c>
      <c r="F25">
        <v>50</v>
      </c>
      <c r="H25">
        <f>SUM(F22:F25)</f>
        <v>166</v>
      </c>
    </row>
    <row r="26" spans="1:8">
      <c r="A26">
        <v>18</v>
      </c>
      <c r="B26">
        <v>1</v>
      </c>
      <c r="C26" s="11" t="s">
        <v>9</v>
      </c>
      <c r="F26">
        <v>40</v>
      </c>
    </row>
    <row r="27" spans="1:8">
      <c r="A27">
        <v>18</v>
      </c>
      <c r="B27">
        <v>1</v>
      </c>
      <c r="C27" s="11" t="s">
        <v>50</v>
      </c>
      <c r="F27">
        <v>50</v>
      </c>
    </row>
    <row r="28" spans="1:8">
      <c r="A28">
        <v>18</v>
      </c>
      <c r="B28">
        <v>3</v>
      </c>
      <c r="C28" s="11" t="s">
        <v>34</v>
      </c>
      <c r="D28" t="s">
        <v>54</v>
      </c>
      <c r="E28" t="s">
        <v>54</v>
      </c>
      <c r="F28">
        <v>50</v>
      </c>
      <c r="H28">
        <f>SUM(F26:F28)</f>
        <v>140</v>
      </c>
    </row>
    <row r="29" spans="1:8">
      <c r="A29">
        <v>19</v>
      </c>
      <c r="B29">
        <v>1</v>
      </c>
      <c r="C29" s="11" t="s">
        <v>39</v>
      </c>
      <c r="F29">
        <v>50</v>
      </c>
    </row>
    <row r="30" spans="1:8">
      <c r="A30" s="1">
        <v>19</v>
      </c>
      <c r="B30">
        <v>2</v>
      </c>
      <c r="C30" s="11" t="s">
        <v>35</v>
      </c>
      <c r="F30">
        <v>40</v>
      </c>
    </row>
    <row r="31" spans="1:8">
      <c r="A31">
        <v>19</v>
      </c>
      <c r="B31">
        <v>3</v>
      </c>
      <c r="C31" s="11" t="s">
        <v>7</v>
      </c>
      <c r="D31" t="s">
        <v>55</v>
      </c>
      <c r="F31">
        <v>60</v>
      </c>
      <c r="H31">
        <f>SUM(F29:F31)</f>
        <v>150</v>
      </c>
    </row>
    <row r="32" spans="1:8">
      <c r="A32">
        <v>20</v>
      </c>
      <c r="B32">
        <v>1</v>
      </c>
      <c r="C32" s="11" t="s">
        <v>8</v>
      </c>
      <c r="F32">
        <v>15</v>
      </c>
    </row>
    <row r="33" spans="1:8">
      <c r="A33">
        <v>20</v>
      </c>
      <c r="B33">
        <v>2</v>
      </c>
      <c r="C33" s="11" t="s">
        <v>51</v>
      </c>
      <c r="F33">
        <v>50</v>
      </c>
    </row>
    <row r="34" spans="1:8">
      <c r="A34">
        <v>20</v>
      </c>
      <c r="B34">
        <v>3</v>
      </c>
      <c r="C34" s="11" t="s">
        <v>52</v>
      </c>
      <c r="F34">
        <v>50</v>
      </c>
    </row>
    <row r="35" spans="1:8">
      <c r="A35">
        <v>20</v>
      </c>
      <c r="B35">
        <v>4</v>
      </c>
      <c r="C35" s="11" t="s">
        <v>38</v>
      </c>
      <c r="D35" t="s">
        <v>56</v>
      </c>
      <c r="E35"/>
      <c r="F35">
        <v>40</v>
      </c>
      <c r="H35">
        <f>SUM(F32:F35)</f>
        <v>155</v>
      </c>
    </row>
    <row r="36" spans="1:8">
      <c r="A36">
        <v>21</v>
      </c>
      <c r="B36">
        <v>1</v>
      </c>
      <c r="C36" s="12" t="s">
        <v>29</v>
      </c>
      <c r="F36">
        <v>20</v>
      </c>
    </row>
    <row r="37" spans="1:8">
      <c r="A37">
        <v>21</v>
      </c>
      <c r="B37">
        <v>2</v>
      </c>
      <c r="C37" s="11" t="s">
        <v>40</v>
      </c>
      <c r="F37">
        <v>30</v>
      </c>
    </row>
    <row r="38" spans="1:8">
      <c r="A38">
        <v>21</v>
      </c>
      <c r="B38">
        <v>3</v>
      </c>
      <c r="C38" s="11" t="s">
        <v>59</v>
      </c>
      <c r="F38">
        <v>40</v>
      </c>
    </row>
    <row r="39" spans="1:8">
      <c r="A39">
        <v>21</v>
      </c>
      <c r="B39">
        <v>4</v>
      </c>
      <c r="C39" s="11" t="s">
        <v>36</v>
      </c>
      <c r="D39" t="s">
        <v>61</v>
      </c>
      <c r="F39">
        <v>100</v>
      </c>
      <c r="H39">
        <f>SUM(F36:F39)</f>
        <v>190</v>
      </c>
    </row>
    <row r="40" spans="1:8">
      <c r="A40">
        <v>22</v>
      </c>
      <c r="B40">
        <v>1</v>
      </c>
      <c r="C40" s="11" t="s">
        <v>57</v>
      </c>
      <c r="D40" t="s">
        <v>60</v>
      </c>
      <c r="F40">
        <v>100</v>
      </c>
      <c r="H40">
        <v>100</v>
      </c>
    </row>
    <row r="44" spans="1:8">
      <c r="C44" t="s">
        <v>20</v>
      </c>
    </row>
    <row r="45" spans="1:8">
      <c r="C45">
        <v>0</v>
      </c>
      <c r="D45" t="s">
        <v>21</v>
      </c>
      <c r="E45" s="2" t="s">
        <v>22</v>
      </c>
    </row>
    <row r="46" spans="1:8">
      <c r="C46">
        <v>0</v>
      </c>
      <c r="D46">
        <v>0</v>
      </c>
      <c r="E46" s="2">
        <v>0</v>
      </c>
    </row>
    <row r="47" spans="1:8">
      <c r="C47">
        <v>1</v>
      </c>
      <c r="D47">
        <v>3</v>
      </c>
      <c r="E47" s="2">
        <v>3</v>
      </c>
    </row>
    <row r="48" spans="1:8">
      <c r="C48">
        <v>2</v>
      </c>
      <c r="D48">
        <v>5</v>
      </c>
      <c r="E48" s="2">
        <v>5</v>
      </c>
    </row>
    <row r="49" spans="3:5">
      <c r="C49">
        <v>3</v>
      </c>
      <c r="D49">
        <v>9</v>
      </c>
      <c r="E49" s="2">
        <v>7</v>
      </c>
    </row>
    <row r="50" spans="3:5">
      <c r="C50">
        <v>4</v>
      </c>
      <c r="D50">
        <v>13</v>
      </c>
      <c r="E50" s="2">
        <v>10</v>
      </c>
    </row>
    <row r="51" spans="3:5">
      <c r="C51">
        <v>5</v>
      </c>
      <c r="D51">
        <v>17</v>
      </c>
    </row>
    <row r="52" spans="3:5">
      <c r="C52">
        <v>6</v>
      </c>
      <c r="D52">
        <v>21</v>
      </c>
    </row>
    <row r="53" spans="3:5">
      <c r="C53">
        <v>7</v>
      </c>
      <c r="D53">
        <v>24</v>
      </c>
    </row>
    <row r="54" spans="3:5">
      <c r="C54">
        <v>8</v>
      </c>
      <c r="D54">
        <v>27</v>
      </c>
    </row>
    <row r="55" spans="3:5">
      <c r="C55">
        <v>9</v>
      </c>
      <c r="D55">
        <v>31</v>
      </c>
    </row>
    <row r="56" spans="3:5">
      <c r="C56">
        <v>10</v>
      </c>
      <c r="D56">
        <v>35</v>
      </c>
    </row>
    <row r="57" spans="3:5">
      <c r="C57">
        <v>11</v>
      </c>
      <c r="D57">
        <v>36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:I2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</vt:lpstr>
      <vt:lpstr>EV Old</vt:lpstr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tharanga gamaethige</dc:creator>
  <cp:lastModifiedBy>tharanga gamaethige</cp:lastModifiedBy>
  <dcterms:created xsi:type="dcterms:W3CDTF">2012-05-23T16:25:57Z</dcterms:created>
  <dcterms:modified xsi:type="dcterms:W3CDTF">2012-08-09T03:38:24Z</dcterms:modified>
</cp:coreProperties>
</file>