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9225" windowHeight="598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G98" i="1" l="1"/>
  <c r="G97" i="1"/>
  <c r="G96" i="1"/>
  <c r="G95" i="1"/>
  <c r="G94" i="1"/>
  <c r="G93" i="1"/>
  <c r="G92" i="1"/>
  <c r="G91" i="1"/>
  <c r="G90" i="1"/>
  <c r="G89" i="1"/>
  <c r="G88" i="1"/>
  <c r="G87" i="1"/>
  <c r="H18" i="1"/>
  <c r="D23" i="1"/>
  <c r="F23" i="1" s="1"/>
  <c r="E18" i="1"/>
  <c r="E17" i="1"/>
  <c r="E16" i="1"/>
  <c r="E15" i="1"/>
  <c r="J24" i="1" l="1"/>
  <c r="I24" i="1"/>
</calcChain>
</file>

<file path=xl/sharedStrings.xml><?xml version="1.0" encoding="utf-8"?>
<sst xmlns="http://schemas.openxmlformats.org/spreadsheetml/2006/main" count="122" uniqueCount="62">
  <si>
    <t>FeAl on SiO2 on Si</t>
  </si>
  <si>
    <t>virgin sputtered at RT (disordered, ferromagnetic)</t>
  </si>
  <si>
    <t>Hall-Ecopia</t>
  </si>
  <si>
    <t>Ohm*cm</t>
  </si>
  <si>
    <t>U_4PP</t>
  </si>
  <si>
    <t>I_4PP</t>
  </si>
  <si>
    <t>(mA)</t>
  </si>
  <si>
    <t>(mV)</t>
  </si>
  <si>
    <t>start TMP</t>
  </si>
  <si>
    <t>20 knoten</t>
  </si>
  <si>
    <t>&lt;- use this setting</t>
  </si>
  <si>
    <t>P</t>
  </si>
  <si>
    <t>(mW)</t>
  </si>
  <si>
    <t>T_period (s)</t>
  </si>
  <si>
    <t>I</t>
  </si>
  <si>
    <t>D</t>
  </si>
  <si>
    <t>Achtung D Anteil  in 399.9</t>
  </si>
  <si>
    <t>err</t>
  </si>
  <si>
    <t>T</t>
  </si>
  <si>
    <t>p</t>
  </si>
  <si>
    <t>rho</t>
  </si>
  <si>
    <t>set T 100</t>
  </si>
  <si>
    <t>PID(6000-100-1000)</t>
  </si>
  <si>
    <t>similar to old values</t>
  </si>
  <si>
    <t>huge overshoot to 200°C at 100C setpoint</t>
  </si>
  <si>
    <t>keep setpoint</t>
  </si>
  <si>
    <t>stable T plateau</t>
  </si>
  <si>
    <t>rho stable</t>
  </si>
  <si>
    <t>inc I to max range of VC840 (4000uA)</t>
  </si>
  <si>
    <t>set T = 0 - &gt; cooldown, check reversibility and increments</t>
  </si>
  <si>
    <t>ERR</t>
  </si>
  <si>
    <t>set T = 200 -&gt; heat</t>
  </si>
  <si>
    <t>reached T plateu</t>
  </si>
  <si>
    <t>set T = 0 - &gt; cooldown, check reversibility</t>
  </si>
  <si>
    <t>set T = 300 -&gt; heat</t>
  </si>
  <si>
    <t>300 K (i.e., simply the as-irradiated sample), 400, 500, 550, 600, 650, 675, 700, 720, 740, 760 (all in K), 773 K (that is the usual annealing T for this sample), and finally at 800 K.</t>
  </si>
  <si>
    <t>K</t>
  </si>
  <si>
    <t>C</t>
  </si>
  <si>
    <t>done</t>
  </si>
  <si>
    <t>rho drops ON plateau .. onset of phase trafo ?</t>
  </si>
  <si>
    <t>rho stable after drop @ fixed 300C</t>
  </si>
  <si>
    <t>x</t>
  </si>
  <si>
    <t>stable at lower resistivity</t>
  </si>
  <si>
    <t>set T = 350 -&gt; heat</t>
  </si>
  <si>
    <t>rho drops ON plateau .. and stabilized after few mins at given value</t>
  </si>
  <si>
    <t>seltsam T drop -&gt; rho inc starting from the plateau</t>
  </si>
  <si>
    <t>set T = 400 -&gt; heat</t>
  </si>
  <si>
    <t>again inverse U shape</t>
  </si>
  <si>
    <t>slow inc of rho at const T</t>
  </si>
  <si>
    <t>on plateau  rho roughly constant</t>
  </si>
  <si>
    <t>ERR: Multimeter Battery empty</t>
  </si>
  <si>
    <t>new battery, restart PC and labview</t>
  </si>
  <si>
    <t>set T = 450 -&gt; heat</t>
  </si>
  <si>
    <t>on plateau  rho roughly constant after peak</t>
  </si>
  <si>
    <t>rho const after cooldown</t>
  </si>
  <si>
    <t>set T = 500 -&gt; heat</t>
  </si>
  <si>
    <t>on plateau - rho still drops slowly</t>
  </si>
  <si>
    <t>rho const</t>
  </si>
  <si>
    <t>set T = 550 -&gt; heat</t>
  </si>
  <si>
    <t>in T plateau - rho still dropping</t>
  </si>
  <si>
    <t>set T = 600 -&gt; heat</t>
  </si>
  <si>
    <t>in T plateau - rho const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</si>
</sst>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/>
    <xf numFmtId="11" fontId="0" fillId="0" borderId="0" xfId="0" applyNumberFormat="1" applyAlignment="1">
      <alignment horizontal="center"/>
    </xf>
    <xf numFmtId="11" fontId="1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98"/>
  <sheetViews>
    <sheetView tabSelected="1" topLeftCell="A49" workbookViewId="0">
      <selection activeCell="A84" sqref="A84"/>
    </sheetView>
  </sheetViews>
  <sheetFormatPr baseColWidth="10" defaultRowHeight="15" x14ac:dyDescent="0.25"/>
  <cols>
    <col min="3" max="3" width="8.5703125" customWidth="1"/>
    <col min="4" max="4" width="7.5703125" customWidth="1"/>
    <col min="5" max="5" width="10" style="4" bestFit="1" customWidth="1"/>
  </cols>
  <sheetData>
    <row r="2" spans="1:8" x14ac:dyDescent="0.25">
      <c r="A2" s="7" t="s">
        <v>0</v>
      </c>
    </row>
    <row r="3" spans="1:8" x14ac:dyDescent="0.25">
      <c r="A3" s="7" t="s">
        <v>1</v>
      </c>
    </row>
    <row r="5" spans="1:8" x14ac:dyDescent="0.25">
      <c r="A5" t="s">
        <v>2</v>
      </c>
    </row>
    <row r="7" spans="1:8" x14ac:dyDescent="0.25">
      <c r="A7" s="1">
        <v>1.6000000000000001E-4</v>
      </c>
      <c r="B7" t="s">
        <v>3</v>
      </c>
    </row>
    <row r="9" spans="1:8" x14ac:dyDescent="0.25">
      <c r="A9" s="2">
        <v>41670</v>
      </c>
    </row>
    <row r="12" spans="1:8" x14ac:dyDescent="0.25">
      <c r="A12" s="5">
        <v>0.59722222222222221</v>
      </c>
      <c r="B12" s="4" t="s">
        <v>8</v>
      </c>
      <c r="C12" s="4" t="s">
        <v>5</v>
      </c>
      <c r="D12" s="4" t="s">
        <v>4</v>
      </c>
      <c r="E12" s="4" t="s">
        <v>11</v>
      </c>
    </row>
    <row r="13" spans="1:8" x14ac:dyDescent="0.25">
      <c r="C13" s="4" t="s">
        <v>6</v>
      </c>
      <c r="D13" s="4" t="s">
        <v>7</v>
      </c>
      <c r="E13" s="4" t="s">
        <v>12</v>
      </c>
      <c r="H13" s="4" t="s">
        <v>17</v>
      </c>
    </row>
    <row r="14" spans="1:8" x14ac:dyDescent="0.25">
      <c r="C14" s="4"/>
      <c r="D14" s="4"/>
    </row>
    <row r="15" spans="1:8" x14ac:dyDescent="0.25">
      <c r="C15" s="4">
        <v>0.999</v>
      </c>
      <c r="D15" s="4">
        <v>11.5</v>
      </c>
      <c r="E15" s="6">
        <f>C15*D15/1000</f>
        <v>1.14885E-2</v>
      </c>
    </row>
    <row r="16" spans="1:8" x14ac:dyDescent="0.25">
      <c r="C16" s="4">
        <v>1.4970000000000001</v>
      </c>
      <c r="D16" s="4">
        <v>17.2</v>
      </c>
      <c r="E16" s="6">
        <f>C16*D16/1000</f>
        <v>2.5748400000000001E-2</v>
      </c>
    </row>
    <row r="17" spans="2:13" x14ac:dyDescent="0.25">
      <c r="C17" s="4">
        <v>1.9990000000000001</v>
      </c>
      <c r="D17" s="4">
        <v>23</v>
      </c>
      <c r="E17" s="6">
        <f>C17*D17/1000</f>
        <v>4.5977000000000004E-2</v>
      </c>
    </row>
    <row r="18" spans="2:13" x14ac:dyDescent="0.25">
      <c r="C18" s="4">
        <v>2.5019999999999998</v>
      </c>
      <c r="D18" s="4">
        <v>28.8</v>
      </c>
      <c r="E18" s="6">
        <f>C18*D18/1000</f>
        <v>7.2057599999999999E-2</v>
      </c>
      <c r="F18" t="s">
        <v>10</v>
      </c>
      <c r="H18">
        <f>0.3/D18+0.3/C18</f>
        <v>0.13032074340527577</v>
      </c>
    </row>
    <row r="22" spans="2:13" x14ac:dyDescent="0.25">
      <c r="C22" s="4">
        <v>15676</v>
      </c>
      <c r="F22" t="s">
        <v>13</v>
      </c>
      <c r="H22" s="4" t="s">
        <v>11</v>
      </c>
      <c r="I22" s="4" t="s">
        <v>14</v>
      </c>
      <c r="J22" s="4" t="s">
        <v>15</v>
      </c>
      <c r="K22" s="4"/>
      <c r="L22" s="4"/>
    </row>
    <row r="23" spans="2:13" x14ac:dyDescent="0.25">
      <c r="C23" s="4">
        <v>16150</v>
      </c>
      <c r="D23">
        <f>C23-C22</f>
        <v>474</v>
      </c>
      <c r="F23">
        <f>D23/D25</f>
        <v>49.89473684210526</v>
      </c>
      <c r="H23" s="4">
        <v>100</v>
      </c>
      <c r="I23" s="4">
        <v>0</v>
      </c>
      <c r="J23" s="4">
        <v>0</v>
      </c>
      <c r="K23" s="4"/>
      <c r="L23" s="4"/>
    </row>
    <row r="24" spans="2:13" x14ac:dyDescent="0.25">
      <c r="H24" s="4">
        <v>200</v>
      </c>
      <c r="I24" s="4">
        <f>0.5*F23</f>
        <v>24.94736842105263</v>
      </c>
      <c r="J24" s="4">
        <f>0.12*F23</f>
        <v>5.987368421052631</v>
      </c>
      <c r="K24" s="4"/>
      <c r="L24" s="4"/>
    </row>
    <row r="25" spans="2:13" x14ac:dyDescent="0.25">
      <c r="C25" s="4" t="s">
        <v>9</v>
      </c>
      <c r="D25">
        <v>9.5</v>
      </c>
      <c r="H25" s="4"/>
      <c r="I25" s="4"/>
      <c r="J25" s="4"/>
      <c r="K25" s="4"/>
      <c r="L25" s="4"/>
    </row>
    <row r="26" spans="2:13" x14ac:dyDescent="0.25">
      <c r="H26" s="4">
        <v>200</v>
      </c>
      <c r="I26" s="4">
        <v>25</v>
      </c>
      <c r="J26" s="4">
        <v>60</v>
      </c>
      <c r="K26" s="4" t="s">
        <v>16</v>
      </c>
      <c r="L26" s="4"/>
      <c r="M26" t="s">
        <v>24</v>
      </c>
    </row>
    <row r="28" spans="2:13" x14ac:dyDescent="0.25">
      <c r="H28" s="4">
        <v>6000</v>
      </c>
      <c r="I28">
        <v>100</v>
      </c>
      <c r="J28">
        <v>1000</v>
      </c>
      <c r="K28" t="s">
        <v>23</v>
      </c>
    </row>
    <row r="30" spans="2:13" x14ac:dyDescent="0.25">
      <c r="C30" t="s">
        <v>19</v>
      </c>
      <c r="D30" t="s">
        <v>18</v>
      </c>
      <c r="E30" s="4" t="s">
        <v>20</v>
      </c>
    </row>
    <row r="31" spans="2:13" x14ac:dyDescent="0.25">
      <c r="B31" s="3">
        <v>0.67708333333333337</v>
      </c>
      <c r="C31" s="1">
        <v>5.5000000000000003E-7</v>
      </c>
      <c r="D31">
        <v>25</v>
      </c>
      <c r="E31" s="8">
        <v>2.0939999999999999E-4</v>
      </c>
      <c r="G31" t="s">
        <v>21</v>
      </c>
      <c r="H31" t="s">
        <v>22</v>
      </c>
    </row>
    <row r="32" spans="2:13" x14ac:dyDescent="0.25">
      <c r="B32" s="3">
        <v>0.68333333333333324</v>
      </c>
      <c r="C32" s="1">
        <v>5.6000000000000004E-7</v>
      </c>
      <c r="D32">
        <v>102</v>
      </c>
      <c r="E32" s="8">
        <v>2.13E-4</v>
      </c>
      <c r="G32" t="s">
        <v>25</v>
      </c>
    </row>
    <row r="33" spans="1:9" x14ac:dyDescent="0.25">
      <c r="B33" s="3">
        <v>0.69930555555555562</v>
      </c>
      <c r="C33" s="1">
        <v>4.8999999999999997E-7</v>
      </c>
      <c r="D33">
        <v>100</v>
      </c>
      <c r="E33" s="8">
        <v>2.13E-4</v>
      </c>
      <c r="G33" t="s">
        <v>26</v>
      </c>
      <c r="I33" t="s">
        <v>27</v>
      </c>
    </row>
    <row r="35" spans="1:9" x14ac:dyDescent="0.25">
      <c r="C35" s="4" t="s">
        <v>5</v>
      </c>
      <c r="D35" s="4" t="s">
        <v>4</v>
      </c>
    </row>
    <row r="36" spans="1:9" x14ac:dyDescent="0.25">
      <c r="C36" s="4" t="s">
        <v>6</v>
      </c>
      <c r="D36" s="4" t="s">
        <v>7</v>
      </c>
    </row>
    <row r="37" spans="1:9" x14ac:dyDescent="0.25">
      <c r="C37" s="4"/>
      <c r="D37" s="4"/>
    </row>
    <row r="38" spans="1:9" x14ac:dyDescent="0.25">
      <c r="C38" s="4">
        <v>2.5019999999999998</v>
      </c>
      <c r="D38" s="4">
        <v>29.4</v>
      </c>
    </row>
    <row r="39" spans="1:9" x14ac:dyDescent="0.25">
      <c r="B39" s="3">
        <v>0.70833333333333337</v>
      </c>
      <c r="C39" s="4">
        <v>4.0060000000000002</v>
      </c>
      <c r="D39" s="4">
        <v>47.1</v>
      </c>
      <c r="G39" t="s">
        <v>28</v>
      </c>
    </row>
    <row r="41" spans="1:9" x14ac:dyDescent="0.25">
      <c r="B41" s="3">
        <v>0.70972222222222225</v>
      </c>
      <c r="C41" s="8">
        <v>4.5999999999999999E-7</v>
      </c>
      <c r="D41" s="4">
        <v>100</v>
      </c>
      <c r="E41" s="8">
        <v>2.13E-4</v>
      </c>
      <c r="G41" t="s">
        <v>29</v>
      </c>
    </row>
    <row r="42" spans="1:9" x14ac:dyDescent="0.25">
      <c r="B42" s="3">
        <v>0.73958333333333337</v>
      </c>
      <c r="C42" t="s">
        <v>30</v>
      </c>
      <c r="D42" s="4">
        <v>31</v>
      </c>
      <c r="E42" s="8">
        <v>2.1000000000000001E-4</v>
      </c>
      <c r="G42" t="s">
        <v>31</v>
      </c>
    </row>
    <row r="43" spans="1:9" x14ac:dyDescent="0.25">
      <c r="B43" s="3">
        <v>0.75</v>
      </c>
      <c r="C43" t="s">
        <v>30</v>
      </c>
      <c r="D43" s="4">
        <v>203</v>
      </c>
      <c r="E43" s="8">
        <v>2.1680000000000001E-4</v>
      </c>
      <c r="G43" t="s">
        <v>32</v>
      </c>
    </row>
    <row r="44" spans="1:9" x14ac:dyDescent="0.25">
      <c r="B44" s="3">
        <v>0.77083333333333337</v>
      </c>
      <c r="C44" t="s">
        <v>30</v>
      </c>
      <c r="D44" s="4">
        <v>200</v>
      </c>
      <c r="E44" s="8">
        <v>2.1680000000000001E-4</v>
      </c>
      <c r="G44" t="s">
        <v>33</v>
      </c>
    </row>
    <row r="45" spans="1:9" x14ac:dyDescent="0.25">
      <c r="B45" s="3">
        <v>0.8618055555555556</v>
      </c>
      <c r="C45" t="s">
        <v>30</v>
      </c>
      <c r="D45" s="4">
        <v>29</v>
      </c>
      <c r="E45" s="8">
        <v>2.086E-4</v>
      </c>
      <c r="G45" t="s">
        <v>34</v>
      </c>
    </row>
    <row r="46" spans="1:9" x14ac:dyDescent="0.25">
      <c r="B46" s="3">
        <v>0.8666666666666667</v>
      </c>
      <c r="C46" t="s">
        <v>30</v>
      </c>
      <c r="D46" s="4">
        <v>300</v>
      </c>
      <c r="E46" s="9">
        <v>2.1100000000000001E-4</v>
      </c>
      <c r="G46" t="s">
        <v>32</v>
      </c>
      <c r="I46" s="10" t="s">
        <v>39</v>
      </c>
    </row>
    <row r="47" spans="1:9" x14ac:dyDescent="0.25">
      <c r="B47" s="3">
        <v>0.89861111111111114</v>
      </c>
      <c r="C47" t="s">
        <v>30</v>
      </c>
      <c r="D47" s="4">
        <v>300</v>
      </c>
      <c r="E47" s="8">
        <v>2.095E-4</v>
      </c>
      <c r="G47" t="s">
        <v>40</v>
      </c>
    </row>
    <row r="48" spans="1:9" x14ac:dyDescent="0.25">
      <c r="A48" s="3"/>
      <c r="B48" s="3">
        <v>0.89930555555555547</v>
      </c>
      <c r="C48" s="4" t="s">
        <v>41</v>
      </c>
      <c r="D48" s="4" t="s">
        <v>41</v>
      </c>
      <c r="E48" s="4" t="s">
        <v>41</v>
      </c>
      <c r="G48" t="s">
        <v>33</v>
      </c>
    </row>
    <row r="49" spans="1:9" x14ac:dyDescent="0.25">
      <c r="B49" s="3">
        <v>0.95486111111111116</v>
      </c>
      <c r="C49" t="s">
        <v>30</v>
      </c>
      <c r="D49" s="4">
        <v>38</v>
      </c>
      <c r="E49" s="8">
        <v>1.9909999999999999E-4</v>
      </c>
      <c r="G49" t="s">
        <v>42</v>
      </c>
    </row>
    <row r="50" spans="1:9" x14ac:dyDescent="0.25">
      <c r="B50" s="3">
        <v>0.95624999999999993</v>
      </c>
      <c r="C50" s="4" t="s">
        <v>41</v>
      </c>
      <c r="D50" s="4" t="s">
        <v>41</v>
      </c>
      <c r="E50" s="4" t="s">
        <v>41</v>
      </c>
      <c r="G50" t="s">
        <v>43</v>
      </c>
    </row>
    <row r="51" spans="1:9" x14ac:dyDescent="0.25">
      <c r="B51" s="3">
        <v>0.96388888888888891</v>
      </c>
      <c r="C51" t="s">
        <v>30</v>
      </c>
      <c r="D51" s="4">
        <v>351</v>
      </c>
      <c r="E51" s="8">
        <v>2.05E-4</v>
      </c>
      <c r="G51" t="s">
        <v>32</v>
      </c>
      <c r="I51" s="10" t="s">
        <v>44</v>
      </c>
    </row>
    <row r="52" spans="1:9" x14ac:dyDescent="0.25">
      <c r="B52" s="3">
        <v>0.96944444444444444</v>
      </c>
      <c r="C52" t="s">
        <v>30</v>
      </c>
      <c r="D52" s="4">
        <v>350</v>
      </c>
      <c r="E52" s="8">
        <v>2.05E-4</v>
      </c>
      <c r="G52" t="s">
        <v>33</v>
      </c>
    </row>
    <row r="53" spans="1:9" x14ac:dyDescent="0.25">
      <c r="G53" t="s">
        <v>45</v>
      </c>
    </row>
    <row r="54" spans="1:9" x14ac:dyDescent="0.25">
      <c r="B54" s="3">
        <v>2.7777777777777776E-2</v>
      </c>
      <c r="C54" t="s">
        <v>30</v>
      </c>
      <c r="D54" s="4">
        <v>37</v>
      </c>
      <c r="E54" s="8">
        <v>1.9799999999999999E-4</v>
      </c>
    </row>
    <row r="55" spans="1:9" x14ac:dyDescent="0.25">
      <c r="B55" s="3">
        <v>2.8472222222222222E-2</v>
      </c>
      <c r="G55" t="s">
        <v>46</v>
      </c>
    </row>
    <row r="56" spans="1:9" x14ac:dyDescent="0.25">
      <c r="B56" s="3">
        <v>3.7499999999999999E-2</v>
      </c>
      <c r="C56" t="s">
        <v>30</v>
      </c>
      <c r="D56" s="4">
        <v>400</v>
      </c>
      <c r="E56" s="8">
        <v>2.0220000000000001E-4</v>
      </c>
      <c r="G56" t="s">
        <v>32</v>
      </c>
      <c r="I56" t="s">
        <v>47</v>
      </c>
    </row>
    <row r="57" spans="1:9" x14ac:dyDescent="0.25">
      <c r="B57" s="3">
        <v>4.7916666666666663E-2</v>
      </c>
      <c r="C57" t="s">
        <v>30</v>
      </c>
      <c r="D57" s="4">
        <v>400</v>
      </c>
      <c r="E57" s="8">
        <v>2.04E-4</v>
      </c>
      <c r="G57" t="s">
        <v>32</v>
      </c>
      <c r="I57" t="s">
        <v>48</v>
      </c>
    </row>
    <row r="58" spans="1:9" x14ac:dyDescent="0.25">
      <c r="B58" s="3">
        <v>6.6666666666666666E-2</v>
      </c>
      <c r="C58" t="s">
        <v>30</v>
      </c>
      <c r="D58" s="4">
        <v>400</v>
      </c>
      <c r="E58" s="8">
        <v>2.0450000000000001E-4</v>
      </c>
      <c r="G58" t="s">
        <v>49</v>
      </c>
    </row>
    <row r="59" spans="1:9" x14ac:dyDescent="0.25">
      <c r="B59" s="3">
        <v>6.7361111111111108E-2</v>
      </c>
      <c r="C59" s="4" t="s">
        <v>41</v>
      </c>
      <c r="D59" s="4" t="s">
        <v>41</v>
      </c>
      <c r="E59" s="4" t="s">
        <v>41</v>
      </c>
      <c r="G59" t="s">
        <v>33</v>
      </c>
    </row>
    <row r="60" spans="1:9" x14ac:dyDescent="0.25">
      <c r="B60" s="11" t="s">
        <v>50</v>
      </c>
      <c r="C60" s="11"/>
      <c r="D60" s="11"/>
      <c r="E60" s="11"/>
      <c r="F60" s="11"/>
      <c r="G60" s="11"/>
    </row>
    <row r="61" spans="1:9" x14ac:dyDescent="0.25">
      <c r="A61" s="2">
        <v>41671</v>
      </c>
      <c r="B61" s="3">
        <v>0.47569444444444442</v>
      </c>
      <c r="D61" t="s">
        <v>51</v>
      </c>
    </row>
    <row r="62" spans="1:9" x14ac:dyDescent="0.25">
      <c r="B62" s="3">
        <v>0.4777777777777778</v>
      </c>
      <c r="C62" s="1">
        <v>6.1999999999999999E-8</v>
      </c>
      <c r="D62">
        <v>24</v>
      </c>
      <c r="E62" s="8">
        <v>2.0230000000000001E-4</v>
      </c>
      <c r="G62" t="s">
        <v>52</v>
      </c>
    </row>
    <row r="63" spans="1:9" x14ac:dyDescent="0.25">
      <c r="B63" s="3">
        <v>0.48680555555555555</v>
      </c>
      <c r="C63" s="1">
        <v>2.1E-7</v>
      </c>
      <c r="D63">
        <v>449</v>
      </c>
      <c r="E63" s="8">
        <v>1.9780000000000001E-4</v>
      </c>
      <c r="G63" t="s">
        <v>53</v>
      </c>
    </row>
    <row r="64" spans="1:9" x14ac:dyDescent="0.25">
      <c r="B64" s="3">
        <v>0.51250000000000007</v>
      </c>
      <c r="C64" s="1">
        <v>2.4999999999999999E-7</v>
      </c>
      <c r="D64">
        <v>450</v>
      </c>
      <c r="E64" s="8">
        <v>1.9819999999999999E-4</v>
      </c>
      <c r="G64" t="s">
        <v>53</v>
      </c>
    </row>
    <row r="65" spans="1:7" x14ac:dyDescent="0.25">
      <c r="B65" s="3">
        <v>0.5805555555555556</v>
      </c>
      <c r="C65" s="1">
        <v>8.2399999999999997E-8</v>
      </c>
      <c r="D65">
        <v>42</v>
      </c>
      <c r="E65" s="8">
        <v>2.0990000000000001E-4</v>
      </c>
      <c r="G65" t="s">
        <v>54</v>
      </c>
    </row>
    <row r="66" spans="1:7" x14ac:dyDescent="0.25">
      <c r="B66" s="3">
        <v>0.58124999999999993</v>
      </c>
      <c r="C66" s="4" t="s">
        <v>41</v>
      </c>
      <c r="D66" s="4" t="s">
        <v>41</v>
      </c>
      <c r="E66" s="4" t="s">
        <v>41</v>
      </c>
      <c r="G66" t="s">
        <v>55</v>
      </c>
    </row>
    <row r="67" spans="1:7" x14ac:dyDescent="0.25">
      <c r="B67" s="3">
        <v>0.60138888888888886</v>
      </c>
      <c r="C67" s="1">
        <v>3.7399999999999999E-7</v>
      </c>
      <c r="D67">
        <v>500</v>
      </c>
      <c r="E67" s="8">
        <v>1.9000000000000001E-4</v>
      </c>
      <c r="G67" t="s">
        <v>56</v>
      </c>
    </row>
    <row r="68" spans="1:7" x14ac:dyDescent="0.25">
      <c r="B68" s="3">
        <v>0.6479166666666667</v>
      </c>
      <c r="C68" s="1">
        <v>3.8000000000000001E-7</v>
      </c>
      <c r="D68">
        <v>500</v>
      </c>
      <c r="E68" s="8">
        <v>1.8900000000000001E-4</v>
      </c>
      <c r="G68" t="s">
        <v>57</v>
      </c>
    </row>
    <row r="69" spans="1:7" x14ac:dyDescent="0.25">
      <c r="B69" s="3">
        <v>0.64861111111111114</v>
      </c>
      <c r="C69" s="4" t="s">
        <v>41</v>
      </c>
      <c r="D69" s="4" t="s">
        <v>41</v>
      </c>
      <c r="E69" s="4" t="s">
        <v>41</v>
      </c>
      <c r="G69" t="s">
        <v>33</v>
      </c>
    </row>
    <row r="70" spans="1:7" x14ac:dyDescent="0.25">
      <c r="B70" s="3">
        <v>0.86388888888888893</v>
      </c>
      <c r="C70" t="s">
        <v>30</v>
      </c>
      <c r="D70">
        <v>30</v>
      </c>
      <c r="E70" s="8">
        <v>2.1100000000000001E-4</v>
      </c>
      <c r="G70" t="s">
        <v>54</v>
      </c>
    </row>
    <row r="71" spans="1:7" x14ac:dyDescent="0.25">
      <c r="B71" s="3">
        <v>0.86458333333333337</v>
      </c>
      <c r="C71" s="4" t="s">
        <v>41</v>
      </c>
      <c r="D71" s="4" t="s">
        <v>41</v>
      </c>
      <c r="E71" s="4" t="s">
        <v>41</v>
      </c>
      <c r="G71" t="s">
        <v>58</v>
      </c>
    </row>
    <row r="72" spans="1:7" x14ac:dyDescent="0.25">
      <c r="B72" s="3">
        <v>0.91666666666666663</v>
      </c>
      <c r="C72" t="s">
        <v>30</v>
      </c>
      <c r="D72">
        <v>550</v>
      </c>
      <c r="E72" s="8">
        <v>1.7780000000000001E-4</v>
      </c>
      <c r="G72" t="s">
        <v>59</v>
      </c>
    </row>
    <row r="73" spans="1:7" x14ac:dyDescent="0.25">
      <c r="B73" s="3">
        <v>0.94513888888888886</v>
      </c>
      <c r="C73" t="s">
        <v>30</v>
      </c>
      <c r="D73" s="4">
        <v>550</v>
      </c>
      <c r="E73" s="8">
        <v>1.773E-4</v>
      </c>
      <c r="G73" t="s">
        <v>57</v>
      </c>
    </row>
    <row r="74" spans="1:7" x14ac:dyDescent="0.25">
      <c r="B74" s="3">
        <v>0.9458333333333333</v>
      </c>
      <c r="C74" s="4" t="s">
        <v>41</v>
      </c>
      <c r="D74" s="4" t="s">
        <v>41</v>
      </c>
      <c r="E74" s="4" t="s">
        <v>41</v>
      </c>
      <c r="G74" t="s">
        <v>33</v>
      </c>
    </row>
    <row r="75" spans="1:7" x14ac:dyDescent="0.25">
      <c r="A75" s="2">
        <v>41672</v>
      </c>
      <c r="B75" s="3">
        <v>0.57152777777777775</v>
      </c>
      <c r="C75" s="1">
        <v>4.0000000000000001E-8</v>
      </c>
      <c r="D75" s="4" t="s">
        <v>41</v>
      </c>
      <c r="E75" s="8">
        <v>2.117E-4</v>
      </c>
      <c r="G75" t="s">
        <v>54</v>
      </c>
    </row>
    <row r="76" spans="1:7" x14ac:dyDescent="0.25">
      <c r="B76" s="3">
        <v>0.57222222222222219</v>
      </c>
      <c r="C76" s="4" t="s">
        <v>41</v>
      </c>
      <c r="D76" s="4" t="s">
        <v>41</v>
      </c>
      <c r="E76" s="4" t="s">
        <v>41</v>
      </c>
      <c r="G76" t="s">
        <v>60</v>
      </c>
    </row>
    <row r="77" spans="1:7" x14ac:dyDescent="0.25">
      <c r="B77" s="3">
        <v>0.6</v>
      </c>
      <c r="C77" s="1">
        <v>1.4999999999999999E-7</v>
      </c>
      <c r="D77">
        <v>600</v>
      </c>
      <c r="E77" s="8">
        <v>1.6870000000000001E-4</v>
      </c>
      <c r="G77" t="s">
        <v>61</v>
      </c>
    </row>
    <row r="78" spans="1:7" x14ac:dyDescent="0.25">
      <c r="A78" s="2">
        <v>41673</v>
      </c>
      <c r="B78" s="3">
        <v>0.57638888888888895</v>
      </c>
      <c r="C78" s="1">
        <v>2.3000000000000001E-8</v>
      </c>
      <c r="D78">
        <v>25</v>
      </c>
      <c r="E78" s="8">
        <v>2.109E-4</v>
      </c>
      <c r="G78" t="s">
        <v>54</v>
      </c>
    </row>
    <row r="84" spans="1:8" x14ac:dyDescent="0.25">
      <c r="C84" t="s">
        <v>35</v>
      </c>
    </row>
    <row r="86" spans="1:8" x14ac:dyDescent="0.25">
      <c r="F86" t="s">
        <v>36</v>
      </c>
      <c r="G86" t="s">
        <v>37</v>
      </c>
    </row>
    <row r="87" spans="1:8" x14ac:dyDescent="0.25">
      <c r="A87">
        <v>7000</v>
      </c>
      <c r="F87">
        <v>300</v>
      </c>
      <c r="G87">
        <f t="shared" ref="G87:G98" si="0">F87-273</f>
        <v>27</v>
      </c>
      <c r="H87" t="s">
        <v>38</v>
      </c>
    </row>
    <row r="88" spans="1:8" x14ac:dyDescent="0.25">
      <c r="F88">
        <v>400</v>
      </c>
      <c r="G88">
        <f t="shared" si="0"/>
        <v>127</v>
      </c>
      <c r="H88" t="s">
        <v>38</v>
      </c>
    </row>
    <row r="89" spans="1:8" x14ac:dyDescent="0.25">
      <c r="F89">
        <v>500</v>
      </c>
      <c r="G89">
        <f t="shared" si="0"/>
        <v>227</v>
      </c>
      <c r="H89" t="s">
        <v>38</v>
      </c>
    </row>
    <row r="90" spans="1:8" x14ac:dyDescent="0.25">
      <c r="F90">
        <v>550</v>
      </c>
      <c r="G90">
        <f t="shared" si="0"/>
        <v>277</v>
      </c>
    </row>
    <row r="91" spans="1:8" x14ac:dyDescent="0.25">
      <c r="F91">
        <v>600</v>
      </c>
      <c r="G91">
        <f t="shared" si="0"/>
        <v>327</v>
      </c>
    </row>
    <row r="92" spans="1:8" x14ac:dyDescent="0.25">
      <c r="F92">
        <v>675</v>
      </c>
      <c r="G92">
        <f t="shared" si="0"/>
        <v>402</v>
      </c>
    </row>
    <row r="93" spans="1:8" x14ac:dyDescent="0.25">
      <c r="F93">
        <v>700</v>
      </c>
      <c r="G93">
        <f t="shared" si="0"/>
        <v>427</v>
      </c>
    </row>
    <row r="94" spans="1:8" x14ac:dyDescent="0.25">
      <c r="F94">
        <v>720</v>
      </c>
      <c r="G94">
        <f t="shared" si="0"/>
        <v>447</v>
      </c>
    </row>
    <row r="95" spans="1:8" x14ac:dyDescent="0.25">
      <c r="F95">
        <v>740</v>
      </c>
      <c r="G95">
        <f t="shared" si="0"/>
        <v>467</v>
      </c>
    </row>
    <row r="96" spans="1:8" x14ac:dyDescent="0.25">
      <c r="F96">
        <v>760</v>
      </c>
      <c r="G96">
        <f t="shared" si="0"/>
        <v>487</v>
      </c>
    </row>
    <row r="97" spans="6:7" x14ac:dyDescent="0.25">
      <c r="F97">
        <v>773</v>
      </c>
      <c r="G97">
        <f t="shared" si="0"/>
        <v>500</v>
      </c>
    </row>
    <row r="98" spans="6:7" x14ac:dyDescent="0.25">
      <c r="F98">
        <v>800</v>
      </c>
      <c r="G98">
        <f t="shared" si="0"/>
        <v>527</v>
      </c>
    </row>
  </sheetData>
  <mergeCells count="1">
    <mergeCell ref="B60:G60"/>
  </mergeCells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Cornelius, Steffen (FWIN-G) - 3837</dc:creator>
  <cp:lastModifiedBy>Cornelius, Steffen (FWIN-G) - 3837</cp:lastModifiedBy>
  <dcterms:created xsi:type="dcterms:W3CDTF">2014-01-31T13:17:37Z</dcterms:created>
  <dcterms:modified xsi:type="dcterms:W3CDTF">2014-02-03T12:51:14Z</dcterms:modified>
</cp:coreProperties>
</file>