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guzman-annes/Desktop/"/>
    </mc:Choice>
  </mc:AlternateContent>
  <xr:revisionPtr revIDLastSave="0" documentId="13_ncr:1_{8937087D-DE18-1445-ABC4-5E6EB47150E0}" xr6:coauthVersionLast="45" xr6:coauthVersionMax="45" xr10:uidLastSave="{00000000-0000-0000-0000-000000000000}"/>
  <bookViews>
    <workbookView xWindow="380" yWindow="460" windowWidth="28040" windowHeight="16220" xr2:uid="{588A7418-D2A8-BE43-A61A-770FDF5C56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5" i="1"/>
  <c r="B24" i="1"/>
  <c r="B19" i="1"/>
  <c r="B21" i="1" s="1"/>
  <c r="E13" i="1" l="1"/>
  <c r="B15" i="1"/>
  <c r="E14" i="1"/>
  <c r="B11" i="1" l="1"/>
  <c r="D21" i="1" l="1"/>
  <c r="D24" i="1" l="1"/>
</calcChain>
</file>

<file path=xl/sharedStrings.xml><?xml version="1.0" encoding="utf-8"?>
<sst xmlns="http://schemas.openxmlformats.org/spreadsheetml/2006/main" count="51" uniqueCount="38">
  <si>
    <t>S</t>
  </si>
  <si>
    <t>b</t>
  </si>
  <si>
    <t>ctip</t>
  </si>
  <si>
    <t>croot</t>
  </si>
  <si>
    <t>t/c tip</t>
  </si>
  <si>
    <t>t/c root</t>
  </si>
  <si>
    <t>tau</t>
  </si>
  <si>
    <t>lambda</t>
  </si>
  <si>
    <t>lbm/ft3</t>
  </si>
  <si>
    <t>ft2</t>
  </si>
  <si>
    <t>ft</t>
  </si>
  <si>
    <t>Vol Fuel</t>
  </si>
  <si>
    <t>rho Fuel</t>
  </si>
  <si>
    <t>lbm</t>
  </si>
  <si>
    <t>ft3</t>
  </si>
  <si>
    <t>G550</t>
  </si>
  <si>
    <t>-</t>
  </si>
  <si>
    <t>FUEL VOLUME</t>
  </si>
  <si>
    <t>WING</t>
  </si>
  <si>
    <t>CENTER</t>
  </si>
  <si>
    <t>H</t>
  </si>
  <si>
    <t>Fuel needed</t>
  </si>
  <si>
    <t>L</t>
  </si>
  <si>
    <t>http://www.lissys.demon.co.uk/samp2/index.html</t>
  </si>
  <si>
    <t>l</t>
  </si>
  <si>
    <t>1,14*G550</t>
  </si>
  <si>
    <t>we need to do a sanity chek with this value - seems ok tho</t>
  </si>
  <si>
    <t>Leads to</t>
  </si>
  <si>
    <t>Tip thickness (ft)</t>
  </si>
  <si>
    <t>Root thickness (ft)</t>
  </si>
  <si>
    <t>Fixed to respect Aircraft dimensions</t>
  </si>
  <si>
    <t>Comments</t>
  </si>
  <si>
    <t>W_Center_fuel</t>
  </si>
  <si>
    <t>W_Wing_fuel</t>
  </si>
  <si>
    <t>This will change. We need to input it in function of airplane, MTOW</t>
  </si>
  <si>
    <t>Center tank dimension</t>
  </si>
  <si>
    <t>Taper Ratio - similar to other business jets</t>
  </si>
  <si>
    <t>V_Center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</si>
</sst>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9" fontId="0" fillId="0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D033-595B-664A-A6FE-75F8105A0684}">
  <dimension ref="A1:G32"/>
  <sheetViews>
    <sheetView showGridLines="0" tabSelected="1" topLeftCell="A4" zoomScale="108" workbookViewId="0">
      <selection activeCell="B32" sqref="B32"/>
    </sheetView>
  </sheetViews>
  <sheetFormatPr baseColWidth="10" defaultRowHeight="16" customHeight="1" x14ac:dyDescent="0.2"/>
  <cols>
    <col min="1" max="1" width="17.6640625" style="1" customWidth="1"/>
    <col min="2" max="2" width="10.83203125" style="2"/>
    <col min="3" max="16384" width="10.83203125" style="1"/>
  </cols>
  <sheetData>
    <row r="1" spans="1:7" ht="26" x14ac:dyDescent="0.3">
      <c r="A1" s="21" t="s">
        <v>17</v>
      </c>
    </row>
    <row r="2" spans="1:7" ht="16" customHeight="1" thickBot="1" x14ac:dyDescent="0.35">
      <c r="A2" s="3"/>
      <c r="D2" s="29" t="s">
        <v>31</v>
      </c>
      <c r="E2" s="29"/>
      <c r="F2" s="29"/>
      <c r="G2" s="29"/>
    </row>
    <row r="3" spans="1:7" ht="16" customHeight="1" x14ac:dyDescent="0.2">
      <c r="A3" s="5" t="s">
        <v>21</v>
      </c>
      <c r="B3" s="6">
        <v>30000</v>
      </c>
      <c r="C3" s="7" t="s">
        <v>13</v>
      </c>
      <c r="D3" s="20" t="s">
        <v>34</v>
      </c>
    </row>
    <row r="4" spans="1:7" ht="16" customHeight="1" x14ac:dyDescent="0.3">
      <c r="A4" s="8"/>
      <c r="B4" s="9"/>
      <c r="C4" s="10"/>
      <c r="D4" s="19"/>
    </row>
    <row r="5" spans="1:7" ht="16" customHeight="1" x14ac:dyDescent="0.2">
      <c r="A5" s="11" t="s">
        <v>18</v>
      </c>
      <c r="B5" s="9"/>
      <c r="C5" s="10"/>
      <c r="D5" s="19"/>
    </row>
    <row r="6" spans="1:7" ht="16" customHeight="1" x14ac:dyDescent="0.2">
      <c r="A6" s="12" t="s">
        <v>0</v>
      </c>
      <c r="B6" s="9">
        <v>752</v>
      </c>
      <c r="C6" s="10" t="s">
        <v>9</v>
      </c>
      <c r="D6" s="19"/>
    </row>
    <row r="7" spans="1:7" ht="16" customHeight="1" x14ac:dyDescent="0.2">
      <c r="A7" s="12" t="s">
        <v>1</v>
      </c>
      <c r="B7" s="9">
        <v>78.650000000000006</v>
      </c>
      <c r="C7" s="10" t="s">
        <v>10</v>
      </c>
      <c r="D7" s="19"/>
    </row>
    <row r="8" spans="1:7" ht="16" customHeight="1" x14ac:dyDescent="0.2">
      <c r="A8" s="12"/>
      <c r="B8" s="23"/>
      <c r="C8" s="10"/>
      <c r="D8" s="19"/>
    </row>
    <row r="9" spans="1:7" ht="16" customHeight="1" x14ac:dyDescent="0.2">
      <c r="A9" s="12" t="s">
        <v>4</v>
      </c>
      <c r="B9" s="23">
        <v>0.1</v>
      </c>
      <c r="C9" s="10" t="s">
        <v>16</v>
      </c>
      <c r="D9" s="19" t="s">
        <v>15</v>
      </c>
    </row>
    <row r="10" spans="1:7" ht="16" customHeight="1" x14ac:dyDescent="0.2">
      <c r="A10" s="12" t="s">
        <v>5</v>
      </c>
      <c r="B10" s="23">
        <v>0.14000000000000001</v>
      </c>
      <c r="C10" s="10" t="s">
        <v>16</v>
      </c>
      <c r="D10" s="19" t="s">
        <v>25</v>
      </c>
    </row>
    <row r="11" spans="1:7" ht="16" customHeight="1" x14ac:dyDescent="0.2">
      <c r="A11" s="12" t="s">
        <v>6</v>
      </c>
      <c r="B11" s="26">
        <f>B9/B10</f>
        <v>0.7142857142857143</v>
      </c>
      <c r="C11" s="10" t="s">
        <v>16</v>
      </c>
      <c r="D11" s="20" t="s">
        <v>26</v>
      </c>
    </row>
    <row r="12" spans="1:7" ht="16" customHeight="1" x14ac:dyDescent="0.2">
      <c r="A12" s="12"/>
      <c r="B12" s="23"/>
      <c r="C12" s="10"/>
      <c r="D12" s="19"/>
    </row>
    <row r="13" spans="1:7" ht="16" customHeight="1" x14ac:dyDescent="0.2">
      <c r="A13" s="12" t="s">
        <v>2</v>
      </c>
      <c r="B13" s="23">
        <v>4</v>
      </c>
      <c r="C13" s="10" t="s">
        <v>10</v>
      </c>
      <c r="D13" s="19" t="s">
        <v>27</v>
      </c>
      <c r="E13" s="1">
        <f>B13*B9</f>
        <v>0.4</v>
      </c>
      <c r="F13" s="4" t="s">
        <v>28</v>
      </c>
    </row>
    <row r="14" spans="1:7" ht="16" customHeight="1" x14ac:dyDescent="0.2">
      <c r="A14" s="12" t="s">
        <v>3</v>
      </c>
      <c r="B14" s="23">
        <v>13</v>
      </c>
      <c r="C14" s="10" t="s">
        <v>10</v>
      </c>
      <c r="D14" s="19" t="s">
        <v>27</v>
      </c>
      <c r="E14" s="1">
        <f>B14*B10</f>
        <v>1.8200000000000003</v>
      </c>
      <c r="F14" s="4" t="s">
        <v>29</v>
      </c>
    </row>
    <row r="15" spans="1:7" ht="16" customHeight="1" x14ac:dyDescent="0.2">
      <c r="A15" s="12" t="s">
        <v>7</v>
      </c>
      <c r="B15" s="26">
        <f>B13/B14</f>
        <v>0.30769230769230771</v>
      </c>
      <c r="C15" s="10" t="s">
        <v>16</v>
      </c>
      <c r="D15" s="20" t="s">
        <v>36</v>
      </c>
    </row>
    <row r="16" spans="1:7" ht="16" customHeight="1" x14ac:dyDescent="0.2">
      <c r="A16" s="12"/>
      <c r="B16" s="23"/>
      <c r="C16" s="10"/>
      <c r="D16" s="19"/>
    </row>
    <row r="17" spans="1:4" ht="16" customHeight="1" x14ac:dyDescent="0.2">
      <c r="A17" s="12" t="s">
        <v>12</v>
      </c>
      <c r="B17" s="9">
        <v>50.119</v>
      </c>
      <c r="C17" s="10" t="s">
        <v>8</v>
      </c>
      <c r="D17" s="19"/>
    </row>
    <row r="18" spans="1:4" ht="16" customHeight="1" x14ac:dyDescent="0.2">
      <c r="A18" s="12"/>
      <c r="B18" s="9"/>
      <c r="C18" s="10"/>
      <c r="D18" s="19"/>
    </row>
    <row r="19" spans="1:4" ht="16" customHeight="1" x14ac:dyDescent="0.2">
      <c r="A19" s="22" t="s">
        <v>11</v>
      </c>
      <c r="B19" s="23">
        <f>0.66*0.54*(B6^2/B7)*B10*((1+B15*SQRT(B11)+B15^2)/(1+B15^2))</f>
        <v>443.98454350019404</v>
      </c>
      <c r="C19" s="24" t="s">
        <v>14</v>
      </c>
      <c r="D19" s="19"/>
    </row>
    <row r="20" spans="1:4" ht="16" customHeight="1" x14ac:dyDescent="0.2">
      <c r="A20" s="12"/>
      <c r="B20" s="9"/>
      <c r="C20" s="10"/>
      <c r="D20" s="19"/>
    </row>
    <row r="21" spans="1:4" ht="16" customHeight="1" x14ac:dyDescent="0.2">
      <c r="A21" s="13" t="s">
        <v>33</v>
      </c>
      <c r="B21" s="14">
        <f>B19*B17</f>
        <v>22252.061335686223</v>
      </c>
      <c r="C21" s="15" t="s">
        <v>13</v>
      </c>
      <c r="D21" s="27">
        <f>B21/B$3</f>
        <v>0.74173537785620747</v>
      </c>
    </row>
    <row r="22" spans="1:4" ht="16" customHeight="1" x14ac:dyDescent="0.2">
      <c r="A22" s="12"/>
      <c r="B22" s="9"/>
      <c r="C22" s="10"/>
      <c r="D22" s="27"/>
    </row>
    <row r="23" spans="1:4" ht="16" customHeight="1" x14ac:dyDescent="0.2">
      <c r="A23" s="11" t="s">
        <v>19</v>
      </c>
      <c r="B23" s="9"/>
      <c r="C23" s="10"/>
      <c r="D23" s="28"/>
    </row>
    <row r="24" spans="1:4" ht="16" customHeight="1" x14ac:dyDescent="0.2">
      <c r="A24" s="13" t="s">
        <v>32</v>
      </c>
      <c r="B24" s="14">
        <f>B3-B21</f>
        <v>7747.9386643137768</v>
      </c>
      <c r="C24" s="15" t="s">
        <v>13</v>
      </c>
      <c r="D24" s="27">
        <f>B24/B$3</f>
        <v>0.25826462214379259</v>
      </c>
    </row>
    <row r="25" spans="1:4" ht="16" customHeight="1" x14ac:dyDescent="0.2">
      <c r="A25" s="12" t="s">
        <v>37</v>
      </c>
      <c r="B25" s="9">
        <f>B24/B17</f>
        <v>154.59084707024834</v>
      </c>
      <c r="C25" s="10" t="s">
        <v>14</v>
      </c>
    </row>
    <row r="26" spans="1:4" ht="16" customHeight="1" x14ac:dyDescent="0.2">
      <c r="A26" s="12"/>
      <c r="B26" s="9"/>
      <c r="C26" s="10"/>
    </row>
    <row r="27" spans="1:4" ht="16" customHeight="1" x14ac:dyDescent="0.2">
      <c r="A27" s="25" t="s">
        <v>35</v>
      </c>
      <c r="B27" s="9"/>
      <c r="C27" s="10"/>
    </row>
    <row r="28" spans="1:4" ht="16" customHeight="1" x14ac:dyDescent="0.2">
      <c r="A28" s="22" t="s">
        <v>20</v>
      </c>
      <c r="B28" s="23">
        <v>3.5</v>
      </c>
      <c r="C28" s="24" t="s">
        <v>10</v>
      </c>
      <c r="D28" s="4" t="s">
        <v>30</v>
      </c>
    </row>
    <row r="29" spans="1:4" ht="16" customHeight="1" x14ac:dyDescent="0.2">
      <c r="A29" s="22" t="s">
        <v>22</v>
      </c>
      <c r="B29" s="23">
        <v>8.5</v>
      </c>
      <c r="C29" s="24" t="s">
        <v>10</v>
      </c>
      <c r="D29" s="4" t="s">
        <v>30</v>
      </c>
    </row>
    <row r="30" spans="1:4" ht="16" customHeight="1" thickBot="1" x14ac:dyDescent="0.25">
      <c r="A30" s="16" t="s">
        <v>24</v>
      </c>
      <c r="B30" s="17">
        <f>B25/(B28*B29)</f>
        <v>5.1963309939579272</v>
      </c>
      <c r="C30" s="18" t="s">
        <v>10</v>
      </c>
    </row>
    <row r="32" spans="1:4" ht="16" customHeight="1" x14ac:dyDescent="0.2">
      <c r="A32" s="4" t="s">
        <v>23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Guzman-Annes</dc:creator>
  <cp:lastModifiedBy>Arnaud Guzman-Annes</cp:lastModifiedBy>
  <dcterms:created xsi:type="dcterms:W3CDTF">2020-04-14T14:09:19Z</dcterms:created>
  <dcterms:modified xsi:type="dcterms:W3CDTF">2020-04-14T18:11:27Z</dcterms:modified>
</cp:coreProperties>
</file>