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kshadow/Desktop/"/>
    </mc:Choice>
  </mc:AlternateContent>
  <xr:revisionPtr revIDLastSave="0" documentId="13_ncr:1_{6E661A78-D4AC-3240-B7BE-739537BF9942}" xr6:coauthVersionLast="47" xr6:coauthVersionMax="47" xr10:uidLastSave="{00000000-0000-0000-0000-000000000000}"/>
  <bookViews>
    <workbookView minimized="1" xWindow="0" yWindow="500" windowWidth="34840" windowHeight="26600" activeTab="6" xr2:uid="{FE4EB793-FCFF-7840-A25A-5D6377B4DBF6}"/>
  </bookViews>
  <sheets>
    <sheet name="Ford DATA - Cleaned" sheetId="1" r:id="rId1"/>
    <sheet name="SMA" sheetId="2" r:id="rId2"/>
    <sheet name="WMA" sheetId="3" r:id="rId3"/>
    <sheet name="LSM" sheetId="4" r:id="rId4"/>
    <sheet name="SEXP" sheetId="5" r:id="rId5"/>
    <sheet name="HOLDS" sheetId="6" r:id="rId6"/>
    <sheet name="HOLDS WINTER" sheetId="7" r:id="rId7"/>
    <sheet name="MONTHS" sheetId="8" r:id="rId8"/>
  </sheets>
  <calcPr calcId="191028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7" l="1"/>
  <c r="F7" i="7"/>
  <c r="F8" i="7"/>
  <c r="F9" i="7"/>
  <c r="F10" i="7"/>
  <c r="F11" i="7"/>
  <c r="F12" i="7"/>
  <c r="F13" i="7"/>
  <c r="F14" i="7"/>
  <c r="F15" i="7"/>
  <c r="F16" i="7"/>
  <c r="E17" i="7" s="1"/>
  <c r="F5" i="7"/>
  <c r="D17" i="7" s="1"/>
  <c r="F17" i="7" s="1"/>
  <c r="D18" i="7" s="1"/>
  <c r="D7" i="6"/>
  <c r="C8" i="6" s="1"/>
  <c r="D4" i="5"/>
  <c r="C4" i="5"/>
  <c r="D671" i="4"/>
  <c r="C671" i="4"/>
  <c r="M2" i="4" s="1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F5" i="4"/>
  <c r="F671" i="4" s="1"/>
  <c r="E5" i="4"/>
  <c r="E671" i="4" s="1"/>
  <c r="C7" i="3"/>
  <c r="D7" i="3" s="1"/>
  <c r="C8" i="3"/>
  <c r="D8" i="3" s="1"/>
  <c r="C9" i="3"/>
  <c r="D9" i="3" s="1"/>
  <c r="C10" i="3"/>
  <c r="D10" i="3" s="1"/>
  <c r="C11" i="3"/>
  <c r="D11" i="3" s="1"/>
  <c r="C12" i="3"/>
  <c r="D12" i="3" s="1"/>
  <c r="C13" i="3"/>
  <c r="D13" i="3" s="1"/>
  <c r="C14" i="3"/>
  <c r="D14" i="3" s="1"/>
  <c r="C15" i="3"/>
  <c r="D15" i="3" s="1"/>
  <c r="C16" i="3"/>
  <c r="D16" i="3" s="1"/>
  <c r="C17" i="3"/>
  <c r="D17" i="3" s="1"/>
  <c r="C18" i="3"/>
  <c r="D18" i="3" s="1"/>
  <c r="C19" i="3"/>
  <c r="D19" i="3" s="1"/>
  <c r="C20" i="3"/>
  <c r="D20" i="3" s="1"/>
  <c r="C21" i="3"/>
  <c r="D21" i="3" s="1"/>
  <c r="C22" i="3"/>
  <c r="D22" i="3" s="1"/>
  <c r="C23" i="3"/>
  <c r="D23" i="3" s="1"/>
  <c r="C24" i="3"/>
  <c r="D24" i="3" s="1"/>
  <c r="C25" i="3"/>
  <c r="D25" i="3" s="1"/>
  <c r="C26" i="3"/>
  <c r="D26" i="3" s="1"/>
  <c r="C27" i="3"/>
  <c r="D27" i="3" s="1"/>
  <c r="C28" i="3"/>
  <c r="D28" i="3" s="1"/>
  <c r="C29" i="3"/>
  <c r="D29" i="3" s="1"/>
  <c r="C30" i="3"/>
  <c r="D30" i="3" s="1"/>
  <c r="C31" i="3"/>
  <c r="D31" i="3" s="1"/>
  <c r="C32" i="3"/>
  <c r="D32" i="3" s="1"/>
  <c r="C33" i="3"/>
  <c r="D33" i="3" s="1"/>
  <c r="C34" i="3"/>
  <c r="D34" i="3" s="1"/>
  <c r="C35" i="3"/>
  <c r="D35" i="3" s="1"/>
  <c r="C36" i="3"/>
  <c r="D36" i="3" s="1"/>
  <c r="C37" i="3"/>
  <c r="D37" i="3" s="1"/>
  <c r="C38" i="3"/>
  <c r="D38" i="3" s="1"/>
  <c r="C39" i="3"/>
  <c r="D39" i="3" s="1"/>
  <c r="C40" i="3"/>
  <c r="D40" i="3" s="1"/>
  <c r="C41" i="3"/>
  <c r="D41" i="3" s="1"/>
  <c r="C42" i="3"/>
  <c r="D42" i="3" s="1"/>
  <c r="C43" i="3"/>
  <c r="D43" i="3" s="1"/>
  <c r="C44" i="3"/>
  <c r="D44" i="3" s="1"/>
  <c r="C45" i="3"/>
  <c r="D45" i="3" s="1"/>
  <c r="C46" i="3"/>
  <c r="D46" i="3" s="1"/>
  <c r="C47" i="3"/>
  <c r="D47" i="3" s="1"/>
  <c r="C48" i="3"/>
  <c r="D48" i="3" s="1"/>
  <c r="C49" i="3"/>
  <c r="D49" i="3" s="1"/>
  <c r="C50" i="3"/>
  <c r="D50" i="3" s="1"/>
  <c r="C51" i="3"/>
  <c r="D51" i="3" s="1"/>
  <c r="C52" i="3"/>
  <c r="D52" i="3" s="1"/>
  <c r="C53" i="3"/>
  <c r="D53" i="3" s="1"/>
  <c r="C54" i="3"/>
  <c r="D54" i="3" s="1"/>
  <c r="C55" i="3"/>
  <c r="D55" i="3" s="1"/>
  <c r="C56" i="3"/>
  <c r="D56" i="3" s="1"/>
  <c r="C57" i="3"/>
  <c r="D57" i="3" s="1"/>
  <c r="C58" i="3"/>
  <c r="D58" i="3" s="1"/>
  <c r="C59" i="3"/>
  <c r="D59" i="3" s="1"/>
  <c r="C60" i="3"/>
  <c r="D60" i="3" s="1"/>
  <c r="C61" i="3"/>
  <c r="D61" i="3" s="1"/>
  <c r="C62" i="3"/>
  <c r="D62" i="3" s="1"/>
  <c r="C63" i="3"/>
  <c r="D63" i="3" s="1"/>
  <c r="C64" i="3"/>
  <c r="D64" i="3" s="1"/>
  <c r="C65" i="3"/>
  <c r="D65" i="3" s="1"/>
  <c r="C66" i="3"/>
  <c r="D66" i="3" s="1"/>
  <c r="C67" i="3"/>
  <c r="D67" i="3" s="1"/>
  <c r="C68" i="3"/>
  <c r="D68" i="3" s="1"/>
  <c r="C69" i="3"/>
  <c r="D69" i="3" s="1"/>
  <c r="C70" i="3"/>
  <c r="D70" i="3" s="1"/>
  <c r="C71" i="3"/>
  <c r="D71" i="3" s="1"/>
  <c r="C72" i="3"/>
  <c r="D72" i="3" s="1"/>
  <c r="C73" i="3"/>
  <c r="D73" i="3" s="1"/>
  <c r="C74" i="3"/>
  <c r="D74" i="3" s="1"/>
  <c r="C75" i="3"/>
  <c r="D75" i="3" s="1"/>
  <c r="C76" i="3"/>
  <c r="D76" i="3" s="1"/>
  <c r="C77" i="3"/>
  <c r="D77" i="3" s="1"/>
  <c r="C78" i="3"/>
  <c r="D78" i="3" s="1"/>
  <c r="C79" i="3"/>
  <c r="D79" i="3" s="1"/>
  <c r="C80" i="3"/>
  <c r="D80" i="3" s="1"/>
  <c r="C81" i="3"/>
  <c r="D81" i="3" s="1"/>
  <c r="C82" i="3"/>
  <c r="D82" i="3" s="1"/>
  <c r="C83" i="3"/>
  <c r="D83" i="3" s="1"/>
  <c r="C84" i="3"/>
  <c r="D84" i="3" s="1"/>
  <c r="C85" i="3"/>
  <c r="D85" i="3" s="1"/>
  <c r="C86" i="3"/>
  <c r="D86" i="3" s="1"/>
  <c r="C87" i="3"/>
  <c r="D87" i="3" s="1"/>
  <c r="C88" i="3"/>
  <c r="D88" i="3" s="1"/>
  <c r="C89" i="3"/>
  <c r="D89" i="3" s="1"/>
  <c r="C90" i="3"/>
  <c r="D90" i="3" s="1"/>
  <c r="C91" i="3"/>
  <c r="D91" i="3" s="1"/>
  <c r="C92" i="3"/>
  <c r="D92" i="3" s="1"/>
  <c r="C93" i="3"/>
  <c r="D93" i="3" s="1"/>
  <c r="C94" i="3"/>
  <c r="D94" i="3" s="1"/>
  <c r="C95" i="3"/>
  <c r="D95" i="3" s="1"/>
  <c r="C96" i="3"/>
  <c r="D96" i="3" s="1"/>
  <c r="C97" i="3"/>
  <c r="D97" i="3" s="1"/>
  <c r="C98" i="3"/>
  <c r="D98" i="3" s="1"/>
  <c r="C99" i="3"/>
  <c r="D99" i="3" s="1"/>
  <c r="C100" i="3"/>
  <c r="D100" i="3" s="1"/>
  <c r="C101" i="3"/>
  <c r="D101" i="3" s="1"/>
  <c r="C102" i="3"/>
  <c r="D102" i="3" s="1"/>
  <c r="C103" i="3"/>
  <c r="D103" i="3" s="1"/>
  <c r="C104" i="3"/>
  <c r="D104" i="3" s="1"/>
  <c r="C105" i="3"/>
  <c r="D105" i="3" s="1"/>
  <c r="C106" i="3"/>
  <c r="D106" i="3" s="1"/>
  <c r="C107" i="3"/>
  <c r="D107" i="3" s="1"/>
  <c r="C108" i="3"/>
  <c r="D108" i="3" s="1"/>
  <c r="C109" i="3"/>
  <c r="D109" i="3" s="1"/>
  <c r="C110" i="3"/>
  <c r="D110" i="3" s="1"/>
  <c r="C111" i="3"/>
  <c r="D111" i="3" s="1"/>
  <c r="C112" i="3"/>
  <c r="D112" i="3" s="1"/>
  <c r="C113" i="3"/>
  <c r="D113" i="3" s="1"/>
  <c r="C114" i="3"/>
  <c r="D114" i="3" s="1"/>
  <c r="C115" i="3"/>
  <c r="D115" i="3" s="1"/>
  <c r="C116" i="3"/>
  <c r="D116" i="3" s="1"/>
  <c r="C117" i="3"/>
  <c r="D117" i="3" s="1"/>
  <c r="C118" i="3"/>
  <c r="D118" i="3" s="1"/>
  <c r="C119" i="3"/>
  <c r="D119" i="3" s="1"/>
  <c r="C120" i="3"/>
  <c r="D120" i="3" s="1"/>
  <c r="C121" i="3"/>
  <c r="D121" i="3" s="1"/>
  <c r="C122" i="3"/>
  <c r="D122" i="3" s="1"/>
  <c r="C123" i="3"/>
  <c r="D123" i="3" s="1"/>
  <c r="C124" i="3"/>
  <c r="D124" i="3" s="1"/>
  <c r="C125" i="3"/>
  <c r="D125" i="3" s="1"/>
  <c r="C126" i="3"/>
  <c r="D126" i="3" s="1"/>
  <c r="C127" i="3"/>
  <c r="D127" i="3" s="1"/>
  <c r="C128" i="3"/>
  <c r="D128" i="3" s="1"/>
  <c r="C129" i="3"/>
  <c r="D129" i="3" s="1"/>
  <c r="C130" i="3"/>
  <c r="D130" i="3" s="1"/>
  <c r="C131" i="3"/>
  <c r="D131" i="3" s="1"/>
  <c r="C132" i="3"/>
  <c r="D132" i="3" s="1"/>
  <c r="C133" i="3"/>
  <c r="D133" i="3" s="1"/>
  <c r="C134" i="3"/>
  <c r="D134" i="3" s="1"/>
  <c r="C135" i="3"/>
  <c r="D135" i="3" s="1"/>
  <c r="C136" i="3"/>
  <c r="D136" i="3" s="1"/>
  <c r="C137" i="3"/>
  <c r="D137" i="3" s="1"/>
  <c r="C138" i="3"/>
  <c r="D138" i="3" s="1"/>
  <c r="C139" i="3"/>
  <c r="D139" i="3" s="1"/>
  <c r="C140" i="3"/>
  <c r="D140" i="3" s="1"/>
  <c r="C141" i="3"/>
  <c r="D141" i="3" s="1"/>
  <c r="C142" i="3"/>
  <c r="D142" i="3" s="1"/>
  <c r="C143" i="3"/>
  <c r="D143" i="3" s="1"/>
  <c r="C144" i="3"/>
  <c r="D144" i="3" s="1"/>
  <c r="C145" i="3"/>
  <c r="D145" i="3" s="1"/>
  <c r="C146" i="3"/>
  <c r="D146" i="3" s="1"/>
  <c r="C147" i="3"/>
  <c r="D147" i="3" s="1"/>
  <c r="C148" i="3"/>
  <c r="D148" i="3" s="1"/>
  <c r="C149" i="3"/>
  <c r="D149" i="3" s="1"/>
  <c r="C150" i="3"/>
  <c r="D150" i="3" s="1"/>
  <c r="C151" i="3"/>
  <c r="D151" i="3" s="1"/>
  <c r="C152" i="3"/>
  <c r="D152" i="3" s="1"/>
  <c r="C153" i="3"/>
  <c r="D153" i="3" s="1"/>
  <c r="C154" i="3"/>
  <c r="D154" i="3" s="1"/>
  <c r="C155" i="3"/>
  <c r="D155" i="3" s="1"/>
  <c r="C156" i="3"/>
  <c r="D156" i="3" s="1"/>
  <c r="C157" i="3"/>
  <c r="D157" i="3" s="1"/>
  <c r="C158" i="3"/>
  <c r="D158" i="3" s="1"/>
  <c r="C159" i="3"/>
  <c r="D159" i="3" s="1"/>
  <c r="C160" i="3"/>
  <c r="D160" i="3" s="1"/>
  <c r="C161" i="3"/>
  <c r="D161" i="3" s="1"/>
  <c r="C162" i="3"/>
  <c r="D162" i="3" s="1"/>
  <c r="C163" i="3"/>
  <c r="D163" i="3" s="1"/>
  <c r="C164" i="3"/>
  <c r="D164" i="3" s="1"/>
  <c r="C165" i="3"/>
  <c r="D165" i="3" s="1"/>
  <c r="C166" i="3"/>
  <c r="D166" i="3" s="1"/>
  <c r="C167" i="3"/>
  <c r="D167" i="3" s="1"/>
  <c r="C168" i="3"/>
  <c r="D168" i="3" s="1"/>
  <c r="C169" i="3"/>
  <c r="D169" i="3" s="1"/>
  <c r="C170" i="3"/>
  <c r="D170" i="3" s="1"/>
  <c r="C171" i="3"/>
  <c r="D171" i="3" s="1"/>
  <c r="C172" i="3"/>
  <c r="D172" i="3" s="1"/>
  <c r="C173" i="3"/>
  <c r="D173" i="3" s="1"/>
  <c r="C174" i="3"/>
  <c r="D174" i="3" s="1"/>
  <c r="C175" i="3"/>
  <c r="D175" i="3" s="1"/>
  <c r="C176" i="3"/>
  <c r="D176" i="3" s="1"/>
  <c r="C177" i="3"/>
  <c r="D177" i="3" s="1"/>
  <c r="C178" i="3"/>
  <c r="D178" i="3" s="1"/>
  <c r="C179" i="3"/>
  <c r="D179" i="3" s="1"/>
  <c r="C180" i="3"/>
  <c r="D180" i="3" s="1"/>
  <c r="C181" i="3"/>
  <c r="D181" i="3" s="1"/>
  <c r="C182" i="3"/>
  <c r="D182" i="3" s="1"/>
  <c r="C183" i="3"/>
  <c r="D183" i="3" s="1"/>
  <c r="C184" i="3"/>
  <c r="D184" i="3" s="1"/>
  <c r="C185" i="3"/>
  <c r="D185" i="3" s="1"/>
  <c r="C186" i="3"/>
  <c r="D186" i="3" s="1"/>
  <c r="C187" i="3"/>
  <c r="D187" i="3" s="1"/>
  <c r="C188" i="3"/>
  <c r="D188" i="3" s="1"/>
  <c r="C189" i="3"/>
  <c r="D189" i="3" s="1"/>
  <c r="C190" i="3"/>
  <c r="D190" i="3" s="1"/>
  <c r="C191" i="3"/>
  <c r="D191" i="3" s="1"/>
  <c r="C192" i="3"/>
  <c r="D192" i="3" s="1"/>
  <c r="C193" i="3"/>
  <c r="D193" i="3" s="1"/>
  <c r="C194" i="3"/>
  <c r="D194" i="3" s="1"/>
  <c r="C195" i="3"/>
  <c r="D195" i="3" s="1"/>
  <c r="C196" i="3"/>
  <c r="D196" i="3" s="1"/>
  <c r="C197" i="3"/>
  <c r="D197" i="3" s="1"/>
  <c r="C198" i="3"/>
  <c r="D198" i="3" s="1"/>
  <c r="C199" i="3"/>
  <c r="D199" i="3" s="1"/>
  <c r="C200" i="3"/>
  <c r="D200" i="3" s="1"/>
  <c r="C201" i="3"/>
  <c r="D201" i="3" s="1"/>
  <c r="C202" i="3"/>
  <c r="D202" i="3" s="1"/>
  <c r="C203" i="3"/>
  <c r="D203" i="3" s="1"/>
  <c r="C204" i="3"/>
  <c r="D204" i="3" s="1"/>
  <c r="C205" i="3"/>
  <c r="D205" i="3" s="1"/>
  <c r="C206" i="3"/>
  <c r="D206" i="3" s="1"/>
  <c r="C207" i="3"/>
  <c r="D207" i="3" s="1"/>
  <c r="C208" i="3"/>
  <c r="D208" i="3" s="1"/>
  <c r="C209" i="3"/>
  <c r="D209" i="3" s="1"/>
  <c r="C210" i="3"/>
  <c r="D210" i="3" s="1"/>
  <c r="C211" i="3"/>
  <c r="D211" i="3" s="1"/>
  <c r="C212" i="3"/>
  <c r="D212" i="3" s="1"/>
  <c r="C213" i="3"/>
  <c r="D213" i="3" s="1"/>
  <c r="C214" i="3"/>
  <c r="D214" i="3" s="1"/>
  <c r="C215" i="3"/>
  <c r="D215" i="3" s="1"/>
  <c r="C216" i="3"/>
  <c r="D216" i="3" s="1"/>
  <c r="C217" i="3"/>
  <c r="D217" i="3" s="1"/>
  <c r="C218" i="3"/>
  <c r="D218" i="3" s="1"/>
  <c r="C219" i="3"/>
  <c r="D219" i="3" s="1"/>
  <c r="C220" i="3"/>
  <c r="D220" i="3" s="1"/>
  <c r="C221" i="3"/>
  <c r="D221" i="3" s="1"/>
  <c r="C222" i="3"/>
  <c r="D222" i="3" s="1"/>
  <c r="C223" i="3"/>
  <c r="D223" i="3" s="1"/>
  <c r="C224" i="3"/>
  <c r="D224" i="3" s="1"/>
  <c r="C225" i="3"/>
  <c r="D225" i="3" s="1"/>
  <c r="C226" i="3"/>
  <c r="D226" i="3" s="1"/>
  <c r="C227" i="3"/>
  <c r="D227" i="3" s="1"/>
  <c r="C228" i="3"/>
  <c r="D228" i="3" s="1"/>
  <c r="C229" i="3"/>
  <c r="D229" i="3" s="1"/>
  <c r="C230" i="3"/>
  <c r="D230" i="3" s="1"/>
  <c r="C231" i="3"/>
  <c r="D231" i="3" s="1"/>
  <c r="C232" i="3"/>
  <c r="D232" i="3" s="1"/>
  <c r="C233" i="3"/>
  <c r="D233" i="3" s="1"/>
  <c r="C234" i="3"/>
  <c r="D234" i="3" s="1"/>
  <c r="C235" i="3"/>
  <c r="D235" i="3" s="1"/>
  <c r="C236" i="3"/>
  <c r="D236" i="3" s="1"/>
  <c r="C237" i="3"/>
  <c r="D237" i="3" s="1"/>
  <c r="C238" i="3"/>
  <c r="D238" i="3" s="1"/>
  <c r="C239" i="3"/>
  <c r="D239" i="3" s="1"/>
  <c r="C240" i="3"/>
  <c r="D240" i="3" s="1"/>
  <c r="C241" i="3"/>
  <c r="D241" i="3" s="1"/>
  <c r="C242" i="3"/>
  <c r="D242" i="3" s="1"/>
  <c r="C243" i="3"/>
  <c r="D243" i="3" s="1"/>
  <c r="C244" i="3"/>
  <c r="D244" i="3" s="1"/>
  <c r="C245" i="3"/>
  <c r="D245" i="3" s="1"/>
  <c r="C246" i="3"/>
  <c r="D246" i="3" s="1"/>
  <c r="C247" i="3"/>
  <c r="D247" i="3" s="1"/>
  <c r="C248" i="3"/>
  <c r="D248" i="3" s="1"/>
  <c r="C249" i="3"/>
  <c r="D249" i="3" s="1"/>
  <c r="C250" i="3"/>
  <c r="D250" i="3" s="1"/>
  <c r="C251" i="3"/>
  <c r="D251" i="3" s="1"/>
  <c r="C252" i="3"/>
  <c r="D252" i="3" s="1"/>
  <c r="C253" i="3"/>
  <c r="D253" i="3" s="1"/>
  <c r="C254" i="3"/>
  <c r="D254" i="3" s="1"/>
  <c r="C255" i="3"/>
  <c r="D255" i="3" s="1"/>
  <c r="C256" i="3"/>
  <c r="D256" i="3" s="1"/>
  <c r="C257" i="3"/>
  <c r="D257" i="3" s="1"/>
  <c r="C258" i="3"/>
  <c r="D258" i="3" s="1"/>
  <c r="C259" i="3"/>
  <c r="D259" i="3" s="1"/>
  <c r="C260" i="3"/>
  <c r="D260" i="3" s="1"/>
  <c r="C261" i="3"/>
  <c r="D261" i="3" s="1"/>
  <c r="C262" i="3"/>
  <c r="D262" i="3" s="1"/>
  <c r="C263" i="3"/>
  <c r="D263" i="3" s="1"/>
  <c r="C264" i="3"/>
  <c r="D264" i="3" s="1"/>
  <c r="C265" i="3"/>
  <c r="D265" i="3" s="1"/>
  <c r="C266" i="3"/>
  <c r="D266" i="3" s="1"/>
  <c r="C267" i="3"/>
  <c r="D267" i="3" s="1"/>
  <c r="C268" i="3"/>
  <c r="D268" i="3" s="1"/>
  <c r="C269" i="3"/>
  <c r="D269" i="3" s="1"/>
  <c r="C270" i="3"/>
  <c r="D270" i="3" s="1"/>
  <c r="C271" i="3"/>
  <c r="D271" i="3" s="1"/>
  <c r="C272" i="3"/>
  <c r="D272" i="3" s="1"/>
  <c r="C273" i="3"/>
  <c r="D273" i="3" s="1"/>
  <c r="C274" i="3"/>
  <c r="D274" i="3" s="1"/>
  <c r="C275" i="3"/>
  <c r="D275" i="3" s="1"/>
  <c r="C276" i="3"/>
  <c r="D276" i="3" s="1"/>
  <c r="C277" i="3"/>
  <c r="D277" i="3" s="1"/>
  <c r="C278" i="3"/>
  <c r="D278" i="3" s="1"/>
  <c r="C279" i="3"/>
  <c r="D279" i="3" s="1"/>
  <c r="C280" i="3"/>
  <c r="D280" i="3" s="1"/>
  <c r="C281" i="3"/>
  <c r="D281" i="3" s="1"/>
  <c r="C282" i="3"/>
  <c r="D282" i="3" s="1"/>
  <c r="C283" i="3"/>
  <c r="D283" i="3" s="1"/>
  <c r="C284" i="3"/>
  <c r="D284" i="3" s="1"/>
  <c r="C285" i="3"/>
  <c r="D285" i="3" s="1"/>
  <c r="C286" i="3"/>
  <c r="D286" i="3" s="1"/>
  <c r="C287" i="3"/>
  <c r="D287" i="3" s="1"/>
  <c r="C288" i="3"/>
  <c r="D288" i="3" s="1"/>
  <c r="C289" i="3"/>
  <c r="D289" i="3" s="1"/>
  <c r="C290" i="3"/>
  <c r="D290" i="3" s="1"/>
  <c r="C291" i="3"/>
  <c r="D291" i="3" s="1"/>
  <c r="C292" i="3"/>
  <c r="D292" i="3" s="1"/>
  <c r="C293" i="3"/>
  <c r="D293" i="3" s="1"/>
  <c r="C294" i="3"/>
  <c r="D294" i="3" s="1"/>
  <c r="C295" i="3"/>
  <c r="D295" i="3" s="1"/>
  <c r="C296" i="3"/>
  <c r="D296" i="3" s="1"/>
  <c r="C297" i="3"/>
  <c r="D297" i="3" s="1"/>
  <c r="C298" i="3"/>
  <c r="D298" i="3" s="1"/>
  <c r="C299" i="3"/>
  <c r="D299" i="3" s="1"/>
  <c r="C300" i="3"/>
  <c r="D300" i="3" s="1"/>
  <c r="C301" i="3"/>
  <c r="D301" i="3" s="1"/>
  <c r="C302" i="3"/>
  <c r="D302" i="3" s="1"/>
  <c r="C303" i="3"/>
  <c r="D303" i="3" s="1"/>
  <c r="C304" i="3"/>
  <c r="D304" i="3" s="1"/>
  <c r="C305" i="3"/>
  <c r="D305" i="3" s="1"/>
  <c r="C306" i="3"/>
  <c r="D306" i="3" s="1"/>
  <c r="C307" i="3"/>
  <c r="D307" i="3" s="1"/>
  <c r="C308" i="3"/>
  <c r="D308" i="3" s="1"/>
  <c r="C309" i="3"/>
  <c r="D309" i="3" s="1"/>
  <c r="C310" i="3"/>
  <c r="D310" i="3" s="1"/>
  <c r="C311" i="3"/>
  <c r="D311" i="3" s="1"/>
  <c r="C312" i="3"/>
  <c r="D312" i="3" s="1"/>
  <c r="C313" i="3"/>
  <c r="D313" i="3" s="1"/>
  <c r="C314" i="3"/>
  <c r="D314" i="3" s="1"/>
  <c r="C315" i="3"/>
  <c r="D315" i="3" s="1"/>
  <c r="C316" i="3"/>
  <c r="D316" i="3" s="1"/>
  <c r="C317" i="3"/>
  <c r="D317" i="3" s="1"/>
  <c r="C318" i="3"/>
  <c r="D318" i="3" s="1"/>
  <c r="C319" i="3"/>
  <c r="D319" i="3" s="1"/>
  <c r="C320" i="3"/>
  <c r="D320" i="3" s="1"/>
  <c r="C321" i="3"/>
  <c r="D321" i="3" s="1"/>
  <c r="C322" i="3"/>
  <c r="D322" i="3" s="1"/>
  <c r="C323" i="3"/>
  <c r="D323" i="3" s="1"/>
  <c r="C324" i="3"/>
  <c r="D324" i="3" s="1"/>
  <c r="C325" i="3"/>
  <c r="D325" i="3" s="1"/>
  <c r="C326" i="3"/>
  <c r="D326" i="3" s="1"/>
  <c r="C327" i="3"/>
  <c r="D327" i="3" s="1"/>
  <c r="C328" i="3"/>
  <c r="D328" i="3" s="1"/>
  <c r="C329" i="3"/>
  <c r="D329" i="3" s="1"/>
  <c r="C330" i="3"/>
  <c r="D330" i="3" s="1"/>
  <c r="C331" i="3"/>
  <c r="D331" i="3" s="1"/>
  <c r="C332" i="3"/>
  <c r="D332" i="3" s="1"/>
  <c r="C333" i="3"/>
  <c r="D333" i="3" s="1"/>
  <c r="C334" i="3"/>
  <c r="D334" i="3" s="1"/>
  <c r="C335" i="3"/>
  <c r="D335" i="3" s="1"/>
  <c r="C336" i="3"/>
  <c r="D336" i="3" s="1"/>
  <c r="C337" i="3"/>
  <c r="D337" i="3" s="1"/>
  <c r="C338" i="3"/>
  <c r="D338" i="3" s="1"/>
  <c r="C339" i="3"/>
  <c r="D339" i="3" s="1"/>
  <c r="C340" i="3"/>
  <c r="D340" i="3" s="1"/>
  <c r="C341" i="3"/>
  <c r="D341" i="3" s="1"/>
  <c r="C342" i="3"/>
  <c r="D342" i="3" s="1"/>
  <c r="C343" i="3"/>
  <c r="D343" i="3" s="1"/>
  <c r="C344" i="3"/>
  <c r="D344" i="3" s="1"/>
  <c r="C345" i="3"/>
  <c r="D345" i="3" s="1"/>
  <c r="C346" i="3"/>
  <c r="D346" i="3" s="1"/>
  <c r="C347" i="3"/>
  <c r="D347" i="3" s="1"/>
  <c r="C348" i="3"/>
  <c r="D348" i="3" s="1"/>
  <c r="C349" i="3"/>
  <c r="D349" i="3" s="1"/>
  <c r="C350" i="3"/>
  <c r="D350" i="3" s="1"/>
  <c r="C351" i="3"/>
  <c r="D351" i="3" s="1"/>
  <c r="C352" i="3"/>
  <c r="D352" i="3" s="1"/>
  <c r="C353" i="3"/>
  <c r="D353" i="3" s="1"/>
  <c r="C354" i="3"/>
  <c r="D354" i="3" s="1"/>
  <c r="C355" i="3"/>
  <c r="D355" i="3" s="1"/>
  <c r="C356" i="3"/>
  <c r="D356" i="3" s="1"/>
  <c r="C357" i="3"/>
  <c r="D357" i="3" s="1"/>
  <c r="C358" i="3"/>
  <c r="D358" i="3" s="1"/>
  <c r="C359" i="3"/>
  <c r="D359" i="3" s="1"/>
  <c r="C360" i="3"/>
  <c r="D360" i="3" s="1"/>
  <c r="C361" i="3"/>
  <c r="D361" i="3" s="1"/>
  <c r="C362" i="3"/>
  <c r="D362" i="3" s="1"/>
  <c r="C363" i="3"/>
  <c r="D363" i="3" s="1"/>
  <c r="C364" i="3"/>
  <c r="D364" i="3" s="1"/>
  <c r="C365" i="3"/>
  <c r="D365" i="3" s="1"/>
  <c r="C366" i="3"/>
  <c r="D366" i="3" s="1"/>
  <c r="C367" i="3"/>
  <c r="D367" i="3" s="1"/>
  <c r="C368" i="3"/>
  <c r="D368" i="3" s="1"/>
  <c r="C369" i="3"/>
  <c r="D369" i="3" s="1"/>
  <c r="C370" i="3"/>
  <c r="D370" i="3" s="1"/>
  <c r="C371" i="3"/>
  <c r="D371" i="3" s="1"/>
  <c r="C372" i="3"/>
  <c r="D372" i="3" s="1"/>
  <c r="C373" i="3"/>
  <c r="D373" i="3" s="1"/>
  <c r="C374" i="3"/>
  <c r="D374" i="3" s="1"/>
  <c r="C375" i="3"/>
  <c r="D375" i="3" s="1"/>
  <c r="C376" i="3"/>
  <c r="D376" i="3" s="1"/>
  <c r="C377" i="3"/>
  <c r="D377" i="3" s="1"/>
  <c r="C378" i="3"/>
  <c r="D378" i="3" s="1"/>
  <c r="C379" i="3"/>
  <c r="D379" i="3" s="1"/>
  <c r="C380" i="3"/>
  <c r="D380" i="3" s="1"/>
  <c r="C381" i="3"/>
  <c r="D381" i="3" s="1"/>
  <c r="C382" i="3"/>
  <c r="D382" i="3" s="1"/>
  <c r="C383" i="3"/>
  <c r="D383" i="3" s="1"/>
  <c r="C384" i="3"/>
  <c r="D384" i="3" s="1"/>
  <c r="C385" i="3"/>
  <c r="D385" i="3" s="1"/>
  <c r="C386" i="3"/>
  <c r="D386" i="3" s="1"/>
  <c r="C387" i="3"/>
  <c r="D387" i="3" s="1"/>
  <c r="C388" i="3"/>
  <c r="D388" i="3" s="1"/>
  <c r="C389" i="3"/>
  <c r="D389" i="3" s="1"/>
  <c r="C390" i="3"/>
  <c r="D390" i="3" s="1"/>
  <c r="C391" i="3"/>
  <c r="D391" i="3" s="1"/>
  <c r="C392" i="3"/>
  <c r="D392" i="3" s="1"/>
  <c r="C393" i="3"/>
  <c r="D393" i="3" s="1"/>
  <c r="C394" i="3"/>
  <c r="D394" i="3" s="1"/>
  <c r="C395" i="3"/>
  <c r="D395" i="3" s="1"/>
  <c r="C396" i="3"/>
  <c r="D396" i="3" s="1"/>
  <c r="C397" i="3"/>
  <c r="D397" i="3" s="1"/>
  <c r="C398" i="3"/>
  <c r="D398" i="3" s="1"/>
  <c r="C399" i="3"/>
  <c r="D399" i="3" s="1"/>
  <c r="C400" i="3"/>
  <c r="D400" i="3" s="1"/>
  <c r="C401" i="3"/>
  <c r="D401" i="3" s="1"/>
  <c r="C402" i="3"/>
  <c r="D402" i="3" s="1"/>
  <c r="C403" i="3"/>
  <c r="D403" i="3" s="1"/>
  <c r="C404" i="3"/>
  <c r="D404" i="3" s="1"/>
  <c r="C405" i="3"/>
  <c r="D405" i="3" s="1"/>
  <c r="C406" i="3"/>
  <c r="D406" i="3" s="1"/>
  <c r="C407" i="3"/>
  <c r="D407" i="3" s="1"/>
  <c r="C408" i="3"/>
  <c r="D408" i="3" s="1"/>
  <c r="C409" i="3"/>
  <c r="D409" i="3" s="1"/>
  <c r="C410" i="3"/>
  <c r="D410" i="3" s="1"/>
  <c r="C411" i="3"/>
  <c r="D411" i="3" s="1"/>
  <c r="C412" i="3"/>
  <c r="D412" i="3" s="1"/>
  <c r="C413" i="3"/>
  <c r="D413" i="3" s="1"/>
  <c r="C414" i="3"/>
  <c r="D414" i="3" s="1"/>
  <c r="C415" i="3"/>
  <c r="D415" i="3" s="1"/>
  <c r="C416" i="3"/>
  <c r="D416" i="3" s="1"/>
  <c r="C417" i="3"/>
  <c r="D417" i="3" s="1"/>
  <c r="C418" i="3"/>
  <c r="D418" i="3" s="1"/>
  <c r="C419" i="3"/>
  <c r="D419" i="3" s="1"/>
  <c r="C420" i="3"/>
  <c r="D420" i="3" s="1"/>
  <c r="C421" i="3"/>
  <c r="D421" i="3" s="1"/>
  <c r="C422" i="3"/>
  <c r="D422" i="3" s="1"/>
  <c r="C423" i="3"/>
  <c r="D423" i="3" s="1"/>
  <c r="C424" i="3"/>
  <c r="D424" i="3" s="1"/>
  <c r="C425" i="3"/>
  <c r="D425" i="3" s="1"/>
  <c r="C426" i="3"/>
  <c r="D426" i="3" s="1"/>
  <c r="C427" i="3"/>
  <c r="D427" i="3" s="1"/>
  <c r="C428" i="3"/>
  <c r="D428" i="3" s="1"/>
  <c r="C429" i="3"/>
  <c r="D429" i="3" s="1"/>
  <c r="C430" i="3"/>
  <c r="D430" i="3" s="1"/>
  <c r="C431" i="3"/>
  <c r="D431" i="3" s="1"/>
  <c r="C432" i="3"/>
  <c r="D432" i="3" s="1"/>
  <c r="C433" i="3"/>
  <c r="D433" i="3" s="1"/>
  <c r="C434" i="3"/>
  <c r="D434" i="3" s="1"/>
  <c r="C435" i="3"/>
  <c r="D435" i="3" s="1"/>
  <c r="C436" i="3"/>
  <c r="D436" i="3" s="1"/>
  <c r="C437" i="3"/>
  <c r="D437" i="3" s="1"/>
  <c r="C438" i="3"/>
  <c r="D438" i="3" s="1"/>
  <c r="C439" i="3"/>
  <c r="D439" i="3" s="1"/>
  <c r="C440" i="3"/>
  <c r="D440" i="3" s="1"/>
  <c r="C441" i="3"/>
  <c r="D441" i="3" s="1"/>
  <c r="C442" i="3"/>
  <c r="D442" i="3" s="1"/>
  <c r="C443" i="3"/>
  <c r="D443" i="3" s="1"/>
  <c r="C444" i="3"/>
  <c r="D444" i="3" s="1"/>
  <c r="C445" i="3"/>
  <c r="D445" i="3" s="1"/>
  <c r="C446" i="3"/>
  <c r="D446" i="3" s="1"/>
  <c r="C447" i="3"/>
  <c r="D447" i="3" s="1"/>
  <c r="C448" i="3"/>
  <c r="D448" i="3" s="1"/>
  <c r="C449" i="3"/>
  <c r="D449" i="3" s="1"/>
  <c r="C450" i="3"/>
  <c r="D450" i="3" s="1"/>
  <c r="C451" i="3"/>
  <c r="D451" i="3" s="1"/>
  <c r="C452" i="3"/>
  <c r="D452" i="3" s="1"/>
  <c r="C453" i="3"/>
  <c r="D453" i="3" s="1"/>
  <c r="C454" i="3"/>
  <c r="D454" i="3" s="1"/>
  <c r="C455" i="3"/>
  <c r="D455" i="3" s="1"/>
  <c r="C456" i="3"/>
  <c r="D456" i="3" s="1"/>
  <c r="C457" i="3"/>
  <c r="D457" i="3" s="1"/>
  <c r="C458" i="3"/>
  <c r="D458" i="3" s="1"/>
  <c r="C459" i="3"/>
  <c r="D459" i="3" s="1"/>
  <c r="C460" i="3"/>
  <c r="D460" i="3" s="1"/>
  <c r="C461" i="3"/>
  <c r="D461" i="3" s="1"/>
  <c r="C462" i="3"/>
  <c r="D462" i="3" s="1"/>
  <c r="C463" i="3"/>
  <c r="D463" i="3" s="1"/>
  <c r="C464" i="3"/>
  <c r="D464" i="3" s="1"/>
  <c r="C465" i="3"/>
  <c r="D465" i="3" s="1"/>
  <c r="C466" i="3"/>
  <c r="D466" i="3" s="1"/>
  <c r="C467" i="3"/>
  <c r="D467" i="3" s="1"/>
  <c r="C468" i="3"/>
  <c r="D468" i="3" s="1"/>
  <c r="C469" i="3"/>
  <c r="D469" i="3" s="1"/>
  <c r="C470" i="3"/>
  <c r="D470" i="3" s="1"/>
  <c r="C471" i="3"/>
  <c r="D471" i="3" s="1"/>
  <c r="C472" i="3"/>
  <c r="D472" i="3" s="1"/>
  <c r="C473" i="3"/>
  <c r="D473" i="3" s="1"/>
  <c r="C474" i="3"/>
  <c r="D474" i="3" s="1"/>
  <c r="C475" i="3"/>
  <c r="D475" i="3" s="1"/>
  <c r="C476" i="3"/>
  <c r="D476" i="3" s="1"/>
  <c r="C477" i="3"/>
  <c r="D477" i="3" s="1"/>
  <c r="C478" i="3"/>
  <c r="D478" i="3" s="1"/>
  <c r="C479" i="3"/>
  <c r="D479" i="3" s="1"/>
  <c r="C480" i="3"/>
  <c r="D480" i="3" s="1"/>
  <c r="C481" i="3"/>
  <c r="D481" i="3" s="1"/>
  <c r="C482" i="3"/>
  <c r="D482" i="3" s="1"/>
  <c r="C483" i="3"/>
  <c r="D483" i="3" s="1"/>
  <c r="C484" i="3"/>
  <c r="D484" i="3" s="1"/>
  <c r="C485" i="3"/>
  <c r="D485" i="3" s="1"/>
  <c r="C486" i="3"/>
  <c r="D486" i="3" s="1"/>
  <c r="C487" i="3"/>
  <c r="D487" i="3" s="1"/>
  <c r="C488" i="3"/>
  <c r="D488" i="3" s="1"/>
  <c r="C489" i="3"/>
  <c r="D489" i="3" s="1"/>
  <c r="C490" i="3"/>
  <c r="D490" i="3" s="1"/>
  <c r="C491" i="3"/>
  <c r="D491" i="3" s="1"/>
  <c r="C492" i="3"/>
  <c r="D492" i="3" s="1"/>
  <c r="C493" i="3"/>
  <c r="D493" i="3" s="1"/>
  <c r="C494" i="3"/>
  <c r="D494" i="3" s="1"/>
  <c r="C495" i="3"/>
  <c r="D495" i="3" s="1"/>
  <c r="C496" i="3"/>
  <c r="D496" i="3" s="1"/>
  <c r="C497" i="3"/>
  <c r="D497" i="3" s="1"/>
  <c r="C498" i="3"/>
  <c r="D498" i="3" s="1"/>
  <c r="C499" i="3"/>
  <c r="D499" i="3" s="1"/>
  <c r="C500" i="3"/>
  <c r="D500" i="3" s="1"/>
  <c r="C501" i="3"/>
  <c r="D501" i="3" s="1"/>
  <c r="C502" i="3"/>
  <c r="D502" i="3" s="1"/>
  <c r="C503" i="3"/>
  <c r="D503" i="3" s="1"/>
  <c r="C504" i="3"/>
  <c r="D504" i="3" s="1"/>
  <c r="C505" i="3"/>
  <c r="D505" i="3" s="1"/>
  <c r="C506" i="3"/>
  <c r="D506" i="3" s="1"/>
  <c r="C507" i="3"/>
  <c r="D507" i="3" s="1"/>
  <c r="C508" i="3"/>
  <c r="D508" i="3" s="1"/>
  <c r="C509" i="3"/>
  <c r="D509" i="3" s="1"/>
  <c r="C510" i="3"/>
  <c r="D510" i="3" s="1"/>
  <c r="C511" i="3"/>
  <c r="D511" i="3" s="1"/>
  <c r="C512" i="3"/>
  <c r="D512" i="3" s="1"/>
  <c r="C513" i="3"/>
  <c r="D513" i="3" s="1"/>
  <c r="C514" i="3"/>
  <c r="D514" i="3" s="1"/>
  <c r="C515" i="3"/>
  <c r="D515" i="3" s="1"/>
  <c r="C516" i="3"/>
  <c r="D516" i="3" s="1"/>
  <c r="C517" i="3"/>
  <c r="D517" i="3" s="1"/>
  <c r="C518" i="3"/>
  <c r="D518" i="3" s="1"/>
  <c r="C519" i="3"/>
  <c r="D519" i="3" s="1"/>
  <c r="C520" i="3"/>
  <c r="D520" i="3" s="1"/>
  <c r="C521" i="3"/>
  <c r="D521" i="3" s="1"/>
  <c r="C522" i="3"/>
  <c r="D522" i="3" s="1"/>
  <c r="C523" i="3"/>
  <c r="D523" i="3" s="1"/>
  <c r="C524" i="3"/>
  <c r="D524" i="3" s="1"/>
  <c r="C525" i="3"/>
  <c r="D525" i="3" s="1"/>
  <c r="C526" i="3"/>
  <c r="D526" i="3" s="1"/>
  <c r="C527" i="3"/>
  <c r="D527" i="3" s="1"/>
  <c r="C528" i="3"/>
  <c r="D528" i="3" s="1"/>
  <c r="C529" i="3"/>
  <c r="D529" i="3" s="1"/>
  <c r="C530" i="3"/>
  <c r="D530" i="3" s="1"/>
  <c r="C531" i="3"/>
  <c r="D531" i="3" s="1"/>
  <c r="C532" i="3"/>
  <c r="D532" i="3" s="1"/>
  <c r="C533" i="3"/>
  <c r="D533" i="3" s="1"/>
  <c r="C534" i="3"/>
  <c r="D534" i="3" s="1"/>
  <c r="C535" i="3"/>
  <c r="D535" i="3" s="1"/>
  <c r="C536" i="3"/>
  <c r="D536" i="3" s="1"/>
  <c r="C537" i="3"/>
  <c r="D537" i="3" s="1"/>
  <c r="C538" i="3"/>
  <c r="D538" i="3" s="1"/>
  <c r="C539" i="3"/>
  <c r="D539" i="3" s="1"/>
  <c r="C540" i="3"/>
  <c r="D540" i="3" s="1"/>
  <c r="C541" i="3"/>
  <c r="D541" i="3" s="1"/>
  <c r="C542" i="3"/>
  <c r="D542" i="3" s="1"/>
  <c r="C543" i="3"/>
  <c r="D543" i="3" s="1"/>
  <c r="C544" i="3"/>
  <c r="D544" i="3" s="1"/>
  <c r="C545" i="3"/>
  <c r="D545" i="3" s="1"/>
  <c r="C546" i="3"/>
  <c r="D546" i="3" s="1"/>
  <c r="C547" i="3"/>
  <c r="D547" i="3" s="1"/>
  <c r="C548" i="3"/>
  <c r="D548" i="3" s="1"/>
  <c r="C549" i="3"/>
  <c r="D549" i="3" s="1"/>
  <c r="C550" i="3"/>
  <c r="D550" i="3" s="1"/>
  <c r="C551" i="3"/>
  <c r="D551" i="3" s="1"/>
  <c r="C552" i="3"/>
  <c r="D552" i="3" s="1"/>
  <c r="C553" i="3"/>
  <c r="D553" i="3" s="1"/>
  <c r="C554" i="3"/>
  <c r="D554" i="3" s="1"/>
  <c r="C555" i="3"/>
  <c r="D555" i="3" s="1"/>
  <c r="C556" i="3"/>
  <c r="D556" i="3" s="1"/>
  <c r="C557" i="3"/>
  <c r="D557" i="3" s="1"/>
  <c r="C558" i="3"/>
  <c r="D558" i="3" s="1"/>
  <c r="C559" i="3"/>
  <c r="D559" i="3" s="1"/>
  <c r="C560" i="3"/>
  <c r="D560" i="3" s="1"/>
  <c r="C561" i="3"/>
  <c r="D561" i="3" s="1"/>
  <c r="C562" i="3"/>
  <c r="D562" i="3" s="1"/>
  <c r="C563" i="3"/>
  <c r="D563" i="3" s="1"/>
  <c r="C564" i="3"/>
  <c r="D564" i="3" s="1"/>
  <c r="C565" i="3"/>
  <c r="D565" i="3" s="1"/>
  <c r="C566" i="3"/>
  <c r="D566" i="3" s="1"/>
  <c r="C567" i="3"/>
  <c r="D567" i="3" s="1"/>
  <c r="C568" i="3"/>
  <c r="D568" i="3" s="1"/>
  <c r="C569" i="3"/>
  <c r="D569" i="3" s="1"/>
  <c r="C570" i="3"/>
  <c r="D570" i="3" s="1"/>
  <c r="C571" i="3"/>
  <c r="D571" i="3" s="1"/>
  <c r="C572" i="3"/>
  <c r="D572" i="3" s="1"/>
  <c r="C573" i="3"/>
  <c r="D573" i="3" s="1"/>
  <c r="C574" i="3"/>
  <c r="D574" i="3" s="1"/>
  <c r="C575" i="3"/>
  <c r="D575" i="3" s="1"/>
  <c r="C576" i="3"/>
  <c r="D576" i="3" s="1"/>
  <c r="C577" i="3"/>
  <c r="D577" i="3" s="1"/>
  <c r="C578" i="3"/>
  <c r="D578" i="3" s="1"/>
  <c r="C579" i="3"/>
  <c r="D579" i="3" s="1"/>
  <c r="C580" i="3"/>
  <c r="D580" i="3" s="1"/>
  <c r="C581" i="3"/>
  <c r="D581" i="3" s="1"/>
  <c r="C582" i="3"/>
  <c r="D582" i="3" s="1"/>
  <c r="C583" i="3"/>
  <c r="D583" i="3" s="1"/>
  <c r="C584" i="3"/>
  <c r="D584" i="3" s="1"/>
  <c r="C585" i="3"/>
  <c r="D585" i="3" s="1"/>
  <c r="C586" i="3"/>
  <c r="D586" i="3" s="1"/>
  <c r="C587" i="3"/>
  <c r="D587" i="3" s="1"/>
  <c r="C588" i="3"/>
  <c r="D588" i="3" s="1"/>
  <c r="C589" i="3"/>
  <c r="D589" i="3" s="1"/>
  <c r="C590" i="3"/>
  <c r="D590" i="3" s="1"/>
  <c r="C591" i="3"/>
  <c r="D591" i="3" s="1"/>
  <c r="C592" i="3"/>
  <c r="D592" i="3" s="1"/>
  <c r="C593" i="3"/>
  <c r="D593" i="3" s="1"/>
  <c r="C594" i="3"/>
  <c r="D594" i="3" s="1"/>
  <c r="C595" i="3"/>
  <c r="D595" i="3" s="1"/>
  <c r="C596" i="3"/>
  <c r="D596" i="3" s="1"/>
  <c r="C597" i="3"/>
  <c r="D597" i="3" s="1"/>
  <c r="C598" i="3"/>
  <c r="D598" i="3" s="1"/>
  <c r="C599" i="3"/>
  <c r="D599" i="3" s="1"/>
  <c r="C600" i="3"/>
  <c r="D600" i="3" s="1"/>
  <c r="C601" i="3"/>
  <c r="D601" i="3" s="1"/>
  <c r="C602" i="3"/>
  <c r="D602" i="3" s="1"/>
  <c r="C603" i="3"/>
  <c r="D603" i="3" s="1"/>
  <c r="C604" i="3"/>
  <c r="D604" i="3" s="1"/>
  <c r="C605" i="3"/>
  <c r="D605" i="3" s="1"/>
  <c r="C606" i="3"/>
  <c r="D606" i="3" s="1"/>
  <c r="C607" i="3"/>
  <c r="D607" i="3" s="1"/>
  <c r="C608" i="3"/>
  <c r="D608" i="3" s="1"/>
  <c r="C609" i="3"/>
  <c r="D609" i="3" s="1"/>
  <c r="C610" i="3"/>
  <c r="D610" i="3" s="1"/>
  <c r="C611" i="3"/>
  <c r="D611" i="3" s="1"/>
  <c r="C612" i="3"/>
  <c r="D612" i="3" s="1"/>
  <c r="C613" i="3"/>
  <c r="D613" i="3" s="1"/>
  <c r="C614" i="3"/>
  <c r="D614" i="3" s="1"/>
  <c r="C615" i="3"/>
  <c r="D615" i="3" s="1"/>
  <c r="C616" i="3"/>
  <c r="D616" i="3" s="1"/>
  <c r="C617" i="3"/>
  <c r="D617" i="3" s="1"/>
  <c r="C618" i="3"/>
  <c r="D618" i="3" s="1"/>
  <c r="C619" i="3"/>
  <c r="D619" i="3" s="1"/>
  <c r="C620" i="3"/>
  <c r="D620" i="3" s="1"/>
  <c r="C621" i="3"/>
  <c r="D621" i="3" s="1"/>
  <c r="C622" i="3"/>
  <c r="D622" i="3" s="1"/>
  <c r="C623" i="3"/>
  <c r="D623" i="3" s="1"/>
  <c r="C624" i="3"/>
  <c r="D624" i="3" s="1"/>
  <c r="C625" i="3"/>
  <c r="D625" i="3" s="1"/>
  <c r="C626" i="3"/>
  <c r="D626" i="3" s="1"/>
  <c r="C627" i="3"/>
  <c r="D627" i="3" s="1"/>
  <c r="C628" i="3"/>
  <c r="D628" i="3" s="1"/>
  <c r="C629" i="3"/>
  <c r="D629" i="3" s="1"/>
  <c r="C630" i="3"/>
  <c r="D630" i="3" s="1"/>
  <c r="C631" i="3"/>
  <c r="D631" i="3" s="1"/>
  <c r="C632" i="3"/>
  <c r="D632" i="3" s="1"/>
  <c r="C633" i="3"/>
  <c r="D633" i="3" s="1"/>
  <c r="C634" i="3"/>
  <c r="D634" i="3" s="1"/>
  <c r="C635" i="3"/>
  <c r="D635" i="3" s="1"/>
  <c r="C636" i="3"/>
  <c r="D636" i="3" s="1"/>
  <c r="C637" i="3"/>
  <c r="D637" i="3" s="1"/>
  <c r="C638" i="3"/>
  <c r="D638" i="3" s="1"/>
  <c r="C639" i="3"/>
  <c r="D639" i="3" s="1"/>
  <c r="C640" i="3"/>
  <c r="D640" i="3" s="1"/>
  <c r="C641" i="3"/>
  <c r="D641" i="3" s="1"/>
  <c r="C642" i="3"/>
  <c r="D642" i="3" s="1"/>
  <c r="C643" i="3"/>
  <c r="D643" i="3" s="1"/>
  <c r="C644" i="3"/>
  <c r="D644" i="3" s="1"/>
  <c r="C645" i="3"/>
  <c r="D645" i="3" s="1"/>
  <c r="C646" i="3"/>
  <c r="D646" i="3" s="1"/>
  <c r="C647" i="3"/>
  <c r="D647" i="3" s="1"/>
  <c r="C648" i="3"/>
  <c r="D648" i="3" s="1"/>
  <c r="C649" i="3"/>
  <c r="D649" i="3" s="1"/>
  <c r="C650" i="3"/>
  <c r="D650" i="3" s="1"/>
  <c r="C651" i="3"/>
  <c r="D651" i="3" s="1"/>
  <c r="C652" i="3"/>
  <c r="D652" i="3" s="1"/>
  <c r="C653" i="3"/>
  <c r="D653" i="3" s="1"/>
  <c r="C654" i="3"/>
  <c r="D654" i="3" s="1"/>
  <c r="C655" i="3"/>
  <c r="D655" i="3" s="1"/>
  <c r="C656" i="3"/>
  <c r="D656" i="3" s="1"/>
  <c r="C657" i="3"/>
  <c r="D657" i="3" s="1"/>
  <c r="C658" i="3"/>
  <c r="D658" i="3" s="1"/>
  <c r="C659" i="3"/>
  <c r="D659" i="3" s="1"/>
  <c r="C660" i="3"/>
  <c r="D660" i="3" s="1"/>
  <c r="C661" i="3"/>
  <c r="D661" i="3" s="1"/>
  <c r="C662" i="3"/>
  <c r="D662" i="3" s="1"/>
  <c r="C663" i="3"/>
  <c r="D663" i="3" s="1"/>
  <c r="C664" i="3"/>
  <c r="D664" i="3" s="1"/>
  <c r="C665" i="3"/>
  <c r="D665" i="3" s="1"/>
  <c r="C666" i="3"/>
  <c r="D666" i="3" s="1"/>
  <c r="C6" i="3"/>
  <c r="D6" i="3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C50" i="2"/>
  <c r="D50" i="2" s="1"/>
  <c r="C51" i="2"/>
  <c r="D51" i="2" s="1"/>
  <c r="C52" i="2"/>
  <c r="D52" i="2" s="1"/>
  <c r="C53" i="2"/>
  <c r="D53" i="2" s="1"/>
  <c r="C54" i="2"/>
  <c r="D54" i="2" s="1"/>
  <c r="C55" i="2"/>
  <c r="D55" i="2" s="1"/>
  <c r="C56" i="2"/>
  <c r="D56" i="2" s="1"/>
  <c r="C57" i="2"/>
  <c r="D57" i="2" s="1"/>
  <c r="C58" i="2"/>
  <c r="D58" i="2" s="1"/>
  <c r="C59" i="2"/>
  <c r="D59" i="2" s="1"/>
  <c r="C60" i="2"/>
  <c r="D60" i="2" s="1"/>
  <c r="C61" i="2"/>
  <c r="D61" i="2" s="1"/>
  <c r="C62" i="2"/>
  <c r="D62" i="2" s="1"/>
  <c r="C63" i="2"/>
  <c r="D63" i="2" s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74" i="2"/>
  <c r="D74" i="2" s="1"/>
  <c r="C75" i="2"/>
  <c r="D75" i="2" s="1"/>
  <c r="C76" i="2"/>
  <c r="D76" i="2" s="1"/>
  <c r="C77" i="2"/>
  <c r="D77" i="2" s="1"/>
  <c r="C78" i="2"/>
  <c r="D78" i="2" s="1"/>
  <c r="C79" i="2"/>
  <c r="D79" i="2" s="1"/>
  <c r="C80" i="2"/>
  <c r="D80" i="2" s="1"/>
  <c r="C81" i="2"/>
  <c r="D81" i="2" s="1"/>
  <c r="C82" i="2"/>
  <c r="D82" i="2" s="1"/>
  <c r="C83" i="2"/>
  <c r="D83" i="2" s="1"/>
  <c r="C84" i="2"/>
  <c r="D84" i="2" s="1"/>
  <c r="C85" i="2"/>
  <c r="D85" i="2" s="1"/>
  <c r="C86" i="2"/>
  <c r="D86" i="2" s="1"/>
  <c r="C87" i="2"/>
  <c r="D87" i="2" s="1"/>
  <c r="C88" i="2"/>
  <c r="D88" i="2" s="1"/>
  <c r="C89" i="2"/>
  <c r="D89" i="2" s="1"/>
  <c r="C90" i="2"/>
  <c r="D90" i="2" s="1"/>
  <c r="C91" i="2"/>
  <c r="D91" i="2" s="1"/>
  <c r="C92" i="2"/>
  <c r="D92" i="2" s="1"/>
  <c r="C93" i="2"/>
  <c r="D93" i="2" s="1"/>
  <c r="C94" i="2"/>
  <c r="D94" i="2" s="1"/>
  <c r="C95" i="2"/>
  <c r="D95" i="2" s="1"/>
  <c r="C96" i="2"/>
  <c r="D96" i="2" s="1"/>
  <c r="C97" i="2"/>
  <c r="D97" i="2" s="1"/>
  <c r="C98" i="2"/>
  <c r="D98" i="2" s="1"/>
  <c r="C99" i="2"/>
  <c r="D99" i="2" s="1"/>
  <c r="C100" i="2"/>
  <c r="D100" i="2" s="1"/>
  <c r="C101" i="2"/>
  <c r="D101" i="2" s="1"/>
  <c r="C102" i="2"/>
  <c r="D102" i="2" s="1"/>
  <c r="C103" i="2"/>
  <c r="D103" i="2" s="1"/>
  <c r="C104" i="2"/>
  <c r="D104" i="2" s="1"/>
  <c r="C105" i="2"/>
  <c r="D105" i="2" s="1"/>
  <c r="C106" i="2"/>
  <c r="D106" i="2" s="1"/>
  <c r="C107" i="2"/>
  <c r="D107" i="2" s="1"/>
  <c r="C108" i="2"/>
  <c r="D108" i="2" s="1"/>
  <c r="C109" i="2"/>
  <c r="D109" i="2" s="1"/>
  <c r="C110" i="2"/>
  <c r="D110" i="2" s="1"/>
  <c r="C111" i="2"/>
  <c r="D111" i="2" s="1"/>
  <c r="C112" i="2"/>
  <c r="D112" i="2" s="1"/>
  <c r="C113" i="2"/>
  <c r="D113" i="2" s="1"/>
  <c r="C114" i="2"/>
  <c r="D114" i="2" s="1"/>
  <c r="C115" i="2"/>
  <c r="D115" i="2" s="1"/>
  <c r="C116" i="2"/>
  <c r="D116" i="2" s="1"/>
  <c r="C117" i="2"/>
  <c r="D117" i="2" s="1"/>
  <c r="C118" i="2"/>
  <c r="D118" i="2" s="1"/>
  <c r="C119" i="2"/>
  <c r="D119" i="2" s="1"/>
  <c r="C120" i="2"/>
  <c r="D120" i="2" s="1"/>
  <c r="C121" i="2"/>
  <c r="D121" i="2" s="1"/>
  <c r="C122" i="2"/>
  <c r="D122" i="2" s="1"/>
  <c r="C123" i="2"/>
  <c r="D123" i="2" s="1"/>
  <c r="C124" i="2"/>
  <c r="D124" i="2" s="1"/>
  <c r="C125" i="2"/>
  <c r="D125" i="2" s="1"/>
  <c r="C126" i="2"/>
  <c r="D126" i="2" s="1"/>
  <c r="C127" i="2"/>
  <c r="D127" i="2" s="1"/>
  <c r="C128" i="2"/>
  <c r="D128" i="2" s="1"/>
  <c r="C129" i="2"/>
  <c r="D129" i="2" s="1"/>
  <c r="C130" i="2"/>
  <c r="D130" i="2" s="1"/>
  <c r="C131" i="2"/>
  <c r="D131" i="2" s="1"/>
  <c r="C132" i="2"/>
  <c r="D132" i="2" s="1"/>
  <c r="C133" i="2"/>
  <c r="D133" i="2" s="1"/>
  <c r="C134" i="2"/>
  <c r="D134" i="2" s="1"/>
  <c r="C135" i="2"/>
  <c r="D135" i="2" s="1"/>
  <c r="C136" i="2"/>
  <c r="D136" i="2" s="1"/>
  <c r="C137" i="2"/>
  <c r="D137" i="2" s="1"/>
  <c r="C138" i="2"/>
  <c r="D138" i="2" s="1"/>
  <c r="C139" i="2"/>
  <c r="D139" i="2" s="1"/>
  <c r="C140" i="2"/>
  <c r="D140" i="2" s="1"/>
  <c r="C141" i="2"/>
  <c r="D141" i="2" s="1"/>
  <c r="C142" i="2"/>
  <c r="D142" i="2" s="1"/>
  <c r="C143" i="2"/>
  <c r="D143" i="2" s="1"/>
  <c r="C144" i="2"/>
  <c r="D144" i="2" s="1"/>
  <c r="C145" i="2"/>
  <c r="D145" i="2" s="1"/>
  <c r="C146" i="2"/>
  <c r="D146" i="2" s="1"/>
  <c r="C147" i="2"/>
  <c r="D147" i="2" s="1"/>
  <c r="C148" i="2"/>
  <c r="D148" i="2" s="1"/>
  <c r="C149" i="2"/>
  <c r="D149" i="2" s="1"/>
  <c r="C150" i="2"/>
  <c r="D150" i="2" s="1"/>
  <c r="C151" i="2"/>
  <c r="D151" i="2" s="1"/>
  <c r="C152" i="2"/>
  <c r="D152" i="2" s="1"/>
  <c r="C153" i="2"/>
  <c r="D153" i="2" s="1"/>
  <c r="C154" i="2"/>
  <c r="D154" i="2" s="1"/>
  <c r="C155" i="2"/>
  <c r="D155" i="2" s="1"/>
  <c r="C156" i="2"/>
  <c r="D156" i="2" s="1"/>
  <c r="C157" i="2"/>
  <c r="D157" i="2" s="1"/>
  <c r="C158" i="2"/>
  <c r="D158" i="2" s="1"/>
  <c r="C159" i="2"/>
  <c r="D159" i="2" s="1"/>
  <c r="C160" i="2"/>
  <c r="D160" i="2" s="1"/>
  <c r="C161" i="2"/>
  <c r="D161" i="2" s="1"/>
  <c r="C162" i="2"/>
  <c r="D162" i="2" s="1"/>
  <c r="C163" i="2"/>
  <c r="D163" i="2" s="1"/>
  <c r="C164" i="2"/>
  <c r="D164" i="2" s="1"/>
  <c r="C165" i="2"/>
  <c r="D165" i="2" s="1"/>
  <c r="C166" i="2"/>
  <c r="D166" i="2" s="1"/>
  <c r="C167" i="2"/>
  <c r="D167" i="2" s="1"/>
  <c r="C168" i="2"/>
  <c r="D168" i="2" s="1"/>
  <c r="C169" i="2"/>
  <c r="D169" i="2" s="1"/>
  <c r="C170" i="2"/>
  <c r="D170" i="2" s="1"/>
  <c r="C171" i="2"/>
  <c r="D171" i="2" s="1"/>
  <c r="C172" i="2"/>
  <c r="D172" i="2" s="1"/>
  <c r="C173" i="2"/>
  <c r="D173" i="2" s="1"/>
  <c r="C174" i="2"/>
  <c r="D174" i="2" s="1"/>
  <c r="C175" i="2"/>
  <c r="D175" i="2" s="1"/>
  <c r="C176" i="2"/>
  <c r="D176" i="2" s="1"/>
  <c r="C177" i="2"/>
  <c r="D177" i="2" s="1"/>
  <c r="C178" i="2"/>
  <c r="D178" i="2" s="1"/>
  <c r="C179" i="2"/>
  <c r="D179" i="2" s="1"/>
  <c r="C180" i="2"/>
  <c r="D180" i="2" s="1"/>
  <c r="C181" i="2"/>
  <c r="D181" i="2" s="1"/>
  <c r="C182" i="2"/>
  <c r="D182" i="2" s="1"/>
  <c r="C183" i="2"/>
  <c r="D183" i="2" s="1"/>
  <c r="C184" i="2"/>
  <c r="D184" i="2" s="1"/>
  <c r="C185" i="2"/>
  <c r="D185" i="2" s="1"/>
  <c r="C186" i="2"/>
  <c r="D186" i="2" s="1"/>
  <c r="C187" i="2"/>
  <c r="D187" i="2" s="1"/>
  <c r="C188" i="2"/>
  <c r="D188" i="2" s="1"/>
  <c r="C189" i="2"/>
  <c r="D189" i="2" s="1"/>
  <c r="C190" i="2"/>
  <c r="D190" i="2" s="1"/>
  <c r="C191" i="2"/>
  <c r="D191" i="2" s="1"/>
  <c r="C192" i="2"/>
  <c r="D192" i="2" s="1"/>
  <c r="C193" i="2"/>
  <c r="D193" i="2" s="1"/>
  <c r="C194" i="2"/>
  <c r="D194" i="2" s="1"/>
  <c r="C195" i="2"/>
  <c r="D195" i="2" s="1"/>
  <c r="C196" i="2"/>
  <c r="D196" i="2" s="1"/>
  <c r="C197" i="2"/>
  <c r="D197" i="2" s="1"/>
  <c r="C198" i="2"/>
  <c r="D198" i="2" s="1"/>
  <c r="C199" i="2"/>
  <c r="D199" i="2" s="1"/>
  <c r="C200" i="2"/>
  <c r="D200" i="2" s="1"/>
  <c r="C201" i="2"/>
  <c r="D201" i="2" s="1"/>
  <c r="C202" i="2"/>
  <c r="D202" i="2" s="1"/>
  <c r="C203" i="2"/>
  <c r="D203" i="2" s="1"/>
  <c r="C204" i="2"/>
  <c r="D204" i="2" s="1"/>
  <c r="C205" i="2"/>
  <c r="D205" i="2" s="1"/>
  <c r="C206" i="2"/>
  <c r="D206" i="2" s="1"/>
  <c r="C207" i="2"/>
  <c r="D207" i="2" s="1"/>
  <c r="C208" i="2"/>
  <c r="D208" i="2" s="1"/>
  <c r="C209" i="2"/>
  <c r="D209" i="2" s="1"/>
  <c r="C210" i="2"/>
  <c r="D210" i="2" s="1"/>
  <c r="C211" i="2"/>
  <c r="D211" i="2" s="1"/>
  <c r="C212" i="2"/>
  <c r="D212" i="2" s="1"/>
  <c r="C213" i="2"/>
  <c r="D213" i="2" s="1"/>
  <c r="C214" i="2"/>
  <c r="D214" i="2" s="1"/>
  <c r="C215" i="2"/>
  <c r="D215" i="2" s="1"/>
  <c r="C216" i="2"/>
  <c r="D216" i="2" s="1"/>
  <c r="C217" i="2"/>
  <c r="D217" i="2" s="1"/>
  <c r="C218" i="2"/>
  <c r="D218" i="2" s="1"/>
  <c r="C219" i="2"/>
  <c r="D219" i="2" s="1"/>
  <c r="C220" i="2"/>
  <c r="D220" i="2" s="1"/>
  <c r="C221" i="2"/>
  <c r="D221" i="2" s="1"/>
  <c r="C222" i="2"/>
  <c r="D222" i="2" s="1"/>
  <c r="C223" i="2"/>
  <c r="D223" i="2" s="1"/>
  <c r="C224" i="2"/>
  <c r="D224" i="2" s="1"/>
  <c r="C225" i="2"/>
  <c r="D225" i="2" s="1"/>
  <c r="C226" i="2"/>
  <c r="D226" i="2" s="1"/>
  <c r="C227" i="2"/>
  <c r="D227" i="2" s="1"/>
  <c r="C228" i="2"/>
  <c r="D228" i="2" s="1"/>
  <c r="C229" i="2"/>
  <c r="D229" i="2" s="1"/>
  <c r="C230" i="2"/>
  <c r="D230" i="2" s="1"/>
  <c r="C231" i="2"/>
  <c r="D231" i="2" s="1"/>
  <c r="C232" i="2"/>
  <c r="D232" i="2" s="1"/>
  <c r="C233" i="2"/>
  <c r="D233" i="2" s="1"/>
  <c r="C234" i="2"/>
  <c r="D234" i="2" s="1"/>
  <c r="C235" i="2"/>
  <c r="D235" i="2" s="1"/>
  <c r="C236" i="2"/>
  <c r="D236" i="2" s="1"/>
  <c r="C237" i="2"/>
  <c r="D237" i="2" s="1"/>
  <c r="C238" i="2"/>
  <c r="D238" i="2" s="1"/>
  <c r="C239" i="2"/>
  <c r="D239" i="2" s="1"/>
  <c r="C240" i="2"/>
  <c r="D240" i="2" s="1"/>
  <c r="C241" i="2"/>
  <c r="D241" i="2" s="1"/>
  <c r="C242" i="2"/>
  <c r="D242" i="2" s="1"/>
  <c r="C243" i="2"/>
  <c r="D243" i="2" s="1"/>
  <c r="C244" i="2"/>
  <c r="D244" i="2" s="1"/>
  <c r="C245" i="2"/>
  <c r="D245" i="2" s="1"/>
  <c r="C246" i="2"/>
  <c r="D246" i="2" s="1"/>
  <c r="C247" i="2"/>
  <c r="D247" i="2" s="1"/>
  <c r="C248" i="2"/>
  <c r="D248" i="2" s="1"/>
  <c r="C249" i="2"/>
  <c r="D249" i="2" s="1"/>
  <c r="C250" i="2"/>
  <c r="D250" i="2" s="1"/>
  <c r="C251" i="2"/>
  <c r="D251" i="2" s="1"/>
  <c r="C252" i="2"/>
  <c r="D252" i="2" s="1"/>
  <c r="C253" i="2"/>
  <c r="D253" i="2" s="1"/>
  <c r="C254" i="2"/>
  <c r="D254" i="2" s="1"/>
  <c r="C255" i="2"/>
  <c r="D255" i="2" s="1"/>
  <c r="C256" i="2"/>
  <c r="D256" i="2" s="1"/>
  <c r="C257" i="2"/>
  <c r="D257" i="2" s="1"/>
  <c r="C258" i="2"/>
  <c r="D258" i="2" s="1"/>
  <c r="C259" i="2"/>
  <c r="D259" i="2" s="1"/>
  <c r="C260" i="2"/>
  <c r="D260" i="2" s="1"/>
  <c r="C261" i="2"/>
  <c r="D261" i="2" s="1"/>
  <c r="C262" i="2"/>
  <c r="D262" i="2" s="1"/>
  <c r="C263" i="2"/>
  <c r="D263" i="2" s="1"/>
  <c r="C264" i="2"/>
  <c r="D264" i="2" s="1"/>
  <c r="C265" i="2"/>
  <c r="D265" i="2" s="1"/>
  <c r="C266" i="2"/>
  <c r="D266" i="2" s="1"/>
  <c r="C267" i="2"/>
  <c r="D267" i="2" s="1"/>
  <c r="C268" i="2"/>
  <c r="D268" i="2" s="1"/>
  <c r="C269" i="2"/>
  <c r="D269" i="2" s="1"/>
  <c r="C270" i="2"/>
  <c r="D270" i="2" s="1"/>
  <c r="C271" i="2"/>
  <c r="D271" i="2" s="1"/>
  <c r="C272" i="2"/>
  <c r="D272" i="2" s="1"/>
  <c r="C273" i="2"/>
  <c r="D273" i="2" s="1"/>
  <c r="C274" i="2"/>
  <c r="D274" i="2" s="1"/>
  <c r="C275" i="2"/>
  <c r="D275" i="2" s="1"/>
  <c r="C276" i="2"/>
  <c r="D276" i="2" s="1"/>
  <c r="C277" i="2"/>
  <c r="D277" i="2" s="1"/>
  <c r="C278" i="2"/>
  <c r="D278" i="2" s="1"/>
  <c r="C279" i="2"/>
  <c r="D279" i="2" s="1"/>
  <c r="C280" i="2"/>
  <c r="D280" i="2" s="1"/>
  <c r="C281" i="2"/>
  <c r="D281" i="2" s="1"/>
  <c r="C282" i="2"/>
  <c r="D282" i="2" s="1"/>
  <c r="C283" i="2"/>
  <c r="D283" i="2" s="1"/>
  <c r="C284" i="2"/>
  <c r="D284" i="2" s="1"/>
  <c r="C285" i="2"/>
  <c r="D285" i="2" s="1"/>
  <c r="C286" i="2"/>
  <c r="D286" i="2" s="1"/>
  <c r="C287" i="2"/>
  <c r="D287" i="2" s="1"/>
  <c r="C288" i="2"/>
  <c r="D288" i="2" s="1"/>
  <c r="C289" i="2"/>
  <c r="D289" i="2" s="1"/>
  <c r="C290" i="2"/>
  <c r="D290" i="2" s="1"/>
  <c r="C291" i="2"/>
  <c r="D291" i="2" s="1"/>
  <c r="C292" i="2"/>
  <c r="D292" i="2" s="1"/>
  <c r="C293" i="2"/>
  <c r="D293" i="2" s="1"/>
  <c r="C294" i="2"/>
  <c r="D294" i="2" s="1"/>
  <c r="C295" i="2"/>
  <c r="D295" i="2" s="1"/>
  <c r="C296" i="2"/>
  <c r="D296" i="2" s="1"/>
  <c r="C297" i="2"/>
  <c r="D297" i="2" s="1"/>
  <c r="C298" i="2"/>
  <c r="D298" i="2" s="1"/>
  <c r="C299" i="2"/>
  <c r="D299" i="2" s="1"/>
  <c r="C300" i="2"/>
  <c r="D300" i="2" s="1"/>
  <c r="C301" i="2"/>
  <c r="D301" i="2" s="1"/>
  <c r="C302" i="2"/>
  <c r="D302" i="2" s="1"/>
  <c r="C303" i="2"/>
  <c r="D303" i="2" s="1"/>
  <c r="C304" i="2"/>
  <c r="D304" i="2" s="1"/>
  <c r="C305" i="2"/>
  <c r="D305" i="2" s="1"/>
  <c r="C306" i="2"/>
  <c r="D306" i="2" s="1"/>
  <c r="C307" i="2"/>
  <c r="D307" i="2" s="1"/>
  <c r="C308" i="2"/>
  <c r="D308" i="2" s="1"/>
  <c r="C309" i="2"/>
  <c r="D309" i="2" s="1"/>
  <c r="C310" i="2"/>
  <c r="D310" i="2" s="1"/>
  <c r="C311" i="2"/>
  <c r="D311" i="2" s="1"/>
  <c r="C312" i="2"/>
  <c r="D312" i="2" s="1"/>
  <c r="C313" i="2"/>
  <c r="D313" i="2" s="1"/>
  <c r="C314" i="2"/>
  <c r="D314" i="2" s="1"/>
  <c r="C315" i="2"/>
  <c r="D315" i="2" s="1"/>
  <c r="C316" i="2"/>
  <c r="D316" i="2" s="1"/>
  <c r="C317" i="2"/>
  <c r="D317" i="2" s="1"/>
  <c r="C318" i="2"/>
  <c r="D318" i="2" s="1"/>
  <c r="C319" i="2"/>
  <c r="D319" i="2" s="1"/>
  <c r="C320" i="2"/>
  <c r="D320" i="2" s="1"/>
  <c r="C321" i="2"/>
  <c r="D321" i="2" s="1"/>
  <c r="C322" i="2"/>
  <c r="D322" i="2" s="1"/>
  <c r="C323" i="2"/>
  <c r="D323" i="2" s="1"/>
  <c r="C324" i="2"/>
  <c r="D324" i="2" s="1"/>
  <c r="C325" i="2"/>
  <c r="D325" i="2" s="1"/>
  <c r="C326" i="2"/>
  <c r="D326" i="2" s="1"/>
  <c r="C327" i="2"/>
  <c r="D327" i="2" s="1"/>
  <c r="C328" i="2"/>
  <c r="D328" i="2" s="1"/>
  <c r="C329" i="2"/>
  <c r="D329" i="2" s="1"/>
  <c r="C330" i="2"/>
  <c r="D330" i="2" s="1"/>
  <c r="C331" i="2"/>
  <c r="D331" i="2" s="1"/>
  <c r="C332" i="2"/>
  <c r="D332" i="2" s="1"/>
  <c r="C333" i="2"/>
  <c r="D333" i="2" s="1"/>
  <c r="C334" i="2"/>
  <c r="D334" i="2" s="1"/>
  <c r="C335" i="2"/>
  <c r="D335" i="2" s="1"/>
  <c r="C336" i="2"/>
  <c r="D336" i="2" s="1"/>
  <c r="C337" i="2"/>
  <c r="D337" i="2" s="1"/>
  <c r="C338" i="2"/>
  <c r="D338" i="2" s="1"/>
  <c r="C339" i="2"/>
  <c r="D339" i="2" s="1"/>
  <c r="C340" i="2"/>
  <c r="D340" i="2" s="1"/>
  <c r="C341" i="2"/>
  <c r="D341" i="2" s="1"/>
  <c r="C342" i="2"/>
  <c r="D342" i="2" s="1"/>
  <c r="C343" i="2"/>
  <c r="D343" i="2" s="1"/>
  <c r="C344" i="2"/>
  <c r="D344" i="2" s="1"/>
  <c r="C345" i="2"/>
  <c r="D345" i="2" s="1"/>
  <c r="C346" i="2"/>
  <c r="D346" i="2" s="1"/>
  <c r="C347" i="2"/>
  <c r="D347" i="2" s="1"/>
  <c r="C348" i="2"/>
  <c r="D348" i="2" s="1"/>
  <c r="C349" i="2"/>
  <c r="D349" i="2" s="1"/>
  <c r="C350" i="2"/>
  <c r="D350" i="2" s="1"/>
  <c r="C351" i="2"/>
  <c r="D351" i="2" s="1"/>
  <c r="C352" i="2"/>
  <c r="D352" i="2" s="1"/>
  <c r="C353" i="2"/>
  <c r="D353" i="2" s="1"/>
  <c r="C354" i="2"/>
  <c r="D354" i="2" s="1"/>
  <c r="C355" i="2"/>
  <c r="D355" i="2" s="1"/>
  <c r="C356" i="2"/>
  <c r="D356" i="2" s="1"/>
  <c r="C357" i="2"/>
  <c r="D357" i="2" s="1"/>
  <c r="C358" i="2"/>
  <c r="D358" i="2" s="1"/>
  <c r="C359" i="2"/>
  <c r="D359" i="2" s="1"/>
  <c r="C360" i="2"/>
  <c r="D360" i="2" s="1"/>
  <c r="C361" i="2"/>
  <c r="D361" i="2" s="1"/>
  <c r="C362" i="2"/>
  <c r="D362" i="2" s="1"/>
  <c r="C363" i="2"/>
  <c r="D363" i="2" s="1"/>
  <c r="C364" i="2"/>
  <c r="D364" i="2" s="1"/>
  <c r="C365" i="2"/>
  <c r="D365" i="2" s="1"/>
  <c r="C366" i="2"/>
  <c r="D366" i="2" s="1"/>
  <c r="C367" i="2"/>
  <c r="D367" i="2" s="1"/>
  <c r="C368" i="2"/>
  <c r="D368" i="2" s="1"/>
  <c r="C369" i="2"/>
  <c r="D369" i="2" s="1"/>
  <c r="C370" i="2"/>
  <c r="D370" i="2" s="1"/>
  <c r="C371" i="2"/>
  <c r="D371" i="2" s="1"/>
  <c r="C372" i="2"/>
  <c r="D372" i="2" s="1"/>
  <c r="C373" i="2"/>
  <c r="D373" i="2" s="1"/>
  <c r="C374" i="2"/>
  <c r="D374" i="2" s="1"/>
  <c r="C375" i="2"/>
  <c r="D375" i="2" s="1"/>
  <c r="C376" i="2"/>
  <c r="D376" i="2" s="1"/>
  <c r="C377" i="2"/>
  <c r="D377" i="2" s="1"/>
  <c r="C378" i="2"/>
  <c r="D378" i="2" s="1"/>
  <c r="C379" i="2"/>
  <c r="D379" i="2" s="1"/>
  <c r="C380" i="2"/>
  <c r="D380" i="2" s="1"/>
  <c r="C381" i="2"/>
  <c r="D381" i="2" s="1"/>
  <c r="C382" i="2"/>
  <c r="D382" i="2" s="1"/>
  <c r="C383" i="2"/>
  <c r="D383" i="2" s="1"/>
  <c r="C384" i="2"/>
  <c r="D384" i="2" s="1"/>
  <c r="C385" i="2"/>
  <c r="D385" i="2" s="1"/>
  <c r="C386" i="2"/>
  <c r="D386" i="2" s="1"/>
  <c r="C387" i="2"/>
  <c r="D387" i="2" s="1"/>
  <c r="C388" i="2"/>
  <c r="D388" i="2" s="1"/>
  <c r="C389" i="2"/>
  <c r="D389" i="2" s="1"/>
  <c r="C390" i="2"/>
  <c r="D390" i="2" s="1"/>
  <c r="C391" i="2"/>
  <c r="D391" i="2" s="1"/>
  <c r="C392" i="2"/>
  <c r="D392" i="2" s="1"/>
  <c r="C393" i="2"/>
  <c r="D393" i="2" s="1"/>
  <c r="C394" i="2"/>
  <c r="D394" i="2" s="1"/>
  <c r="C395" i="2"/>
  <c r="D395" i="2" s="1"/>
  <c r="C396" i="2"/>
  <c r="D396" i="2" s="1"/>
  <c r="C397" i="2"/>
  <c r="D397" i="2" s="1"/>
  <c r="C398" i="2"/>
  <c r="D398" i="2" s="1"/>
  <c r="C399" i="2"/>
  <c r="D399" i="2" s="1"/>
  <c r="C400" i="2"/>
  <c r="D400" i="2" s="1"/>
  <c r="C401" i="2"/>
  <c r="D401" i="2" s="1"/>
  <c r="C402" i="2"/>
  <c r="D402" i="2" s="1"/>
  <c r="C403" i="2"/>
  <c r="D403" i="2" s="1"/>
  <c r="C404" i="2"/>
  <c r="D404" i="2" s="1"/>
  <c r="C405" i="2"/>
  <c r="D405" i="2" s="1"/>
  <c r="C406" i="2"/>
  <c r="D406" i="2" s="1"/>
  <c r="C407" i="2"/>
  <c r="D407" i="2" s="1"/>
  <c r="C408" i="2"/>
  <c r="D408" i="2" s="1"/>
  <c r="C409" i="2"/>
  <c r="D409" i="2" s="1"/>
  <c r="C410" i="2"/>
  <c r="D410" i="2" s="1"/>
  <c r="C411" i="2"/>
  <c r="D411" i="2" s="1"/>
  <c r="C412" i="2"/>
  <c r="D412" i="2" s="1"/>
  <c r="C413" i="2"/>
  <c r="D413" i="2" s="1"/>
  <c r="C414" i="2"/>
  <c r="D414" i="2" s="1"/>
  <c r="C415" i="2"/>
  <c r="D415" i="2" s="1"/>
  <c r="C416" i="2"/>
  <c r="D416" i="2" s="1"/>
  <c r="C417" i="2"/>
  <c r="D417" i="2" s="1"/>
  <c r="C418" i="2"/>
  <c r="D418" i="2" s="1"/>
  <c r="C419" i="2"/>
  <c r="D419" i="2" s="1"/>
  <c r="C420" i="2"/>
  <c r="D420" i="2" s="1"/>
  <c r="C421" i="2"/>
  <c r="D421" i="2" s="1"/>
  <c r="C422" i="2"/>
  <c r="D422" i="2" s="1"/>
  <c r="C423" i="2"/>
  <c r="D423" i="2" s="1"/>
  <c r="C424" i="2"/>
  <c r="D424" i="2" s="1"/>
  <c r="C425" i="2"/>
  <c r="D425" i="2" s="1"/>
  <c r="C426" i="2"/>
  <c r="D426" i="2" s="1"/>
  <c r="C427" i="2"/>
  <c r="D427" i="2" s="1"/>
  <c r="C428" i="2"/>
  <c r="D428" i="2" s="1"/>
  <c r="C429" i="2"/>
  <c r="D429" i="2" s="1"/>
  <c r="C430" i="2"/>
  <c r="D430" i="2" s="1"/>
  <c r="C431" i="2"/>
  <c r="D431" i="2" s="1"/>
  <c r="C432" i="2"/>
  <c r="D432" i="2" s="1"/>
  <c r="C433" i="2"/>
  <c r="D433" i="2" s="1"/>
  <c r="C434" i="2"/>
  <c r="D434" i="2" s="1"/>
  <c r="C435" i="2"/>
  <c r="D435" i="2" s="1"/>
  <c r="C436" i="2"/>
  <c r="D436" i="2" s="1"/>
  <c r="C437" i="2"/>
  <c r="D437" i="2" s="1"/>
  <c r="C438" i="2"/>
  <c r="D438" i="2" s="1"/>
  <c r="C439" i="2"/>
  <c r="D439" i="2" s="1"/>
  <c r="C440" i="2"/>
  <c r="D440" i="2" s="1"/>
  <c r="C441" i="2"/>
  <c r="D441" i="2" s="1"/>
  <c r="C442" i="2"/>
  <c r="D442" i="2" s="1"/>
  <c r="C443" i="2"/>
  <c r="D443" i="2" s="1"/>
  <c r="C444" i="2"/>
  <c r="D444" i="2" s="1"/>
  <c r="C445" i="2"/>
  <c r="D445" i="2" s="1"/>
  <c r="C446" i="2"/>
  <c r="D446" i="2" s="1"/>
  <c r="C447" i="2"/>
  <c r="D447" i="2" s="1"/>
  <c r="C448" i="2"/>
  <c r="D448" i="2" s="1"/>
  <c r="C449" i="2"/>
  <c r="D449" i="2" s="1"/>
  <c r="C450" i="2"/>
  <c r="D450" i="2" s="1"/>
  <c r="C451" i="2"/>
  <c r="D451" i="2" s="1"/>
  <c r="C452" i="2"/>
  <c r="D452" i="2" s="1"/>
  <c r="C453" i="2"/>
  <c r="D453" i="2" s="1"/>
  <c r="C454" i="2"/>
  <c r="D454" i="2" s="1"/>
  <c r="C455" i="2"/>
  <c r="D455" i="2" s="1"/>
  <c r="C456" i="2"/>
  <c r="D456" i="2" s="1"/>
  <c r="C457" i="2"/>
  <c r="D457" i="2" s="1"/>
  <c r="C458" i="2"/>
  <c r="D458" i="2" s="1"/>
  <c r="C459" i="2"/>
  <c r="D459" i="2" s="1"/>
  <c r="C460" i="2"/>
  <c r="D460" i="2" s="1"/>
  <c r="C461" i="2"/>
  <c r="D461" i="2" s="1"/>
  <c r="C462" i="2"/>
  <c r="D462" i="2" s="1"/>
  <c r="C463" i="2"/>
  <c r="D463" i="2" s="1"/>
  <c r="C464" i="2"/>
  <c r="D464" i="2" s="1"/>
  <c r="C465" i="2"/>
  <c r="D465" i="2" s="1"/>
  <c r="C466" i="2"/>
  <c r="D466" i="2" s="1"/>
  <c r="C467" i="2"/>
  <c r="D467" i="2" s="1"/>
  <c r="C468" i="2"/>
  <c r="D468" i="2" s="1"/>
  <c r="C469" i="2"/>
  <c r="D469" i="2" s="1"/>
  <c r="C470" i="2"/>
  <c r="D470" i="2" s="1"/>
  <c r="C471" i="2"/>
  <c r="D471" i="2" s="1"/>
  <c r="C472" i="2"/>
  <c r="D472" i="2" s="1"/>
  <c r="C473" i="2"/>
  <c r="D473" i="2" s="1"/>
  <c r="C474" i="2"/>
  <c r="D474" i="2" s="1"/>
  <c r="C475" i="2"/>
  <c r="D475" i="2" s="1"/>
  <c r="C476" i="2"/>
  <c r="D476" i="2" s="1"/>
  <c r="C477" i="2"/>
  <c r="D477" i="2" s="1"/>
  <c r="C478" i="2"/>
  <c r="D478" i="2" s="1"/>
  <c r="C479" i="2"/>
  <c r="D479" i="2" s="1"/>
  <c r="C480" i="2"/>
  <c r="D480" i="2" s="1"/>
  <c r="C481" i="2"/>
  <c r="D481" i="2" s="1"/>
  <c r="C482" i="2"/>
  <c r="D482" i="2" s="1"/>
  <c r="C483" i="2"/>
  <c r="D483" i="2" s="1"/>
  <c r="C484" i="2"/>
  <c r="D484" i="2" s="1"/>
  <c r="C485" i="2"/>
  <c r="D485" i="2" s="1"/>
  <c r="C486" i="2"/>
  <c r="D486" i="2" s="1"/>
  <c r="C487" i="2"/>
  <c r="D487" i="2" s="1"/>
  <c r="C488" i="2"/>
  <c r="D488" i="2" s="1"/>
  <c r="C489" i="2"/>
  <c r="D489" i="2" s="1"/>
  <c r="C490" i="2"/>
  <c r="D490" i="2" s="1"/>
  <c r="C491" i="2"/>
  <c r="D491" i="2" s="1"/>
  <c r="C492" i="2"/>
  <c r="D492" i="2" s="1"/>
  <c r="C493" i="2"/>
  <c r="D493" i="2" s="1"/>
  <c r="C494" i="2"/>
  <c r="D494" i="2" s="1"/>
  <c r="C495" i="2"/>
  <c r="D495" i="2" s="1"/>
  <c r="C496" i="2"/>
  <c r="D496" i="2" s="1"/>
  <c r="C497" i="2"/>
  <c r="D497" i="2" s="1"/>
  <c r="C498" i="2"/>
  <c r="D498" i="2" s="1"/>
  <c r="C499" i="2"/>
  <c r="D499" i="2" s="1"/>
  <c r="C500" i="2"/>
  <c r="D500" i="2" s="1"/>
  <c r="C501" i="2"/>
  <c r="D501" i="2" s="1"/>
  <c r="C502" i="2"/>
  <c r="D502" i="2" s="1"/>
  <c r="C503" i="2"/>
  <c r="D503" i="2" s="1"/>
  <c r="C504" i="2"/>
  <c r="D504" i="2" s="1"/>
  <c r="C505" i="2"/>
  <c r="D505" i="2" s="1"/>
  <c r="C506" i="2"/>
  <c r="D506" i="2" s="1"/>
  <c r="C507" i="2"/>
  <c r="D507" i="2" s="1"/>
  <c r="C508" i="2"/>
  <c r="D508" i="2" s="1"/>
  <c r="C509" i="2"/>
  <c r="D509" i="2" s="1"/>
  <c r="C510" i="2"/>
  <c r="D510" i="2" s="1"/>
  <c r="C511" i="2"/>
  <c r="D511" i="2" s="1"/>
  <c r="C512" i="2"/>
  <c r="D512" i="2" s="1"/>
  <c r="C513" i="2"/>
  <c r="D513" i="2" s="1"/>
  <c r="C514" i="2"/>
  <c r="D514" i="2" s="1"/>
  <c r="C515" i="2"/>
  <c r="D515" i="2" s="1"/>
  <c r="C516" i="2"/>
  <c r="D516" i="2" s="1"/>
  <c r="C517" i="2"/>
  <c r="D517" i="2" s="1"/>
  <c r="C518" i="2"/>
  <c r="D518" i="2" s="1"/>
  <c r="C519" i="2"/>
  <c r="D519" i="2" s="1"/>
  <c r="C520" i="2"/>
  <c r="D520" i="2" s="1"/>
  <c r="C521" i="2"/>
  <c r="D521" i="2" s="1"/>
  <c r="C522" i="2"/>
  <c r="D522" i="2" s="1"/>
  <c r="C523" i="2"/>
  <c r="D523" i="2" s="1"/>
  <c r="C524" i="2"/>
  <c r="D524" i="2" s="1"/>
  <c r="C525" i="2"/>
  <c r="D525" i="2" s="1"/>
  <c r="C526" i="2"/>
  <c r="D526" i="2" s="1"/>
  <c r="C527" i="2"/>
  <c r="D527" i="2" s="1"/>
  <c r="C528" i="2"/>
  <c r="D528" i="2" s="1"/>
  <c r="C529" i="2"/>
  <c r="D529" i="2" s="1"/>
  <c r="C530" i="2"/>
  <c r="D530" i="2" s="1"/>
  <c r="C531" i="2"/>
  <c r="D531" i="2" s="1"/>
  <c r="C532" i="2"/>
  <c r="D532" i="2" s="1"/>
  <c r="C533" i="2"/>
  <c r="D533" i="2" s="1"/>
  <c r="C534" i="2"/>
  <c r="D534" i="2" s="1"/>
  <c r="C535" i="2"/>
  <c r="D535" i="2" s="1"/>
  <c r="C536" i="2"/>
  <c r="D536" i="2" s="1"/>
  <c r="C537" i="2"/>
  <c r="D537" i="2" s="1"/>
  <c r="C538" i="2"/>
  <c r="D538" i="2" s="1"/>
  <c r="C539" i="2"/>
  <c r="D539" i="2" s="1"/>
  <c r="C540" i="2"/>
  <c r="D540" i="2" s="1"/>
  <c r="C541" i="2"/>
  <c r="D541" i="2" s="1"/>
  <c r="C542" i="2"/>
  <c r="D542" i="2" s="1"/>
  <c r="C543" i="2"/>
  <c r="D543" i="2" s="1"/>
  <c r="C544" i="2"/>
  <c r="D544" i="2" s="1"/>
  <c r="C545" i="2"/>
  <c r="D545" i="2" s="1"/>
  <c r="C546" i="2"/>
  <c r="D546" i="2" s="1"/>
  <c r="C547" i="2"/>
  <c r="D547" i="2" s="1"/>
  <c r="C548" i="2"/>
  <c r="D548" i="2" s="1"/>
  <c r="C549" i="2"/>
  <c r="D549" i="2" s="1"/>
  <c r="C550" i="2"/>
  <c r="D550" i="2" s="1"/>
  <c r="C551" i="2"/>
  <c r="D551" i="2" s="1"/>
  <c r="C552" i="2"/>
  <c r="D552" i="2" s="1"/>
  <c r="C553" i="2"/>
  <c r="D553" i="2" s="1"/>
  <c r="C554" i="2"/>
  <c r="D554" i="2" s="1"/>
  <c r="C555" i="2"/>
  <c r="D555" i="2" s="1"/>
  <c r="C556" i="2"/>
  <c r="D556" i="2" s="1"/>
  <c r="C557" i="2"/>
  <c r="D557" i="2" s="1"/>
  <c r="C558" i="2"/>
  <c r="D558" i="2" s="1"/>
  <c r="C559" i="2"/>
  <c r="D559" i="2" s="1"/>
  <c r="C560" i="2"/>
  <c r="D560" i="2" s="1"/>
  <c r="C561" i="2"/>
  <c r="D561" i="2" s="1"/>
  <c r="C562" i="2"/>
  <c r="D562" i="2" s="1"/>
  <c r="C563" i="2"/>
  <c r="D563" i="2" s="1"/>
  <c r="C564" i="2"/>
  <c r="D564" i="2" s="1"/>
  <c r="C565" i="2"/>
  <c r="D565" i="2" s="1"/>
  <c r="C566" i="2"/>
  <c r="D566" i="2" s="1"/>
  <c r="C567" i="2"/>
  <c r="D567" i="2" s="1"/>
  <c r="C568" i="2"/>
  <c r="D568" i="2" s="1"/>
  <c r="C569" i="2"/>
  <c r="D569" i="2" s="1"/>
  <c r="C570" i="2"/>
  <c r="D570" i="2" s="1"/>
  <c r="C571" i="2"/>
  <c r="D571" i="2" s="1"/>
  <c r="C572" i="2"/>
  <c r="D572" i="2" s="1"/>
  <c r="C573" i="2"/>
  <c r="D573" i="2" s="1"/>
  <c r="C574" i="2"/>
  <c r="D574" i="2" s="1"/>
  <c r="C575" i="2"/>
  <c r="D575" i="2" s="1"/>
  <c r="C576" i="2"/>
  <c r="D576" i="2" s="1"/>
  <c r="C577" i="2"/>
  <c r="D577" i="2" s="1"/>
  <c r="C578" i="2"/>
  <c r="D578" i="2" s="1"/>
  <c r="C579" i="2"/>
  <c r="D579" i="2" s="1"/>
  <c r="C580" i="2"/>
  <c r="D580" i="2" s="1"/>
  <c r="C581" i="2"/>
  <c r="D581" i="2" s="1"/>
  <c r="C582" i="2"/>
  <c r="D582" i="2" s="1"/>
  <c r="C583" i="2"/>
  <c r="D583" i="2" s="1"/>
  <c r="C584" i="2"/>
  <c r="D584" i="2" s="1"/>
  <c r="C585" i="2"/>
  <c r="D585" i="2" s="1"/>
  <c r="C586" i="2"/>
  <c r="D586" i="2" s="1"/>
  <c r="C587" i="2"/>
  <c r="D587" i="2" s="1"/>
  <c r="C588" i="2"/>
  <c r="D588" i="2" s="1"/>
  <c r="C589" i="2"/>
  <c r="D589" i="2" s="1"/>
  <c r="C590" i="2"/>
  <c r="D590" i="2" s="1"/>
  <c r="C591" i="2"/>
  <c r="D591" i="2" s="1"/>
  <c r="C592" i="2"/>
  <c r="D592" i="2" s="1"/>
  <c r="C593" i="2"/>
  <c r="D593" i="2" s="1"/>
  <c r="C594" i="2"/>
  <c r="D594" i="2" s="1"/>
  <c r="C595" i="2"/>
  <c r="D595" i="2" s="1"/>
  <c r="C596" i="2"/>
  <c r="D596" i="2" s="1"/>
  <c r="C597" i="2"/>
  <c r="D597" i="2" s="1"/>
  <c r="C598" i="2"/>
  <c r="D598" i="2" s="1"/>
  <c r="C599" i="2"/>
  <c r="D599" i="2" s="1"/>
  <c r="C600" i="2"/>
  <c r="D600" i="2" s="1"/>
  <c r="C601" i="2"/>
  <c r="D601" i="2" s="1"/>
  <c r="C602" i="2"/>
  <c r="D602" i="2" s="1"/>
  <c r="C603" i="2"/>
  <c r="D603" i="2" s="1"/>
  <c r="C604" i="2"/>
  <c r="D604" i="2" s="1"/>
  <c r="C605" i="2"/>
  <c r="D605" i="2" s="1"/>
  <c r="C606" i="2"/>
  <c r="D606" i="2" s="1"/>
  <c r="C607" i="2"/>
  <c r="D607" i="2" s="1"/>
  <c r="C608" i="2"/>
  <c r="D608" i="2" s="1"/>
  <c r="C609" i="2"/>
  <c r="D609" i="2" s="1"/>
  <c r="C610" i="2"/>
  <c r="D610" i="2" s="1"/>
  <c r="C611" i="2"/>
  <c r="D611" i="2" s="1"/>
  <c r="C612" i="2"/>
  <c r="D612" i="2" s="1"/>
  <c r="C613" i="2"/>
  <c r="D613" i="2" s="1"/>
  <c r="C614" i="2"/>
  <c r="D614" i="2" s="1"/>
  <c r="C615" i="2"/>
  <c r="D615" i="2" s="1"/>
  <c r="C616" i="2"/>
  <c r="D616" i="2" s="1"/>
  <c r="C617" i="2"/>
  <c r="D617" i="2" s="1"/>
  <c r="C618" i="2"/>
  <c r="D618" i="2" s="1"/>
  <c r="C619" i="2"/>
  <c r="D619" i="2" s="1"/>
  <c r="C620" i="2"/>
  <c r="D620" i="2" s="1"/>
  <c r="C621" i="2"/>
  <c r="D621" i="2" s="1"/>
  <c r="C622" i="2"/>
  <c r="D622" i="2" s="1"/>
  <c r="C623" i="2"/>
  <c r="D623" i="2" s="1"/>
  <c r="C624" i="2"/>
  <c r="D624" i="2" s="1"/>
  <c r="C625" i="2"/>
  <c r="D625" i="2" s="1"/>
  <c r="C626" i="2"/>
  <c r="D626" i="2" s="1"/>
  <c r="C627" i="2"/>
  <c r="D627" i="2" s="1"/>
  <c r="C628" i="2"/>
  <c r="D628" i="2" s="1"/>
  <c r="C629" i="2"/>
  <c r="D629" i="2" s="1"/>
  <c r="C630" i="2"/>
  <c r="D630" i="2" s="1"/>
  <c r="C631" i="2"/>
  <c r="D631" i="2" s="1"/>
  <c r="C632" i="2"/>
  <c r="D632" i="2" s="1"/>
  <c r="C633" i="2"/>
  <c r="D633" i="2" s="1"/>
  <c r="C634" i="2"/>
  <c r="D634" i="2" s="1"/>
  <c r="C635" i="2"/>
  <c r="D635" i="2" s="1"/>
  <c r="C636" i="2"/>
  <c r="D636" i="2" s="1"/>
  <c r="C637" i="2"/>
  <c r="D637" i="2" s="1"/>
  <c r="C638" i="2"/>
  <c r="D638" i="2" s="1"/>
  <c r="C639" i="2"/>
  <c r="D639" i="2" s="1"/>
  <c r="C640" i="2"/>
  <c r="D640" i="2" s="1"/>
  <c r="C641" i="2"/>
  <c r="D641" i="2" s="1"/>
  <c r="C642" i="2"/>
  <c r="D642" i="2" s="1"/>
  <c r="C643" i="2"/>
  <c r="D643" i="2" s="1"/>
  <c r="C644" i="2"/>
  <c r="D644" i="2" s="1"/>
  <c r="C645" i="2"/>
  <c r="D645" i="2" s="1"/>
  <c r="C646" i="2"/>
  <c r="D646" i="2" s="1"/>
  <c r="C647" i="2"/>
  <c r="D647" i="2" s="1"/>
  <c r="C648" i="2"/>
  <c r="D648" i="2" s="1"/>
  <c r="C649" i="2"/>
  <c r="D649" i="2" s="1"/>
  <c r="C650" i="2"/>
  <c r="D650" i="2" s="1"/>
  <c r="C651" i="2"/>
  <c r="D651" i="2" s="1"/>
  <c r="C652" i="2"/>
  <c r="D652" i="2" s="1"/>
  <c r="C653" i="2"/>
  <c r="D653" i="2" s="1"/>
  <c r="C654" i="2"/>
  <c r="D654" i="2" s="1"/>
  <c r="C655" i="2"/>
  <c r="D655" i="2" s="1"/>
  <c r="C656" i="2"/>
  <c r="D656" i="2" s="1"/>
  <c r="C657" i="2"/>
  <c r="D657" i="2" s="1"/>
  <c r="C658" i="2"/>
  <c r="D658" i="2" s="1"/>
  <c r="C659" i="2"/>
  <c r="D659" i="2" s="1"/>
  <c r="C660" i="2"/>
  <c r="D660" i="2" s="1"/>
  <c r="C661" i="2"/>
  <c r="D661" i="2" s="1"/>
  <c r="C662" i="2"/>
  <c r="D662" i="2" s="1"/>
  <c r="C663" i="2"/>
  <c r="D663" i="2" s="1"/>
  <c r="C664" i="2"/>
  <c r="D664" i="2" s="1"/>
  <c r="C665" i="2"/>
  <c r="D665" i="2" s="1"/>
  <c r="C666" i="2"/>
  <c r="D666" i="2" s="1"/>
  <c r="C667" i="2"/>
  <c r="D667" i="2" s="1"/>
  <c r="C5" i="2"/>
  <c r="D5" i="2" s="1"/>
  <c r="F5" i="2" l="1"/>
  <c r="E5" i="2"/>
  <c r="F667" i="2"/>
  <c r="E667" i="2"/>
  <c r="F666" i="2"/>
  <c r="E666" i="2"/>
  <c r="F665" i="2"/>
  <c r="E665" i="2"/>
  <c r="F664" i="2"/>
  <c r="E664" i="2"/>
  <c r="F663" i="2"/>
  <c r="E663" i="2"/>
  <c r="F662" i="2"/>
  <c r="E662" i="2"/>
  <c r="F661" i="2"/>
  <c r="E661" i="2"/>
  <c r="F660" i="2"/>
  <c r="E660" i="2"/>
  <c r="F659" i="2"/>
  <c r="E659" i="2"/>
  <c r="F658" i="2"/>
  <c r="E658" i="2"/>
  <c r="F657" i="2"/>
  <c r="E657" i="2"/>
  <c r="F656" i="2"/>
  <c r="E656" i="2"/>
  <c r="F655" i="2"/>
  <c r="E655" i="2"/>
  <c r="F654" i="2"/>
  <c r="E654" i="2"/>
  <c r="F653" i="2"/>
  <c r="E653" i="2"/>
  <c r="F652" i="2"/>
  <c r="E652" i="2"/>
  <c r="F651" i="2"/>
  <c r="E651" i="2"/>
  <c r="F650" i="2"/>
  <c r="E650" i="2"/>
  <c r="F649" i="2"/>
  <c r="E649" i="2"/>
  <c r="F648" i="2"/>
  <c r="E648" i="2"/>
  <c r="F647" i="2"/>
  <c r="E647" i="2"/>
  <c r="F646" i="2"/>
  <c r="E646" i="2"/>
  <c r="F645" i="2"/>
  <c r="E645" i="2"/>
  <c r="F644" i="2"/>
  <c r="E644" i="2"/>
  <c r="F643" i="2"/>
  <c r="E643" i="2"/>
  <c r="F642" i="2"/>
  <c r="E642" i="2"/>
  <c r="F641" i="2"/>
  <c r="E641" i="2"/>
  <c r="F640" i="2"/>
  <c r="E640" i="2"/>
  <c r="F639" i="2"/>
  <c r="E639" i="2"/>
  <c r="F638" i="2"/>
  <c r="E638" i="2"/>
  <c r="F637" i="2"/>
  <c r="E637" i="2"/>
  <c r="F636" i="2"/>
  <c r="E636" i="2"/>
  <c r="F635" i="2"/>
  <c r="E635" i="2"/>
  <c r="F634" i="2"/>
  <c r="E634" i="2"/>
  <c r="F633" i="2"/>
  <c r="E633" i="2"/>
  <c r="F632" i="2"/>
  <c r="E632" i="2"/>
  <c r="F631" i="2"/>
  <c r="E631" i="2"/>
  <c r="F630" i="2"/>
  <c r="E630" i="2"/>
  <c r="F629" i="2"/>
  <c r="E629" i="2"/>
  <c r="F628" i="2"/>
  <c r="E628" i="2"/>
  <c r="F627" i="2"/>
  <c r="E627" i="2"/>
  <c r="F626" i="2"/>
  <c r="E626" i="2"/>
  <c r="F625" i="2"/>
  <c r="E625" i="2"/>
  <c r="F624" i="2"/>
  <c r="E624" i="2"/>
  <c r="F623" i="2"/>
  <c r="E623" i="2"/>
  <c r="F622" i="2"/>
  <c r="E622" i="2"/>
  <c r="F621" i="2"/>
  <c r="E621" i="2"/>
  <c r="F620" i="2"/>
  <c r="E620" i="2"/>
  <c r="F619" i="2"/>
  <c r="E619" i="2"/>
  <c r="F618" i="2"/>
  <c r="E618" i="2"/>
  <c r="F617" i="2"/>
  <c r="E617" i="2"/>
  <c r="F616" i="2"/>
  <c r="E616" i="2"/>
  <c r="F615" i="2"/>
  <c r="E615" i="2"/>
  <c r="F614" i="2"/>
  <c r="E614" i="2"/>
  <c r="F613" i="2"/>
  <c r="E613" i="2"/>
  <c r="F612" i="2"/>
  <c r="E612" i="2"/>
  <c r="F611" i="2"/>
  <c r="E611" i="2"/>
  <c r="F610" i="2"/>
  <c r="E610" i="2"/>
  <c r="F609" i="2"/>
  <c r="E609" i="2"/>
  <c r="F608" i="2"/>
  <c r="E608" i="2"/>
  <c r="F607" i="2"/>
  <c r="E607" i="2"/>
  <c r="F606" i="2"/>
  <c r="E606" i="2"/>
  <c r="F605" i="2"/>
  <c r="E605" i="2"/>
  <c r="F604" i="2"/>
  <c r="E604" i="2"/>
  <c r="F603" i="2"/>
  <c r="E603" i="2"/>
  <c r="F602" i="2"/>
  <c r="E602" i="2"/>
  <c r="F601" i="2"/>
  <c r="E601" i="2"/>
  <c r="F600" i="2"/>
  <c r="E600" i="2"/>
  <c r="F599" i="2"/>
  <c r="E599" i="2"/>
  <c r="F598" i="2"/>
  <c r="E598" i="2"/>
  <c r="F597" i="2"/>
  <c r="E597" i="2"/>
  <c r="F596" i="2"/>
  <c r="E596" i="2"/>
  <c r="F595" i="2"/>
  <c r="E595" i="2"/>
  <c r="F594" i="2"/>
  <c r="E594" i="2"/>
  <c r="F593" i="2"/>
  <c r="E593" i="2"/>
  <c r="F592" i="2"/>
  <c r="E592" i="2"/>
  <c r="F591" i="2"/>
  <c r="E591" i="2"/>
  <c r="F590" i="2"/>
  <c r="E590" i="2"/>
  <c r="F589" i="2"/>
  <c r="E589" i="2"/>
  <c r="F588" i="2"/>
  <c r="E588" i="2"/>
  <c r="F587" i="2"/>
  <c r="E587" i="2"/>
  <c r="F586" i="2"/>
  <c r="E586" i="2"/>
  <c r="F585" i="2"/>
  <c r="E585" i="2"/>
  <c r="F584" i="2"/>
  <c r="E584" i="2"/>
  <c r="F583" i="2"/>
  <c r="E583" i="2"/>
  <c r="F582" i="2"/>
  <c r="E582" i="2"/>
  <c r="F581" i="2"/>
  <c r="E581" i="2"/>
  <c r="F580" i="2"/>
  <c r="E580" i="2"/>
  <c r="F579" i="2"/>
  <c r="E579" i="2"/>
  <c r="F578" i="2"/>
  <c r="E578" i="2"/>
  <c r="F577" i="2"/>
  <c r="E577" i="2"/>
  <c r="F576" i="2"/>
  <c r="E576" i="2"/>
  <c r="F575" i="2"/>
  <c r="E575" i="2"/>
  <c r="F574" i="2"/>
  <c r="E574" i="2"/>
  <c r="F573" i="2"/>
  <c r="E573" i="2"/>
  <c r="F572" i="2"/>
  <c r="E572" i="2"/>
  <c r="F571" i="2"/>
  <c r="E571" i="2"/>
  <c r="F570" i="2"/>
  <c r="E570" i="2"/>
  <c r="F569" i="2"/>
  <c r="E569" i="2"/>
  <c r="F568" i="2"/>
  <c r="E568" i="2"/>
  <c r="F567" i="2"/>
  <c r="E567" i="2"/>
  <c r="F566" i="2"/>
  <c r="E566" i="2"/>
  <c r="F565" i="2"/>
  <c r="E565" i="2"/>
  <c r="F564" i="2"/>
  <c r="E564" i="2"/>
  <c r="F563" i="2"/>
  <c r="E563" i="2"/>
  <c r="F562" i="2"/>
  <c r="E562" i="2"/>
  <c r="F561" i="2"/>
  <c r="E561" i="2"/>
  <c r="F560" i="2"/>
  <c r="E560" i="2"/>
  <c r="F559" i="2"/>
  <c r="E559" i="2"/>
  <c r="F558" i="2"/>
  <c r="E558" i="2"/>
  <c r="F557" i="2"/>
  <c r="E557" i="2"/>
  <c r="F556" i="2"/>
  <c r="E556" i="2"/>
  <c r="F555" i="2"/>
  <c r="E555" i="2"/>
  <c r="F554" i="2"/>
  <c r="E554" i="2"/>
  <c r="F553" i="2"/>
  <c r="E553" i="2"/>
  <c r="F552" i="2"/>
  <c r="E552" i="2"/>
  <c r="F551" i="2"/>
  <c r="E551" i="2"/>
  <c r="F550" i="2"/>
  <c r="E550" i="2"/>
  <c r="F549" i="2"/>
  <c r="E549" i="2"/>
  <c r="F548" i="2"/>
  <c r="E548" i="2"/>
  <c r="F547" i="2"/>
  <c r="E547" i="2"/>
  <c r="F546" i="2"/>
  <c r="E546" i="2"/>
  <c r="F545" i="2"/>
  <c r="E545" i="2"/>
  <c r="F544" i="2"/>
  <c r="E544" i="2"/>
  <c r="F543" i="2"/>
  <c r="E543" i="2"/>
  <c r="F542" i="2"/>
  <c r="E542" i="2"/>
  <c r="F541" i="2"/>
  <c r="E541" i="2"/>
  <c r="F540" i="2"/>
  <c r="E540" i="2"/>
  <c r="F539" i="2"/>
  <c r="E539" i="2"/>
  <c r="F538" i="2"/>
  <c r="E538" i="2"/>
  <c r="F537" i="2"/>
  <c r="E537" i="2"/>
  <c r="F536" i="2"/>
  <c r="E536" i="2"/>
  <c r="F535" i="2"/>
  <c r="E535" i="2"/>
  <c r="F534" i="2"/>
  <c r="E534" i="2"/>
  <c r="F533" i="2"/>
  <c r="E533" i="2"/>
  <c r="F532" i="2"/>
  <c r="E532" i="2"/>
  <c r="F531" i="2"/>
  <c r="E531" i="2"/>
  <c r="F530" i="2"/>
  <c r="E530" i="2"/>
  <c r="F529" i="2"/>
  <c r="E529" i="2"/>
  <c r="F528" i="2"/>
  <c r="E528" i="2"/>
  <c r="F527" i="2"/>
  <c r="E527" i="2"/>
  <c r="F526" i="2"/>
  <c r="E526" i="2"/>
  <c r="F525" i="2"/>
  <c r="E525" i="2"/>
  <c r="F524" i="2"/>
  <c r="E524" i="2"/>
  <c r="F523" i="2"/>
  <c r="E523" i="2"/>
  <c r="F522" i="2"/>
  <c r="E522" i="2"/>
  <c r="F521" i="2"/>
  <c r="E521" i="2"/>
  <c r="F520" i="2"/>
  <c r="E520" i="2"/>
  <c r="F519" i="2"/>
  <c r="E519" i="2"/>
  <c r="F518" i="2"/>
  <c r="E518" i="2"/>
  <c r="F517" i="2"/>
  <c r="E517" i="2"/>
  <c r="F516" i="2"/>
  <c r="E516" i="2"/>
  <c r="F515" i="2"/>
  <c r="E515" i="2"/>
  <c r="F514" i="2"/>
  <c r="E514" i="2"/>
  <c r="F513" i="2"/>
  <c r="E513" i="2"/>
  <c r="F512" i="2"/>
  <c r="E512" i="2"/>
  <c r="F511" i="2"/>
  <c r="E511" i="2"/>
  <c r="F510" i="2"/>
  <c r="E510" i="2"/>
  <c r="F509" i="2"/>
  <c r="E509" i="2"/>
  <c r="F508" i="2"/>
  <c r="E508" i="2"/>
  <c r="F507" i="2"/>
  <c r="E507" i="2"/>
  <c r="F506" i="2"/>
  <c r="E506" i="2"/>
  <c r="F505" i="2"/>
  <c r="E505" i="2"/>
  <c r="F504" i="2"/>
  <c r="E504" i="2"/>
  <c r="F503" i="2"/>
  <c r="E503" i="2"/>
  <c r="F502" i="2"/>
  <c r="E502" i="2"/>
  <c r="F501" i="2"/>
  <c r="E501" i="2"/>
  <c r="F500" i="2"/>
  <c r="E500" i="2"/>
  <c r="F499" i="2"/>
  <c r="E499" i="2"/>
  <c r="F498" i="2"/>
  <c r="E498" i="2"/>
  <c r="F497" i="2"/>
  <c r="E497" i="2"/>
  <c r="F496" i="2"/>
  <c r="E496" i="2"/>
  <c r="F495" i="2"/>
  <c r="E495" i="2"/>
  <c r="F494" i="2"/>
  <c r="E494" i="2"/>
  <c r="F493" i="2"/>
  <c r="E493" i="2"/>
  <c r="F492" i="2"/>
  <c r="E492" i="2"/>
  <c r="F491" i="2"/>
  <c r="E491" i="2"/>
  <c r="F490" i="2"/>
  <c r="E490" i="2"/>
  <c r="F489" i="2"/>
  <c r="E489" i="2"/>
  <c r="F488" i="2"/>
  <c r="E488" i="2"/>
  <c r="F487" i="2"/>
  <c r="E487" i="2"/>
  <c r="F486" i="2"/>
  <c r="E486" i="2"/>
  <c r="F485" i="2"/>
  <c r="E485" i="2"/>
  <c r="F484" i="2"/>
  <c r="E484" i="2"/>
  <c r="F483" i="2"/>
  <c r="E483" i="2"/>
  <c r="F482" i="2"/>
  <c r="E482" i="2"/>
  <c r="F481" i="2"/>
  <c r="E481" i="2"/>
  <c r="F480" i="2"/>
  <c r="E480" i="2"/>
  <c r="F479" i="2"/>
  <c r="E479" i="2"/>
  <c r="F478" i="2"/>
  <c r="E478" i="2"/>
  <c r="F477" i="2"/>
  <c r="E477" i="2"/>
  <c r="F476" i="2"/>
  <c r="E476" i="2"/>
  <c r="F475" i="2"/>
  <c r="E475" i="2"/>
  <c r="F474" i="2"/>
  <c r="E474" i="2"/>
  <c r="F473" i="2"/>
  <c r="E473" i="2"/>
  <c r="F472" i="2"/>
  <c r="E472" i="2"/>
  <c r="F471" i="2"/>
  <c r="E471" i="2"/>
  <c r="F470" i="2"/>
  <c r="E470" i="2"/>
  <c r="F469" i="2"/>
  <c r="E469" i="2"/>
  <c r="F468" i="2"/>
  <c r="E468" i="2"/>
  <c r="F467" i="2"/>
  <c r="E467" i="2"/>
  <c r="F466" i="2"/>
  <c r="E466" i="2"/>
  <c r="F465" i="2"/>
  <c r="E465" i="2"/>
  <c r="F464" i="2"/>
  <c r="E464" i="2"/>
  <c r="F463" i="2"/>
  <c r="E463" i="2"/>
  <c r="F462" i="2"/>
  <c r="E462" i="2"/>
  <c r="F461" i="2"/>
  <c r="E461" i="2"/>
  <c r="F460" i="2"/>
  <c r="E460" i="2"/>
  <c r="F459" i="2"/>
  <c r="E459" i="2"/>
  <c r="F458" i="2"/>
  <c r="E458" i="2"/>
  <c r="F457" i="2"/>
  <c r="E457" i="2"/>
  <c r="F456" i="2"/>
  <c r="E456" i="2"/>
  <c r="F455" i="2"/>
  <c r="E455" i="2"/>
  <c r="F454" i="2"/>
  <c r="E454" i="2"/>
  <c r="F453" i="2"/>
  <c r="E453" i="2"/>
  <c r="F452" i="2"/>
  <c r="E452" i="2"/>
  <c r="F451" i="2"/>
  <c r="E451" i="2"/>
  <c r="F450" i="2"/>
  <c r="E450" i="2"/>
  <c r="F449" i="2"/>
  <c r="E449" i="2"/>
  <c r="F448" i="2"/>
  <c r="E448" i="2"/>
  <c r="F447" i="2"/>
  <c r="E447" i="2"/>
  <c r="F446" i="2"/>
  <c r="E446" i="2"/>
  <c r="F445" i="2"/>
  <c r="E445" i="2"/>
  <c r="F444" i="2"/>
  <c r="E444" i="2"/>
  <c r="F443" i="2"/>
  <c r="E443" i="2"/>
  <c r="F442" i="2"/>
  <c r="E442" i="2"/>
  <c r="F441" i="2"/>
  <c r="E441" i="2"/>
  <c r="F440" i="2"/>
  <c r="E440" i="2"/>
  <c r="F439" i="2"/>
  <c r="E439" i="2"/>
  <c r="F438" i="2"/>
  <c r="E438" i="2"/>
  <c r="F437" i="2"/>
  <c r="E437" i="2"/>
  <c r="F436" i="2"/>
  <c r="E436" i="2"/>
  <c r="F435" i="2"/>
  <c r="E435" i="2"/>
  <c r="F434" i="2"/>
  <c r="E434" i="2"/>
  <c r="F433" i="2"/>
  <c r="E433" i="2"/>
  <c r="F432" i="2"/>
  <c r="E432" i="2"/>
  <c r="F431" i="2"/>
  <c r="E431" i="2"/>
  <c r="F430" i="2"/>
  <c r="E430" i="2"/>
  <c r="F429" i="2"/>
  <c r="E429" i="2"/>
  <c r="F428" i="2"/>
  <c r="E428" i="2"/>
  <c r="F427" i="2"/>
  <c r="E427" i="2"/>
  <c r="F426" i="2"/>
  <c r="E426" i="2"/>
  <c r="F425" i="2"/>
  <c r="E425" i="2"/>
  <c r="F424" i="2"/>
  <c r="E424" i="2"/>
  <c r="F423" i="2"/>
  <c r="E423" i="2"/>
  <c r="F422" i="2"/>
  <c r="E422" i="2"/>
  <c r="F421" i="2"/>
  <c r="E421" i="2"/>
  <c r="F420" i="2"/>
  <c r="E420" i="2"/>
  <c r="F419" i="2"/>
  <c r="E419" i="2"/>
  <c r="F418" i="2"/>
  <c r="E418" i="2"/>
  <c r="F417" i="2"/>
  <c r="E417" i="2"/>
  <c r="F416" i="2"/>
  <c r="E416" i="2"/>
  <c r="F415" i="2"/>
  <c r="E415" i="2"/>
  <c r="F414" i="2"/>
  <c r="E414" i="2"/>
  <c r="F413" i="2"/>
  <c r="E413" i="2"/>
  <c r="F412" i="2"/>
  <c r="E412" i="2"/>
  <c r="F411" i="2"/>
  <c r="E411" i="2"/>
  <c r="F410" i="2"/>
  <c r="E410" i="2"/>
  <c r="F409" i="2"/>
  <c r="E409" i="2"/>
  <c r="F408" i="2"/>
  <c r="E408" i="2"/>
  <c r="F407" i="2"/>
  <c r="E407" i="2"/>
  <c r="F406" i="2"/>
  <c r="E406" i="2"/>
  <c r="F405" i="2"/>
  <c r="E405" i="2"/>
  <c r="F404" i="2"/>
  <c r="E404" i="2"/>
  <c r="F403" i="2"/>
  <c r="E403" i="2"/>
  <c r="F402" i="2"/>
  <c r="E402" i="2"/>
  <c r="F401" i="2"/>
  <c r="E401" i="2"/>
  <c r="F400" i="2"/>
  <c r="E400" i="2"/>
  <c r="F399" i="2"/>
  <c r="E399" i="2"/>
  <c r="F398" i="2"/>
  <c r="E398" i="2"/>
  <c r="F397" i="2"/>
  <c r="E397" i="2"/>
  <c r="F396" i="2"/>
  <c r="E396" i="2"/>
  <c r="F395" i="2"/>
  <c r="E395" i="2"/>
  <c r="F394" i="2"/>
  <c r="E394" i="2"/>
  <c r="F393" i="2"/>
  <c r="E393" i="2"/>
  <c r="F392" i="2"/>
  <c r="E392" i="2"/>
  <c r="F391" i="2"/>
  <c r="E391" i="2"/>
  <c r="F390" i="2"/>
  <c r="E390" i="2"/>
  <c r="F389" i="2"/>
  <c r="E389" i="2"/>
  <c r="F388" i="2"/>
  <c r="E388" i="2"/>
  <c r="F387" i="2"/>
  <c r="E387" i="2"/>
  <c r="F386" i="2"/>
  <c r="E386" i="2"/>
  <c r="F385" i="2"/>
  <c r="E385" i="2"/>
  <c r="F384" i="2"/>
  <c r="E384" i="2"/>
  <c r="F383" i="2"/>
  <c r="E383" i="2"/>
  <c r="F382" i="2"/>
  <c r="E382" i="2"/>
  <c r="F381" i="2"/>
  <c r="E381" i="2"/>
  <c r="F380" i="2"/>
  <c r="E380" i="2"/>
  <c r="F379" i="2"/>
  <c r="E379" i="2"/>
  <c r="F378" i="2"/>
  <c r="E378" i="2"/>
  <c r="F377" i="2"/>
  <c r="E377" i="2"/>
  <c r="F376" i="2"/>
  <c r="E376" i="2"/>
  <c r="F375" i="2"/>
  <c r="E375" i="2"/>
  <c r="F374" i="2"/>
  <c r="E374" i="2"/>
  <c r="F373" i="2"/>
  <c r="E373" i="2"/>
  <c r="F372" i="2"/>
  <c r="E372" i="2"/>
  <c r="F371" i="2"/>
  <c r="E371" i="2"/>
  <c r="F370" i="2"/>
  <c r="E370" i="2"/>
  <c r="F369" i="2"/>
  <c r="E369" i="2"/>
  <c r="F368" i="2"/>
  <c r="E368" i="2"/>
  <c r="F367" i="2"/>
  <c r="E367" i="2"/>
  <c r="F366" i="2"/>
  <c r="E366" i="2"/>
  <c r="F365" i="2"/>
  <c r="E365" i="2"/>
  <c r="F364" i="2"/>
  <c r="E364" i="2"/>
  <c r="F363" i="2"/>
  <c r="E363" i="2"/>
  <c r="F362" i="2"/>
  <c r="E362" i="2"/>
  <c r="F361" i="2"/>
  <c r="E361" i="2"/>
  <c r="F360" i="2"/>
  <c r="E360" i="2"/>
  <c r="F359" i="2"/>
  <c r="E359" i="2"/>
  <c r="F358" i="2"/>
  <c r="E358" i="2"/>
  <c r="F357" i="2"/>
  <c r="E357" i="2"/>
  <c r="F356" i="2"/>
  <c r="E356" i="2"/>
  <c r="F355" i="2"/>
  <c r="E355" i="2"/>
  <c r="F354" i="2"/>
  <c r="E354" i="2"/>
  <c r="F353" i="2"/>
  <c r="E353" i="2"/>
  <c r="F352" i="2"/>
  <c r="E352" i="2"/>
  <c r="F351" i="2"/>
  <c r="E351" i="2"/>
  <c r="F350" i="2"/>
  <c r="E350" i="2"/>
  <c r="F349" i="2"/>
  <c r="E349" i="2"/>
  <c r="F348" i="2"/>
  <c r="E348" i="2"/>
  <c r="F347" i="2"/>
  <c r="E347" i="2"/>
  <c r="F346" i="2"/>
  <c r="E346" i="2"/>
  <c r="F345" i="2"/>
  <c r="E345" i="2"/>
  <c r="F344" i="2"/>
  <c r="E344" i="2"/>
  <c r="F343" i="2"/>
  <c r="E343" i="2"/>
  <c r="F342" i="2"/>
  <c r="E342" i="2"/>
  <c r="F341" i="2"/>
  <c r="E341" i="2"/>
  <c r="F340" i="2"/>
  <c r="E340" i="2"/>
  <c r="F339" i="2"/>
  <c r="E339" i="2"/>
  <c r="F338" i="2"/>
  <c r="E338" i="2"/>
  <c r="F337" i="2"/>
  <c r="E337" i="2"/>
  <c r="F336" i="2"/>
  <c r="E336" i="2"/>
  <c r="F335" i="2"/>
  <c r="E335" i="2"/>
  <c r="F334" i="2"/>
  <c r="E334" i="2"/>
  <c r="F333" i="2"/>
  <c r="E333" i="2"/>
  <c r="F332" i="2"/>
  <c r="E332" i="2"/>
  <c r="F331" i="2"/>
  <c r="E331" i="2"/>
  <c r="F330" i="2"/>
  <c r="E330" i="2"/>
  <c r="F329" i="2"/>
  <c r="E329" i="2"/>
  <c r="F328" i="2"/>
  <c r="E328" i="2"/>
  <c r="F327" i="2"/>
  <c r="E327" i="2"/>
  <c r="F326" i="2"/>
  <c r="E326" i="2"/>
  <c r="F325" i="2"/>
  <c r="E325" i="2"/>
  <c r="F324" i="2"/>
  <c r="E324" i="2"/>
  <c r="F323" i="2"/>
  <c r="E323" i="2"/>
  <c r="F322" i="2"/>
  <c r="E322" i="2"/>
  <c r="F321" i="2"/>
  <c r="E321" i="2"/>
  <c r="F320" i="2"/>
  <c r="E320" i="2"/>
  <c r="F319" i="2"/>
  <c r="E319" i="2"/>
  <c r="F318" i="2"/>
  <c r="E318" i="2"/>
  <c r="F317" i="2"/>
  <c r="E317" i="2"/>
  <c r="F316" i="2"/>
  <c r="E316" i="2"/>
  <c r="F315" i="2"/>
  <c r="E315" i="2"/>
  <c r="F314" i="2"/>
  <c r="E314" i="2"/>
  <c r="F313" i="2"/>
  <c r="E313" i="2"/>
  <c r="F312" i="2"/>
  <c r="E312" i="2"/>
  <c r="F311" i="2"/>
  <c r="E311" i="2"/>
  <c r="F310" i="2"/>
  <c r="E310" i="2"/>
  <c r="F309" i="2"/>
  <c r="E309" i="2"/>
  <c r="F308" i="2"/>
  <c r="E308" i="2"/>
  <c r="F307" i="2"/>
  <c r="E307" i="2"/>
  <c r="F306" i="2"/>
  <c r="E306" i="2"/>
  <c r="F305" i="2"/>
  <c r="E305" i="2"/>
  <c r="F304" i="2"/>
  <c r="E304" i="2"/>
  <c r="F303" i="2"/>
  <c r="E303" i="2"/>
  <c r="F302" i="2"/>
  <c r="E302" i="2"/>
  <c r="F301" i="2"/>
  <c r="E301" i="2"/>
  <c r="F300" i="2"/>
  <c r="E300" i="2"/>
  <c r="F299" i="2"/>
  <c r="E299" i="2"/>
  <c r="F298" i="2"/>
  <c r="E298" i="2"/>
  <c r="F297" i="2"/>
  <c r="E297" i="2"/>
  <c r="F296" i="2"/>
  <c r="E296" i="2"/>
  <c r="F295" i="2"/>
  <c r="E295" i="2"/>
  <c r="F294" i="2"/>
  <c r="E294" i="2"/>
  <c r="F293" i="2"/>
  <c r="E293" i="2"/>
  <c r="F292" i="2"/>
  <c r="E292" i="2"/>
  <c r="F291" i="2"/>
  <c r="E291" i="2"/>
  <c r="F290" i="2"/>
  <c r="E290" i="2"/>
  <c r="F289" i="2"/>
  <c r="E289" i="2"/>
  <c r="F288" i="2"/>
  <c r="E288" i="2"/>
  <c r="F287" i="2"/>
  <c r="E287" i="2"/>
  <c r="F286" i="2"/>
  <c r="E286" i="2"/>
  <c r="F285" i="2"/>
  <c r="E285" i="2"/>
  <c r="F284" i="2"/>
  <c r="E284" i="2"/>
  <c r="F283" i="2"/>
  <c r="E283" i="2"/>
  <c r="F282" i="2"/>
  <c r="E282" i="2"/>
  <c r="F281" i="2"/>
  <c r="E281" i="2"/>
  <c r="F280" i="2"/>
  <c r="E280" i="2"/>
  <c r="F279" i="2"/>
  <c r="E279" i="2"/>
  <c r="F278" i="2"/>
  <c r="E278" i="2"/>
  <c r="F277" i="2"/>
  <c r="E277" i="2"/>
  <c r="F276" i="2"/>
  <c r="E276" i="2"/>
  <c r="F275" i="2"/>
  <c r="E275" i="2"/>
  <c r="F274" i="2"/>
  <c r="E274" i="2"/>
  <c r="F273" i="2"/>
  <c r="E273" i="2"/>
  <c r="F272" i="2"/>
  <c r="E272" i="2"/>
  <c r="F271" i="2"/>
  <c r="E271" i="2"/>
  <c r="F270" i="2"/>
  <c r="E270" i="2"/>
  <c r="F269" i="2"/>
  <c r="E269" i="2"/>
  <c r="F268" i="2"/>
  <c r="E268" i="2"/>
  <c r="F267" i="2"/>
  <c r="E267" i="2"/>
  <c r="F266" i="2"/>
  <c r="E266" i="2"/>
  <c r="F265" i="2"/>
  <c r="E265" i="2"/>
  <c r="F264" i="2"/>
  <c r="E264" i="2"/>
  <c r="F263" i="2"/>
  <c r="E263" i="2"/>
  <c r="F262" i="2"/>
  <c r="E262" i="2"/>
  <c r="F261" i="2"/>
  <c r="E261" i="2"/>
  <c r="F260" i="2"/>
  <c r="E260" i="2"/>
  <c r="F259" i="2"/>
  <c r="E259" i="2"/>
  <c r="F258" i="2"/>
  <c r="E258" i="2"/>
  <c r="F257" i="2"/>
  <c r="E257" i="2"/>
  <c r="F256" i="2"/>
  <c r="E256" i="2"/>
  <c r="F255" i="2"/>
  <c r="E255" i="2"/>
  <c r="F254" i="2"/>
  <c r="E254" i="2"/>
  <c r="F253" i="2"/>
  <c r="E253" i="2"/>
  <c r="F252" i="2"/>
  <c r="E252" i="2"/>
  <c r="F251" i="2"/>
  <c r="E251" i="2"/>
  <c r="F250" i="2"/>
  <c r="E250" i="2"/>
  <c r="F249" i="2"/>
  <c r="E249" i="2"/>
  <c r="F248" i="2"/>
  <c r="E248" i="2"/>
  <c r="F247" i="2"/>
  <c r="E247" i="2"/>
  <c r="F246" i="2"/>
  <c r="E246" i="2"/>
  <c r="F245" i="2"/>
  <c r="E245" i="2"/>
  <c r="F244" i="2"/>
  <c r="E244" i="2"/>
  <c r="F243" i="2"/>
  <c r="E243" i="2"/>
  <c r="F242" i="2"/>
  <c r="E242" i="2"/>
  <c r="F241" i="2"/>
  <c r="E241" i="2"/>
  <c r="F240" i="2"/>
  <c r="E240" i="2"/>
  <c r="F239" i="2"/>
  <c r="E239" i="2"/>
  <c r="F238" i="2"/>
  <c r="E238" i="2"/>
  <c r="F237" i="2"/>
  <c r="E237" i="2"/>
  <c r="F236" i="2"/>
  <c r="E236" i="2"/>
  <c r="F235" i="2"/>
  <c r="E235" i="2"/>
  <c r="F234" i="2"/>
  <c r="E234" i="2"/>
  <c r="F233" i="2"/>
  <c r="E233" i="2"/>
  <c r="F232" i="2"/>
  <c r="E232" i="2"/>
  <c r="F231" i="2"/>
  <c r="E231" i="2"/>
  <c r="F230" i="2"/>
  <c r="E230" i="2"/>
  <c r="F229" i="2"/>
  <c r="E229" i="2"/>
  <c r="F228" i="2"/>
  <c r="E228" i="2"/>
  <c r="F227" i="2"/>
  <c r="E227" i="2"/>
  <c r="F226" i="2"/>
  <c r="E226" i="2"/>
  <c r="F225" i="2"/>
  <c r="E225" i="2"/>
  <c r="F224" i="2"/>
  <c r="E224" i="2"/>
  <c r="F223" i="2"/>
  <c r="E223" i="2"/>
  <c r="F222" i="2"/>
  <c r="E222" i="2"/>
  <c r="F221" i="2"/>
  <c r="E221" i="2"/>
  <c r="F220" i="2"/>
  <c r="E220" i="2"/>
  <c r="F219" i="2"/>
  <c r="E219" i="2"/>
  <c r="F218" i="2"/>
  <c r="E218" i="2"/>
  <c r="F217" i="2"/>
  <c r="E217" i="2"/>
  <c r="F216" i="2"/>
  <c r="E216" i="2"/>
  <c r="F215" i="2"/>
  <c r="E215" i="2"/>
  <c r="F214" i="2"/>
  <c r="E214" i="2"/>
  <c r="F213" i="2"/>
  <c r="E213" i="2"/>
  <c r="F212" i="2"/>
  <c r="E212" i="2"/>
  <c r="F211" i="2"/>
  <c r="E211" i="2"/>
  <c r="F210" i="2"/>
  <c r="E210" i="2"/>
  <c r="F209" i="2"/>
  <c r="E209" i="2"/>
  <c r="F208" i="2"/>
  <c r="E208" i="2"/>
  <c r="F207" i="2"/>
  <c r="E207" i="2"/>
  <c r="F206" i="2"/>
  <c r="E206" i="2"/>
  <c r="F205" i="2"/>
  <c r="E205" i="2"/>
  <c r="F204" i="2"/>
  <c r="E204" i="2"/>
  <c r="F203" i="2"/>
  <c r="E203" i="2"/>
  <c r="F202" i="2"/>
  <c r="E202" i="2"/>
  <c r="F201" i="2"/>
  <c r="E201" i="2"/>
  <c r="F200" i="2"/>
  <c r="E200" i="2"/>
  <c r="F199" i="2"/>
  <c r="E199" i="2"/>
  <c r="F198" i="2"/>
  <c r="E198" i="2"/>
  <c r="F197" i="2"/>
  <c r="E197" i="2"/>
  <c r="F196" i="2"/>
  <c r="E196" i="2"/>
  <c r="F195" i="2"/>
  <c r="E195" i="2"/>
  <c r="F194" i="2"/>
  <c r="E194" i="2"/>
  <c r="F193" i="2"/>
  <c r="E193" i="2"/>
  <c r="F192" i="2"/>
  <c r="E192" i="2"/>
  <c r="F191" i="2"/>
  <c r="E191" i="2"/>
  <c r="F190" i="2"/>
  <c r="E190" i="2"/>
  <c r="F189" i="2"/>
  <c r="E189" i="2"/>
  <c r="F188" i="2"/>
  <c r="E188" i="2"/>
  <c r="F187" i="2"/>
  <c r="E187" i="2"/>
  <c r="F186" i="2"/>
  <c r="E186" i="2"/>
  <c r="F185" i="2"/>
  <c r="E185" i="2"/>
  <c r="F184" i="2"/>
  <c r="E184" i="2"/>
  <c r="F183" i="2"/>
  <c r="E183" i="2"/>
  <c r="F182" i="2"/>
  <c r="E182" i="2"/>
  <c r="F181" i="2"/>
  <c r="E181" i="2"/>
  <c r="F180" i="2"/>
  <c r="E180" i="2"/>
  <c r="F179" i="2"/>
  <c r="E179" i="2"/>
  <c r="F178" i="2"/>
  <c r="E178" i="2"/>
  <c r="F177" i="2"/>
  <c r="E177" i="2"/>
  <c r="F176" i="2"/>
  <c r="E176" i="2"/>
  <c r="F175" i="2"/>
  <c r="E175" i="2"/>
  <c r="F174" i="2"/>
  <c r="E174" i="2"/>
  <c r="F173" i="2"/>
  <c r="E173" i="2"/>
  <c r="F172" i="2"/>
  <c r="E172" i="2"/>
  <c r="F171" i="2"/>
  <c r="E171" i="2"/>
  <c r="F170" i="2"/>
  <c r="E170" i="2"/>
  <c r="F169" i="2"/>
  <c r="E169" i="2"/>
  <c r="F168" i="2"/>
  <c r="E168" i="2"/>
  <c r="F167" i="2"/>
  <c r="E167" i="2"/>
  <c r="F166" i="2"/>
  <c r="E166" i="2"/>
  <c r="F165" i="2"/>
  <c r="E165" i="2"/>
  <c r="F164" i="2"/>
  <c r="E164" i="2"/>
  <c r="F163" i="2"/>
  <c r="E163" i="2"/>
  <c r="F162" i="2"/>
  <c r="E162" i="2"/>
  <c r="F161" i="2"/>
  <c r="E161" i="2"/>
  <c r="F160" i="2"/>
  <c r="E160" i="2"/>
  <c r="F159" i="2"/>
  <c r="E159" i="2"/>
  <c r="F158" i="2"/>
  <c r="E158" i="2"/>
  <c r="F157" i="2"/>
  <c r="E157" i="2"/>
  <c r="F156" i="2"/>
  <c r="E156" i="2"/>
  <c r="F155" i="2"/>
  <c r="E155" i="2"/>
  <c r="F154" i="2"/>
  <c r="E154" i="2"/>
  <c r="F153" i="2"/>
  <c r="E153" i="2"/>
  <c r="F152" i="2"/>
  <c r="E152" i="2"/>
  <c r="F151" i="2"/>
  <c r="E151" i="2"/>
  <c r="F150" i="2"/>
  <c r="E150" i="2"/>
  <c r="F149" i="2"/>
  <c r="E149" i="2"/>
  <c r="F148" i="2"/>
  <c r="E148" i="2"/>
  <c r="F147" i="2"/>
  <c r="E147" i="2"/>
  <c r="F146" i="2"/>
  <c r="E146" i="2"/>
  <c r="F145" i="2"/>
  <c r="E145" i="2"/>
  <c r="F144" i="2"/>
  <c r="E144" i="2"/>
  <c r="F143" i="2"/>
  <c r="E143" i="2"/>
  <c r="F142" i="2"/>
  <c r="E142" i="2"/>
  <c r="F141" i="2"/>
  <c r="E141" i="2"/>
  <c r="F140" i="2"/>
  <c r="E140" i="2"/>
  <c r="F139" i="2"/>
  <c r="E139" i="2"/>
  <c r="F138" i="2"/>
  <c r="E138" i="2"/>
  <c r="F137" i="2"/>
  <c r="E137" i="2"/>
  <c r="F136" i="2"/>
  <c r="E136" i="2"/>
  <c r="F135" i="2"/>
  <c r="E135" i="2"/>
  <c r="F134" i="2"/>
  <c r="E134" i="2"/>
  <c r="F133" i="2"/>
  <c r="E133" i="2"/>
  <c r="F132" i="2"/>
  <c r="E132" i="2"/>
  <c r="F131" i="2"/>
  <c r="E131" i="2"/>
  <c r="F130" i="2"/>
  <c r="E130" i="2"/>
  <c r="F129" i="2"/>
  <c r="E129" i="2"/>
  <c r="F128" i="2"/>
  <c r="E128" i="2"/>
  <c r="F127" i="2"/>
  <c r="E127" i="2"/>
  <c r="F126" i="2"/>
  <c r="E126" i="2"/>
  <c r="F125" i="2"/>
  <c r="E125" i="2"/>
  <c r="F124" i="2"/>
  <c r="E124" i="2"/>
  <c r="F123" i="2"/>
  <c r="E123" i="2"/>
  <c r="F122" i="2"/>
  <c r="E122" i="2"/>
  <c r="F121" i="2"/>
  <c r="E121" i="2"/>
  <c r="F120" i="2"/>
  <c r="E120" i="2"/>
  <c r="F119" i="2"/>
  <c r="E119" i="2"/>
  <c r="F118" i="2"/>
  <c r="E118" i="2"/>
  <c r="F117" i="2"/>
  <c r="E117" i="2"/>
  <c r="F116" i="2"/>
  <c r="E116" i="2"/>
  <c r="F115" i="2"/>
  <c r="E115" i="2"/>
  <c r="F114" i="2"/>
  <c r="E114" i="2"/>
  <c r="F113" i="2"/>
  <c r="E113" i="2"/>
  <c r="F112" i="2"/>
  <c r="E112" i="2"/>
  <c r="F111" i="2"/>
  <c r="E111" i="2"/>
  <c r="F110" i="2"/>
  <c r="E110" i="2"/>
  <c r="F109" i="2"/>
  <c r="E109" i="2"/>
  <c r="F108" i="2"/>
  <c r="E108" i="2"/>
  <c r="F107" i="2"/>
  <c r="E107" i="2"/>
  <c r="F106" i="2"/>
  <c r="E106" i="2"/>
  <c r="F105" i="2"/>
  <c r="E105" i="2"/>
  <c r="F104" i="2"/>
  <c r="E104" i="2"/>
  <c r="F103" i="2"/>
  <c r="E103" i="2"/>
  <c r="F102" i="2"/>
  <c r="E102" i="2"/>
  <c r="F101" i="2"/>
  <c r="E101" i="2"/>
  <c r="F100" i="2"/>
  <c r="E100" i="2"/>
  <c r="F99" i="2"/>
  <c r="E99" i="2"/>
  <c r="F98" i="2"/>
  <c r="E98" i="2"/>
  <c r="F97" i="2"/>
  <c r="E97" i="2"/>
  <c r="F96" i="2"/>
  <c r="E96" i="2"/>
  <c r="F95" i="2"/>
  <c r="E95" i="2"/>
  <c r="F94" i="2"/>
  <c r="E94" i="2"/>
  <c r="F93" i="2"/>
  <c r="E93" i="2"/>
  <c r="F92" i="2"/>
  <c r="E92" i="2"/>
  <c r="F91" i="2"/>
  <c r="E91" i="2"/>
  <c r="F90" i="2"/>
  <c r="E90" i="2"/>
  <c r="F89" i="2"/>
  <c r="E89" i="2"/>
  <c r="F88" i="2"/>
  <c r="E88" i="2"/>
  <c r="F87" i="2"/>
  <c r="E87" i="2"/>
  <c r="F86" i="2"/>
  <c r="E86" i="2"/>
  <c r="F85" i="2"/>
  <c r="E85" i="2"/>
  <c r="F84" i="2"/>
  <c r="E84" i="2"/>
  <c r="F83" i="2"/>
  <c r="E83" i="2"/>
  <c r="F82" i="2"/>
  <c r="E82" i="2"/>
  <c r="F81" i="2"/>
  <c r="E81" i="2"/>
  <c r="F80" i="2"/>
  <c r="E80" i="2"/>
  <c r="F79" i="2"/>
  <c r="E79" i="2"/>
  <c r="F78" i="2"/>
  <c r="E78" i="2"/>
  <c r="F77" i="2"/>
  <c r="E77" i="2"/>
  <c r="F76" i="2"/>
  <c r="E76" i="2"/>
  <c r="F75" i="2"/>
  <c r="E75" i="2"/>
  <c r="F74" i="2"/>
  <c r="E74" i="2"/>
  <c r="F73" i="2"/>
  <c r="E73" i="2"/>
  <c r="F72" i="2"/>
  <c r="E72" i="2"/>
  <c r="F71" i="2"/>
  <c r="E71" i="2"/>
  <c r="F70" i="2"/>
  <c r="E70" i="2"/>
  <c r="F69" i="2"/>
  <c r="E69" i="2"/>
  <c r="F68" i="2"/>
  <c r="E68" i="2"/>
  <c r="F67" i="2"/>
  <c r="E67" i="2"/>
  <c r="F66" i="2"/>
  <c r="E66" i="2"/>
  <c r="F65" i="2"/>
  <c r="E65" i="2"/>
  <c r="F64" i="2"/>
  <c r="E64" i="2"/>
  <c r="F63" i="2"/>
  <c r="E63" i="2"/>
  <c r="F62" i="2"/>
  <c r="E62" i="2"/>
  <c r="F61" i="2"/>
  <c r="E61" i="2"/>
  <c r="F60" i="2"/>
  <c r="E60" i="2"/>
  <c r="F59" i="2"/>
  <c r="E59" i="2"/>
  <c r="F58" i="2"/>
  <c r="E58" i="2"/>
  <c r="F57" i="2"/>
  <c r="E57" i="2"/>
  <c r="F56" i="2"/>
  <c r="E56" i="2"/>
  <c r="F55" i="2"/>
  <c r="E55" i="2"/>
  <c r="F54" i="2"/>
  <c r="E54" i="2"/>
  <c r="F53" i="2"/>
  <c r="E53" i="2"/>
  <c r="F52" i="2"/>
  <c r="E52" i="2"/>
  <c r="F51" i="2"/>
  <c r="E51" i="2"/>
  <c r="F50" i="2"/>
  <c r="E50" i="2"/>
  <c r="F49" i="2"/>
  <c r="E49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6" i="3"/>
  <c r="E6" i="3"/>
  <c r="F666" i="3"/>
  <c r="E666" i="3"/>
  <c r="F665" i="3"/>
  <c r="E665" i="3"/>
  <c r="F664" i="3"/>
  <c r="E664" i="3"/>
  <c r="F663" i="3"/>
  <c r="E663" i="3"/>
  <c r="F662" i="3"/>
  <c r="E662" i="3"/>
  <c r="F661" i="3"/>
  <c r="E661" i="3"/>
  <c r="F660" i="3"/>
  <c r="E660" i="3"/>
  <c r="F659" i="3"/>
  <c r="E659" i="3"/>
  <c r="F658" i="3"/>
  <c r="E658" i="3"/>
  <c r="F657" i="3"/>
  <c r="E657" i="3"/>
  <c r="F656" i="3"/>
  <c r="E656" i="3"/>
  <c r="F655" i="3"/>
  <c r="E655" i="3"/>
  <c r="F654" i="3"/>
  <c r="E654" i="3"/>
  <c r="F653" i="3"/>
  <c r="E653" i="3"/>
  <c r="F652" i="3"/>
  <c r="E652" i="3"/>
  <c r="F651" i="3"/>
  <c r="E651" i="3"/>
  <c r="F650" i="3"/>
  <c r="E650" i="3"/>
  <c r="F649" i="3"/>
  <c r="E649" i="3"/>
  <c r="F648" i="3"/>
  <c r="E648" i="3"/>
  <c r="F647" i="3"/>
  <c r="E647" i="3"/>
  <c r="F646" i="3"/>
  <c r="E646" i="3"/>
  <c r="F645" i="3"/>
  <c r="E645" i="3"/>
  <c r="F644" i="3"/>
  <c r="E644" i="3"/>
  <c r="F643" i="3"/>
  <c r="E643" i="3"/>
  <c r="F642" i="3"/>
  <c r="E642" i="3"/>
  <c r="F641" i="3"/>
  <c r="E641" i="3"/>
  <c r="F640" i="3"/>
  <c r="E640" i="3"/>
  <c r="F639" i="3"/>
  <c r="E639" i="3"/>
  <c r="F638" i="3"/>
  <c r="E638" i="3"/>
  <c r="F637" i="3"/>
  <c r="E637" i="3"/>
  <c r="F636" i="3"/>
  <c r="E636" i="3"/>
  <c r="F635" i="3"/>
  <c r="E635" i="3"/>
  <c r="F634" i="3"/>
  <c r="E634" i="3"/>
  <c r="F633" i="3"/>
  <c r="E633" i="3"/>
  <c r="F632" i="3"/>
  <c r="E632" i="3"/>
  <c r="F631" i="3"/>
  <c r="E631" i="3"/>
  <c r="F630" i="3"/>
  <c r="E630" i="3"/>
  <c r="F629" i="3"/>
  <c r="E629" i="3"/>
  <c r="F628" i="3"/>
  <c r="E628" i="3"/>
  <c r="F627" i="3"/>
  <c r="E627" i="3"/>
  <c r="F626" i="3"/>
  <c r="E626" i="3"/>
  <c r="F625" i="3"/>
  <c r="E625" i="3"/>
  <c r="F624" i="3"/>
  <c r="E624" i="3"/>
  <c r="F623" i="3"/>
  <c r="E623" i="3"/>
  <c r="F622" i="3"/>
  <c r="E622" i="3"/>
  <c r="F621" i="3"/>
  <c r="E621" i="3"/>
  <c r="F620" i="3"/>
  <c r="E620" i="3"/>
  <c r="F619" i="3"/>
  <c r="E619" i="3"/>
  <c r="F618" i="3"/>
  <c r="E618" i="3"/>
  <c r="F617" i="3"/>
  <c r="E617" i="3"/>
  <c r="F616" i="3"/>
  <c r="E616" i="3"/>
  <c r="F615" i="3"/>
  <c r="E615" i="3"/>
  <c r="F614" i="3"/>
  <c r="E614" i="3"/>
  <c r="F613" i="3"/>
  <c r="E613" i="3"/>
  <c r="F612" i="3"/>
  <c r="E612" i="3"/>
  <c r="F611" i="3"/>
  <c r="E611" i="3"/>
  <c r="F610" i="3"/>
  <c r="E610" i="3"/>
  <c r="F609" i="3"/>
  <c r="E609" i="3"/>
  <c r="F608" i="3"/>
  <c r="E608" i="3"/>
  <c r="F607" i="3"/>
  <c r="E607" i="3"/>
  <c r="F606" i="3"/>
  <c r="E606" i="3"/>
  <c r="F605" i="3"/>
  <c r="E605" i="3"/>
  <c r="F604" i="3"/>
  <c r="E604" i="3"/>
  <c r="F603" i="3"/>
  <c r="E603" i="3"/>
  <c r="F602" i="3"/>
  <c r="E602" i="3"/>
  <c r="F601" i="3"/>
  <c r="E601" i="3"/>
  <c r="F600" i="3"/>
  <c r="E600" i="3"/>
  <c r="F599" i="3"/>
  <c r="E599" i="3"/>
  <c r="F598" i="3"/>
  <c r="E598" i="3"/>
  <c r="F597" i="3"/>
  <c r="E597" i="3"/>
  <c r="F596" i="3"/>
  <c r="E596" i="3"/>
  <c r="F595" i="3"/>
  <c r="E595" i="3"/>
  <c r="F594" i="3"/>
  <c r="E594" i="3"/>
  <c r="F593" i="3"/>
  <c r="E593" i="3"/>
  <c r="F592" i="3"/>
  <c r="E592" i="3"/>
  <c r="F591" i="3"/>
  <c r="E591" i="3"/>
  <c r="F590" i="3"/>
  <c r="E590" i="3"/>
  <c r="F589" i="3"/>
  <c r="E589" i="3"/>
  <c r="F588" i="3"/>
  <c r="E588" i="3"/>
  <c r="F587" i="3"/>
  <c r="E587" i="3"/>
  <c r="F586" i="3"/>
  <c r="E586" i="3"/>
  <c r="F585" i="3"/>
  <c r="E585" i="3"/>
  <c r="F584" i="3"/>
  <c r="E584" i="3"/>
  <c r="F583" i="3"/>
  <c r="E583" i="3"/>
  <c r="F582" i="3"/>
  <c r="E582" i="3"/>
  <c r="F581" i="3"/>
  <c r="E581" i="3"/>
  <c r="F580" i="3"/>
  <c r="E580" i="3"/>
  <c r="F579" i="3"/>
  <c r="E579" i="3"/>
  <c r="F578" i="3"/>
  <c r="E578" i="3"/>
  <c r="F577" i="3"/>
  <c r="E577" i="3"/>
  <c r="F576" i="3"/>
  <c r="E576" i="3"/>
  <c r="F575" i="3"/>
  <c r="E575" i="3"/>
  <c r="F574" i="3"/>
  <c r="E574" i="3"/>
  <c r="F573" i="3"/>
  <c r="E573" i="3"/>
  <c r="F572" i="3"/>
  <c r="E572" i="3"/>
  <c r="F571" i="3"/>
  <c r="E571" i="3"/>
  <c r="F570" i="3"/>
  <c r="E570" i="3"/>
  <c r="F569" i="3"/>
  <c r="E569" i="3"/>
  <c r="F568" i="3"/>
  <c r="E568" i="3"/>
  <c r="F567" i="3"/>
  <c r="E567" i="3"/>
  <c r="F566" i="3"/>
  <c r="E566" i="3"/>
  <c r="F565" i="3"/>
  <c r="E565" i="3"/>
  <c r="F564" i="3"/>
  <c r="E564" i="3"/>
  <c r="F563" i="3"/>
  <c r="E563" i="3"/>
  <c r="F562" i="3"/>
  <c r="E562" i="3"/>
  <c r="F561" i="3"/>
  <c r="E561" i="3"/>
  <c r="F560" i="3"/>
  <c r="E560" i="3"/>
  <c r="F559" i="3"/>
  <c r="E559" i="3"/>
  <c r="F558" i="3"/>
  <c r="E558" i="3"/>
  <c r="F557" i="3"/>
  <c r="E557" i="3"/>
  <c r="F556" i="3"/>
  <c r="E556" i="3"/>
  <c r="F555" i="3"/>
  <c r="E555" i="3"/>
  <c r="F554" i="3"/>
  <c r="E554" i="3"/>
  <c r="F553" i="3"/>
  <c r="E553" i="3"/>
  <c r="F552" i="3"/>
  <c r="E552" i="3"/>
  <c r="F551" i="3"/>
  <c r="E551" i="3"/>
  <c r="F550" i="3"/>
  <c r="E550" i="3"/>
  <c r="F549" i="3"/>
  <c r="E549" i="3"/>
  <c r="F548" i="3"/>
  <c r="E548" i="3"/>
  <c r="F547" i="3"/>
  <c r="E547" i="3"/>
  <c r="F546" i="3"/>
  <c r="E546" i="3"/>
  <c r="F545" i="3"/>
  <c r="E545" i="3"/>
  <c r="F544" i="3"/>
  <c r="E544" i="3"/>
  <c r="F543" i="3"/>
  <c r="E543" i="3"/>
  <c r="F542" i="3"/>
  <c r="E542" i="3"/>
  <c r="F541" i="3"/>
  <c r="E541" i="3"/>
  <c r="F540" i="3"/>
  <c r="E540" i="3"/>
  <c r="F539" i="3"/>
  <c r="E539" i="3"/>
  <c r="F538" i="3"/>
  <c r="E538" i="3"/>
  <c r="F537" i="3"/>
  <c r="E537" i="3"/>
  <c r="F536" i="3"/>
  <c r="E536" i="3"/>
  <c r="F535" i="3"/>
  <c r="E535" i="3"/>
  <c r="F534" i="3"/>
  <c r="E534" i="3"/>
  <c r="F533" i="3"/>
  <c r="E533" i="3"/>
  <c r="F532" i="3"/>
  <c r="E532" i="3"/>
  <c r="F531" i="3"/>
  <c r="E531" i="3"/>
  <c r="F530" i="3"/>
  <c r="E530" i="3"/>
  <c r="F529" i="3"/>
  <c r="E529" i="3"/>
  <c r="F528" i="3"/>
  <c r="E528" i="3"/>
  <c r="F527" i="3"/>
  <c r="E527" i="3"/>
  <c r="F526" i="3"/>
  <c r="E526" i="3"/>
  <c r="F525" i="3"/>
  <c r="E525" i="3"/>
  <c r="F524" i="3"/>
  <c r="E524" i="3"/>
  <c r="F523" i="3"/>
  <c r="E523" i="3"/>
  <c r="F522" i="3"/>
  <c r="E522" i="3"/>
  <c r="F521" i="3"/>
  <c r="E521" i="3"/>
  <c r="F520" i="3"/>
  <c r="E520" i="3"/>
  <c r="F519" i="3"/>
  <c r="E519" i="3"/>
  <c r="F518" i="3"/>
  <c r="E518" i="3"/>
  <c r="F517" i="3"/>
  <c r="E517" i="3"/>
  <c r="F516" i="3"/>
  <c r="E516" i="3"/>
  <c r="F515" i="3"/>
  <c r="E515" i="3"/>
  <c r="F514" i="3"/>
  <c r="E514" i="3"/>
  <c r="F513" i="3"/>
  <c r="E513" i="3"/>
  <c r="F512" i="3"/>
  <c r="E512" i="3"/>
  <c r="F511" i="3"/>
  <c r="E511" i="3"/>
  <c r="F510" i="3"/>
  <c r="E510" i="3"/>
  <c r="F509" i="3"/>
  <c r="E509" i="3"/>
  <c r="F508" i="3"/>
  <c r="E508" i="3"/>
  <c r="F507" i="3"/>
  <c r="E507" i="3"/>
  <c r="F506" i="3"/>
  <c r="E506" i="3"/>
  <c r="F505" i="3"/>
  <c r="E505" i="3"/>
  <c r="F504" i="3"/>
  <c r="E504" i="3"/>
  <c r="F503" i="3"/>
  <c r="E503" i="3"/>
  <c r="F502" i="3"/>
  <c r="E502" i="3"/>
  <c r="F501" i="3"/>
  <c r="E501" i="3"/>
  <c r="F500" i="3"/>
  <c r="E500" i="3"/>
  <c r="F499" i="3"/>
  <c r="E499" i="3"/>
  <c r="F498" i="3"/>
  <c r="E498" i="3"/>
  <c r="F497" i="3"/>
  <c r="E497" i="3"/>
  <c r="F496" i="3"/>
  <c r="E496" i="3"/>
  <c r="F495" i="3"/>
  <c r="E495" i="3"/>
  <c r="F494" i="3"/>
  <c r="E494" i="3"/>
  <c r="F493" i="3"/>
  <c r="E493" i="3"/>
  <c r="F492" i="3"/>
  <c r="E492" i="3"/>
  <c r="F491" i="3"/>
  <c r="E491" i="3"/>
  <c r="F490" i="3"/>
  <c r="E490" i="3"/>
  <c r="F489" i="3"/>
  <c r="E489" i="3"/>
  <c r="F488" i="3"/>
  <c r="E488" i="3"/>
  <c r="F487" i="3"/>
  <c r="E487" i="3"/>
  <c r="F486" i="3"/>
  <c r="E486" i="3"/>
  <c r="F485" i="3"/>
  <c r="E485" i="3"/>
  <c r="F484" i="3"/>
  <c r="E484" i="3"/>
  <c r="F483" i="3"/>
  <c r="E483" i="3"/>
  <c r="F482" i="3"/>
  <c r="E482" i="3"/>
  <c r="F481" i="3"/>
  <c r="E481" i="3"/>
  <c r="F480" i="3"/>
  <c r="E480" i="3"/>
  <c r="F479" i="3"/>
  <c r="E479" i="3"/>
  <c r="F478" i="3"/>
  <c r="E478" i="3"/>
  <c r="F477" i="3"/>
  <c r="E477" i="3"/>
  <c r="F476" i="3"/>
  <c r="E476" i="3"/>
  <c r="F475" i="3"/>
  <c r="E475" i="3"/>
  <c r="F474" i="3"/>
  <c r="E474" i="3"/>
  <c r="F473" i="3"/>
  <c r="E473" i="3"/>
  <c r="F472" i="3"/>
  <c r="E472" i="3"/>
  <c r="F471" i="3"/>
  <c r="E471" i="3"/>
  <c r="F470" i="3"/>
  <c r="E470" i="3"/>
  <c r="F469" i="3"/>
  <c r="E469" i="3"/>
  <c r="F468" i="3"/>
  <c r="E468" i="3"/>
  <c r="F467" i="3"/>
  <c r="E467" i="3"/>
  <c r="F466" i="3"/>
  <c r="E466" i="3"/>
  <c r="F465" i="3"/>
  <c r="E465" i="3"/>
  <c r="F464" i="3"/>
  <c r="E464" i="3"/>
  <c r="F463" i="3"/>
  <c r="E463" i="3"/>
  <c r="F462" i="3"/>
  <c r="E462" i="3"/>
  <c r="F461" i="3"/>
  <c r="E461" i="3"/>
  <c r="F460" i="3"/>
  <c r="E460" i="3"/>
  <c r="F459" i="3"/>
  <c r="E459" i="3"/>
  <c r="F458" i="3"/>
  <c r="E458" i="3"/>
  <c r="F457" i="3"/>
  <c r="E457" i="3"/>
  <c r="F456" i="3"/>
  <c r="E456" i="3"/>
  <c r="F455" i="3"/>
  <c r="E455" i="3"/>
  <c r="F454" i="3"/>
  <c r="E454" i="3"/>
  <c r="F453" i="3"/>
  <c r="E453" i="3"/>
  <c r="F452" i="3"/>
  <c r="E452" i="3"/>
  <c r="F451" i="3"/>
  <c r="E451" i="3"/>
  <c r="F450" i="3"/>
  <c r="E450" i="3"/>
  <c r="F449" i="3"/>
  <c r="E449" i="3"/>
  <c r="F448" i="3"/>
  <c r="E448" i="3"/>
  <c r="F447" i="3"/>
  <c r="E447" i="3"/>
  <c r="F446" i="3"/>
  <c r="E446" i="3"/>
  <c r="F445" i="3"/>
  <c r="E445" i="3"/>
  <c r="F444" i="3"/>
  <c r="E444" i="3"/>
  <c r="F443" i="3"/>
  <c r="E443" i="3"/>
  <c r="F442" i="3"/>
  <c r="E442" i="3"/>
  <c r="F441" i="3"/>
  <c r="E441" i="3"/>
  <c r="F440" i="3"/>
  <c r="E440" i="3"/>
  <c r="F439" i="3"/>
  <c r="E439" i="3"/>
  <c r="F438" i="3"/>
  <c r="E438" i="3"/>
  <c r="F437" i="3"/>
  <c r="E437" i="3"/>
  <c r="F436" i="3"/>
  <c r="E436" i="3"/>
  <c r="F435" i="3"/>
  <c r="E435" i="3"/>
  <c r="F434" i="3"/>
  <c r="E434" i="3"/>
  <c r="F433" i="3"/>
  <c r="E433" i="3"/>
  <c r="F432" i="3"/>
  <c r="E432" i="3"/>
  <c r="F431" i="3"/>
  <c r="E431" i="3"/>
  <c r="F430" i="3"/>
  <c r="E430" i="3"/>
  <c r="F429" i="3"/>
  <c r="E429" i="3"/>
  <c r="F428" i="3"/>
  <c r="E428" i="3"/>
  <c r="F427" i="3"/>
  <c r="E427" i="3"/>
  <c r="F426" i="3"/>
  <c r="E426" i="3"/>
  <c r="F425" i="3"/>
  <c r="E425" i="3"/>
  <c r="F424" i="3"/>
  <c r="E424" i="3"/>
  <c r="F423" i="3"/>
  <c r="E423" i="3"/>
  <c r="F422" i="3"/>
  <c r="E422" i="3"/>
  <c r="F421" i="3"/>
  <c r="E421" i="3"/>
  <c r="F420" i="3"/>
  <c r="E420" i="3"/>
  <c r="F419" i="3"/>
  <c r="E419" i="3"/>
  <c r="F418" i="3"/>
  <c r="E418" i="3"/>
  <c r="F417" i="3"/>
  <c r="E417" i="3"/>
  <c r="F416" i="3"/>
  <c r="E416" i="3"/>
  <c r="F415" i="3"/>
  <c r="E415" i="3"/>
  <c r="F414" i="3"/>
  <c r="E414" i="3"/>
  <c r="F413" i="3"/>
  <c r="E413" i="3"/>
  <c r="F412" i="3"/>
  <c r="E412" i="3"/>
  <c r="F411" i="3"/>
  <c r="E411" i="3"/>
  <c r="F410" i="3"/>
  <c r="E410" i="3"/>
  <c r="F409" i="3"/>
  <c r="E409" i="3"/>
  <c r="F408" i="3"/>
  <c r="E408" i="3"/>
  <c r="F407" i="3"/>
  <c r="E407" i="3"/>
  <c r="F406" i="3"/>
  <c r="E406" i="3"/>
  <c r="F405" i="3"/>
  <c r="E405" i="3"/>
  <c r="F404" i="3"/>
  <c r="E404" i="3"/>
  <c r="F403" i="3"/>
  <c r="E403" i="3"/>
  <c r="F402" i="3"/>
  <c r="E402" i="3"/>
  <c r="F401" i="3"/>
  <c r="E401" i="3"/>
  <c r="F400" i="3"/>
  <c r="E400" i="3"/>
  <c r="F399" i="3"/>
  <c r="E399" i="3"/>
  <c r="F398" i="3"/>
  <c r="E398" i="3"/>
  <c r="F397" i="3"/>
  <c r="E397" i="3"/>
  <c r="F396" i="3"/>
  <c r="E396" i="3"/>
  <c r="F395" i="3"/>
  <c r="E395" i="3"/>
  <c r="F394" i="3"/>
  <c r="E394" i="3"/>
  <c r="F393" i="3"/>
  <c r="E393" i="3"/>
  <c r="F392" i="3"/>
  <c r="E392" i="3"/>
  <c r="F391" i="3"/>
  <c r="E391" i="3"/>
  <c r="F390" i="3"/>
  <c r="E390" i="3"/>
  <c r="F389" i="3"/>
  <c r="E389" i="3"/>
  <c r="F388" i="3"/>
  <c r="E388" i="3"/>
  <c r="F387" i="3"/>
  <c r="E387" i="3"/>
  <c r="F386" i="3"/>
  <c r="E386" i="3"/>
  <c r="F385" i="3"/>
  <c r="E385" i="3"/>
  <c r="F384" i="3"/>
  <c r="E384" i="3"/>
  <c r="F383" i="3"/>
  <c r="E383" i="3"/>
  <c r="F382" i="3"/>
  <c r="E382" i="3"/>
  <c r="F381" i="3"/>
  <c r="E381" i="3"/>
  <c r="F380" i="3"/>
  <c r="E380" i="3"/>
  <c r="F379" i="3"/>
  <c r="E379" i="3"/>
  <c r="F378" i="3"/>
  <c r="E378" i="3"/>
  <c r="F377" i="3"/>
  <c r="E377" i="3"/>
  <c r="F376" i="3"/>
  <c r="E376" i="3"/>
  <c r="F375" i="3"/>
  <c r="E375" i="3"/>
  <c r="F374" i="3"/>
  <c r="E374" i="3"/>
  <c r="F373" i="3"/>
  <c r="E373" i="3"/>
  <c r="F372" i="3"/>
  <c r="E372" i="3"/>
  <c r="F371" i="3"/>
  <c r="E371" i="3"/>
  <c r="F370" i="3"/>
  <c r="E370" i="3"/>
  <c r="F369" i="3"/>
  <c r="E369" i="3"/>
  <c r="F368" i="3"/>
  <c r="E368" i="3"/>
  <c r="F367" i="3"/>
  <c r="E367" i="3"/>
  <c r="F366" i="3"/>
  <c r="E366" i="3"/>
  <c r="F365" i="3"/>
  <c r="E365" i="3"/>
  <c r="F364" i="3"/>
  <c r="E364" i="3"/>
  <c r="F363" i="3"/>
  <c r="E363" i="3"/>
  <c r="F362" i="3"/>
  <c r="E362" i="3"/>
  <c r="F361" i="3"/>
  <c r="E361" i="3"/>
  <c r="F360" i="3"/>
  <c r="E360" i="3"/>
  <c r="F359" i="3"/>
  <c r="E359" i="3"/>
  <c r="F358" i="3"/>
  <c r="E358" i="3"/>
  <c r="F357" i="3"/>
  <c r="E357" i="3"/>
  <c r="F356" i="3"/>
  <c r="E356" i="3"/>
  <c r="F355" i="3"/>
  <c r="E355" i="3"/>
  <c r="F354" i="3"/>
  <c r="E354" i="3"/>
  <c r="F353" i="3"/>
  <c r="E353" i="3"/>
  <c r="F352" i="3"/>
  <c r="E352" i="3"/>
  <c r="F351" i="3"/>
  <c r="E351" i="3"/>
  <c r="F350" i="3"/>
  <c r="E350" i="3"/>
  <c r="F349" i="3"/>
  <c r="E349" i="3"/>
  <c r="F348" i="3"/>
  <c r="E348" i="3"/>
  <c r="F347" i="3"/>
  <c r="E347" i="3"/>
  <c r="F346" i="3"/>
  <c r="E346" i="3"/>
  <c r="F345" i="3"/>
  <c r="E345" i="3"/>
  <c r="F344" i="3"/>
  <c r="E344" i="3"/>
  <c r="F343" i="3"/>
  <c r="E343" i="3"/>
  <c r="F342" i="3"/>
  <c r="E342" i="3"/>
  <c r="F341" i="3"/>
  <c r="E341" i="3"/>
  <c r="F340" i="3"/>
  <c r="E340" i="3"/>
  <c r="F339" i="3"/>
  <c r="E339" i="3"/>
  <c r="F338" i="3"/>
  <c r="E338" i="3"/>
  <c r="F337" i="3"/>
  <c r="E337" i="3"/>
  <c r="F336" i="3"/>
  <c r="E336" i="3"/>
  <c r="F335" i="3"/>
  <c r="E335" i="3"/>
  <c r="F334" i="3"/>
  <c r="E334" i="3"/>
  <c r="F333" i="3"/>
  <c r="E333" i="3"/>
  <c r="F332" i="3"/>
  <c r="E332" i="3"/>
  <c r="F331" i="3"/>
  <c r="E331" i="3"/>
  <c r="F330" i="3"/>
  <c r="E330" i="3"/>
  <c r="F329" i="3"/>
  <c r="E329" i="3"/>
  <c r="F328" i="3"/>
  <c r="E328" i="3"/>
  <c r="F327" i="3"/>
  <c r="E327" i="3"/>
  <c r="F326" i="3"/>
  <c r="E326" i="3"/>
  <c r="F325" i="3"/>
  <c r="E325" i="3"/>
  <c r="F324" i="3"/>
  <c r="E324" i="3"/>
  <c r="F323" i="3"/>
  <c r="E323" i="3"/>
  <c r="F322" i="3"/>
  <c r="E322" i="3"/>
  <c r="F321" i="3"/>
  <c r="E321" i="3"/>
  <c r="F320" i="3"/>
  <c r="E320" i="3"/>
  <c r="F319" i="3"/>
  <c r="E319" i="3"/>
  <c r="F318" i="3"/>
  <c r="E318" i="3"/>
  <c r="F317" i="3"/>
  <c r="E317" i="3"/>
  <c r="F316" i="3"/>
  <c r="E316" i="3"/>
  <c r="F315" i="3"/>
  <c r="E315" i="3"/>
  <c r="F314" i="3"/>
  <c r="E314" i="3"/>
  <c r="F313" i="3"/>
  <c r="E313" i="3"/>
  <c r="F312" i="3"/>
  <c r="E312" i="3"/>
  <c r="F311" i="3"/>
  <c r="E311" i="3"/>
  <c r="F310" i="3"/>
  <c r="E310" i="3"/>
  <c r="F309" i="3"/>
  <c r="E309" i="3"/>
  <c r="F308" i="3"/>
  <c r="E308" i="3"/>
  <c r="F307" i="3"/>
  <c r="E307" i="3"/>
  <c r="F306" i="3"/>
  <c r="E306" i="3"/>
  <c r="F305" i="3"/>
  <c r="E305" i="3"/>
  <c r="F304" i="3"/>
  <c r="E304" i="3"/>
  <c r="F303" i="3"/>
  <c r="E303" i="3"/>
  <c r="F302" i="3"/>
  <c r="E302" i="3"/>
  <c r="F301" i="3"/>
  <c r="E301" i="3"/>
  <c r="F300" i="3"/>
  <c r="E300" i="3"/>
  <c r="F299" i="3"/>
  <c r="E299" i="3"/>
  <c r="F298" i="3"/>
  <c r="E298" i="3"/>
  <c r="F297" i="3"/>
  <c r="E297" i="3"/>
  <c r="F296" i="3"/>
  <c r="E296" i="3"/>
  <c r="F295" i="3"/>
  <c r="E295" i="3"/>
  <c r="F294" i="3"/>
  <c r="E294" i="3"/>
  <c r="F293" i="3"/>
  <c r="E293" i="3"/>
  <c r="F292" i="3"/>
  <c r="E292" i="3"/>
  <c r="F291" i="3"/>
  <c r="E291" i="3"/>
  <c r="F290" i="3"/>
  <c r="E290" i="3"/>
  <c r="F289" i="3"/>
  <c r="E289" i="3"/>
  <c r="F288" i="3"/>
  <c r="E288" i="3"/>
  <c r="F287" i="3"/>
  <c r="E287" i="3"/>
  <c r="F286" i="3"/>
  <c r="E286" i="3"/>
  <c r="F285" i="3"/>
  <c r="E285" i="3"/>
  <c r="F284" i="3"/>
  <c r="E284" i="3"/>
  <c r="F283" i="3"/>
  <c r="E283" i="3"/>
  <c r="F282" i="3"/>
  <c r="E282" i="3"/>
  <c r="F281" i="3"/>
  <c r="E281" i="3"/>
  <c r="F280" i="3"/>
  <c r="E280" i="3"/>
  <c r="F279" i="3"/>
  <c r="E279" i="3"/>
  <c r="F278" i="3"/>
  <c r="E278" i="3"/>
  <c r="F277" i="3"/>
  <c r="E277" i="3"/>
  <c r="F276" i="3"/>
  <c r="E276" i="3"/>
  <c r="F275" i="3"/>
  <c r="E275" i="3"/>
  <c r="F274" i="3"/>
  <c r="E274" i="3"/>
  <c r="F273" i="3"/>
  <c r="E273" i="3"/>
  <c r="F272" i="3"/>
  <c r="E272" i="3"/>
  <c r="F271" i="3"/>
  <c r="E271" i="3"/>
  <c r="F270" i="3"/>
  <c r="E270" i="3"/>
  <c r="F269" i="3"/>
  <c r="E269" i="3"/>
  <c r="F268" i="3"/>
  <c r="E268" i="3"/>
  <c r="F267" i="3"/>
  <c r="E267" i="3"/>
  <c r="F266" i="3"/>
  <c r="E266" i="3"/>
  <c r="F265" i="3"/>
  <c r="E265" i="3"/>
  <c r="F264" i="3"/>
  <c r="E264" i="3"/>
  <c r="F263" i="3"/>
  <c r="E263" i="3"/>
  <c r="F262" i="3"/>
  <c r="E262" i="3"/>
  <c r="F261" i="3"/>
  <c r="E261" i="3"/>
  <c r="F260" i="3"/>
  <c r="E260" i="3"/>
  <c r="F259" i="3"/>
  <c r="E259" i="3"/>
  <c r="F258" i="3"/>
  <c r="E258" i="3"/>
  <c r="F257" i="3"/>
  <c r="E257" i="3"/>
  <c r="F256" i="3"/>
  <c r="E256" i="3"/>
  <c r="F255" i="3"/>
  <c r="E255" i="3"/>
  <c r="F254" i="3"/>
  <c r="E254" i="3"/>
  <c r="F253" i="3"/>
  <c r="E253" i="3"/>
  <c r="F252" i="3"/>
  <c r="E252" i="3"/>
  <c r="F251" i="3"/>
  <c r="E251" i="3"/>
  <c r="F250" i="3"/>
  <c r="E250" i="3"/>
  <c r="F249" i="3"/>
  <c r="E249" i="3"/>
  <c r="F248" i="3"/>
  <c r="E248" i="3"/>
  <c r="F247" i="3"/>
  <c r="E247" i="3"/>
  <c r="F246" i="3"/>
  <c r="E246" i="3"/>
  <c r="F245" i="3"/>
  <c r="E245" i="3"/>
  <c r="F244" i="3"/>
  <c r="E244" i="3"/>
  <c r="F243" i="3"/>
  <c r="E243" i="3"/>
  <c r="F242" i="3"/>
  <c r="E242" i="3"/>
  <c r="F241" i="3"/>
  <c r="E241" i="3"/>
  <c r="F240" i="3"/>
  <c r="E240" i="3"/>
  <c r="F239" i="3"/>
  <c r="E239" i="3"/>
  <c r="F238" i="3"/>
  <c r="E238" i="3"/>
  <c r="F237" i="3"/>
  <c r="E237" i="3"/>
  <c r="F236" i="3"/>
  <c r="E236" i="3"/>
  <c r="F235" i="3"/>
  <c r="E235" i="3"/>
  <c r="F234" i="3"/>
  <c r="E234" i="3"/>
  <c r="F233" i="3"/>
  <c r="E233" i="3"/>
  <c r="F232" i="3"/>
  <c r="E232" i="3"/>
  <c r="F231" i="3"/>
  <c r="E231" i="3"/>
  <c r="F230" i="3"/>
  <c r="E230" i="3"/>
  <c r="F229" i="3"/>
  <c r="E229" i="3"/>
  <c r="F228" i="3"/>
  <c r="E228" i="3"/>
  <c r="F227" i="3"/>
  <c r="E227" i="3"/>
  <c r="F226" i="3"/>
  <c r="E226" i="3"/>
  <c r="F225" i="3"/>
  <c r="E225" i="3"/>
  <c r="F224" i="3"/>
  <c r="E224" i="3"/>
  <c r="F223" i="3"/>
  <c r="E223" i="3"/>
  <c r="F222" i="3"/>
  <c r="E222" i="3"/>
  <c r="F221" i="3"/>
  <c r="E221" i="3"/>
  <c r="F220" i="3"/>
  <c r="E220" i="3"/>
  <c r="F219" i="3"/>
  <c r="E219" i="3"/>
  <c r="F218" i="3"/>
  <c r="E218" i="3"/>
  <c r="F217" i="3"/>
  <c r="E217" i="3"/>
  <c r="F216" i="3"/>
  <c r="E216" i="3"/>
  <c r="F215" i="3"/>
  <c r="E215" i="3"/>
  <c r="F214" i="3"/>
  <c r="E214" i="3"/>
  <c r="F213" i="3"/>
  <c r="E213" i="3"/>
  <c r="F212" i="3"/>
  <c r="E212" i="3"/>
  <c r="F211" i="3"/>
  <c r="E211" i="3"/>
  <c r="F210" i="3"/>
  <c r="E210" i="3"/>
  <c r="F209" i="3"/>
  <c r="E209" i="3"/>
  <c r="F208" i="3"/>
  <c r="E208" i="3"/>
  <c r="F207" i="3"/>
  <c r="E207" i="3"/>
  <c r="F206" i="3"/>
  <c r="E206" i="3"/>
  <c r="F205" i="3"/>
  <c r="E205" i="3"/>
  <c r="F204" i="3"/>
  <c r="E204" i="3"/>
  <c r="F203" i="3"/>
  <c r="E203" i="3"/>
  <c r="F202" i="3"/>
  <c r="E202" i="3"/>
  <c r="F201" i="3"/>
  <c r="E201" i="3"/>
  <c r="F200" i="3"/>
  <c r="E200" i="3"/>
  <c r="F199" i="3"/>
  <c r="E199" i="3"/>
  <c r="F198" i="3"/>
  <c r="E198" i="3"/>
  <c r="F197" i="3"/>
  <c r="E197" i="3"/>
  <c r="F196" i="3"/>
  <c r="E196" i="3"/>
  <c r="F195" i="3"/>
  <c r="E195" i="3"/>
  <c r="F194" i="3"/>
  <c r="E194" i="3"/>
  <c r="F193" i="3"/>
  <c r="E193" i="3"/>
  <c r="F192" i="3"/>
  <c r="E192" i="3"/>
  <c r="F191" i="3"/>
  <c r="E191" i="3"/>
  <c r="F190" i="3"/>
  <c r="E190" i="3"/>
  <c r="F189" i="3"/>
  <c r="E189" i="3"/>
  <c r="F188" i="3"/>
  <c r="E188" i="3"/>
  <c r="F187" i="3"/>
  <c r="E187" i="3"/>
  <c r="F186" i="3"/>
  <c r="E186" i="3"/>
  <c r="F185" i="3"/>
  <c r="E185" i="3"/>
  <c r="F184" i="3"/>
  <c r="E184" i="3"/>
  <c r="F183" i="3"/>
  <c r="E183" i="3"/>
  <c r="F182" i="3"/>
  <c r="E182" i="3"/>
  <c r="F181" i="3"/>
  <c r="E181" i="3"/>
  <c r="F180" i="3"/>
  <c r="E180" i="3"/>
  <c r="F179" i="3"/>
  <c r="E179" i="3"/>
  <c r="F178" i="3"/>
  <c r="E178" i="3"/>
  <c r="F177" i="3"/>
  <c r="E177" i="3"/>
  <c r="F176" i="3"/>
  <c r="E176" i="3"/>
  <c r="F175" i="3"/>
  <c r="E175" i="3"/>
  <c r="F174" i="3"/>
  <c r="E174" i="3"/>
  <c r="F173" i="3"/>
  <c r="E173" i="3"/>
  <c r="F172" i="3"/>
  <c r="E172" i="3"/>
  <c r="F171" i="3"/>
  <c r="E171" i="3"/>
  <c r="F170" i="3"/>
  <c r="E170" i="3"/>
  <c r="F169" i="3"/>
  <c r="E169" i="3"/>
  <c r="F168" i="3"/>
  <c r="E168" i="3"/>
  <c r="F167" i="3"/>
  <c r="E167" i="3"/>
  <c r="F166" i="3"/>
  <c r="E166" i="3"/>
  <c r="F165" i="3"/>
  <c r="E165" i="3"/>
  <c r="F164" i="3"/>
  <c r="E164" i="3"/>
  <c r="F163" i="3"/>
  <c r="E163" i="3"/>
  <c r="F162" i="3"/>
  <c r="E162" i="3"/>
  <c r="F161" i="3"/>
  <c r="E161" i="3"/>
  <c r="F160" i="3"/>
  <c r="E160" i="3"/>
  <c r="F159" i="3"/>
  <c r="E159" i="3"/>
  <c r="F158" i="3"/>
  <c r="E158" i="3"/>
  <c r="F157" i="3"/>
  <c r="E157" i="3"/>
  <c r="F156" i="3"/>
  <c r="E156" i="3"/>
  <c r="F155" i="3"/>
  <c r="E155" i="3"/>
  <c r="F154" i="3"/>
  <c r="E154" i="3"/>
  <c r="F153" i="3"/>
  <c r="E153" i="3"/>
  <c r="F152" i="3"/>
  <c r="E152" i="3"/>
  <c r="F151" i="3"/>
  <c r="E151" i="3"/>
  <c r="F150" i="3"/>
  <c r="E150" i="3"/>
  <c r="F149" i="3"/>
  <c r="E149" i="3"/>
  <c r="F148" i="3"/>
  <c r="E148" i="3"/>
  <c r="F147" i="3"/>
  <c r="E147" i="3"/>
  <c r="F146" i="3"/>
  <c r="E146" i="3"/>
  <c r="F145" i="3"/>
  <c r="E145" i="3"/>
  <c r="F144" i="3"/>
  <c r="E144" i="3"/>
  <c r="F143" i="3"/>
  <c r="E143" i="3"/>
  <c r="F142" i="3"/>
  <c r="E142" i="3"/>
  <c r="F141" i="3"/>
  <c r="E141" i="3"/>
  <c r="F140" i="3"/>
  <c r="E140" i="3"/>
  <c r="F139" i="3"/>
  <c r="E139" i="3"/>
  <c r="F138" i="3"/>
  <c r="E138" i="3"/>
  <c r="F137" i="3"/>
  <c r="E137" i="3"/>
  <c r="F136" i="3"/>
  <c r="E136" i="3"/>
  <c r="F135" i="3"/>
  <c r="E135" i="3"/>
  <c r="F134" i="3"/>
  <c r="E134" i="3"/>
  <c r="F133" i="3"/>
  <c r="E133" i="3"/>
  <c r="F132" i="3"/>
  <c r="E132" i="3"/>
  <c r="F131" i="3"/>
  <c r="E131" i="3"/>
  <c r="F130" i="3"/>
  <c r="E130" i="3"/>
  <c r="F129" i="3"/>
  <c r="E129" i="3"/>
  <c r="F128" i="3"/>
  <c r="E128" i="3"/>
  <c r="F127" i="3"/>
  <c r="E127" i="3"/>
  <c r="F126" i="3"/>
  <c r="E126" i="3"/>
  <c r="F125" i="3"/>
  <c r="E125" i="3"/>
  <c r="F124" i="3"/>
  <c r="E124" i="3"/>
  <c r="F123" i="3"/>
  <c r="E123" i="3"/>
  <c r="F122" i="3"/>
  <c r="E122" i="3"/>
  <c r="F121" i="3"/>
  <c r="E121" i="3"/>
  <c r="F120" i="3"/>
  <c r="E120" i="3"/>
  <c r="F119" i="3"/>
  <c r="E119" i="3"/>
  <c r="F118" i="3"/>
  <c r="E118" i="3"/>
  <c r="F117" i="3"/>
  <c r="E117" i="3"/>
  <c r="F116" i="3"/>
  <c r="E116" i="3"/>
  <c r="F115" i="3"/>
  <c r="E115" i="3"/>
  <c r="F114" i="3"/>
  <c r="E114" i="3"/>
  <c r="F113" i="3"/>
  <c r="E113" i="3"/>
  <c r="F112" i="3"/>
  <c r="E112" i="3"/>
  <c r="F111" i="3"/>
  <c r="E111" i="3"/>
  <c r="F110" i="3"/>
  <c r="E110" i="3"/>
  <c r="F109" i="3"/>
  <c r="E109" i="3"/>
  <c r="F108" i="3"/>
  <c r="E108" i="3"/>
  <c r="F107" i="3"/>
  <c r="E107" i="3"/>
  <c r="F106" i="3"/>
  <c r="E106" i="3"/>
  <c r="F105" i="3"/>
  <c r="E105" i="3"/>
  <c r="F104" i="3"/>
  <c r="E104" i="3"/>
  <c r="F103" i="3"/>
  <c r="E103" i="3"/>
  <c r="F102" i="3"/>
  <c r="E102" i="3"/>
  <c r="F101" i="3"/>
  <c r="E101" i="3"/>
  <c r="F100" i="3"/>
  <c r="E100" i="3"/>
  <c r="F99" i="3"/>
  <c r="E99" i="3"/>
  <c r="F98" i="3"/>
  <c r="E98" i="3"/>
  <c r="F97" i="3"/>
  <c r="E97" i="3"/>
  <c r="F96" i="3"/>
  <c r="E96" i="3"/>
  <c r="F95" i="3"/>
  <c r="E95" i="3"/>
  <c r="F94" i="3"/>
  <c r="E94" i="3"/>
  <c r="F93" i="3"/>
  <c r="E93" i="3"/>
  <c r="F92" i="3"/>
  <c r="E92" i="3"/>
  <c r="F91" i="3"/>
  <c r="E91" i="3"/>
  <c r="F90" i="3"/>
  <c r="E90" i="3"/>
  <c r="F89" i="3"/>
  <c r="E89" i="3"/>
  <c r="F88" i="3"/>
  <c r="E88" i="3"/>
  <c r="F87" i="3"/>
  <c r="E87" i="3"/>
  <c r="F86" i="3"/>
  <c r="E86" i="3"/>
  <c r="F85" i="3"/>
  <c r="E85" i="3"/>
  <c r="F84" i="3"/>
  <c r="E84" i="3"/>
  <c r="F83" i="3"/>
  <c r="E83" i="3"/>
  <c r="F82" i="3"/>
  <c r="E82" i="3"/>
  <c r="F81" i="3"/>
  <c r="E81" i="3"/>
  <c r="F80" i="3"/>
  <c r="E80" i="3"/>
  <c r="F79" i="3"/>
  <c r="E79" i="3"/>
  <c r="F78" i="3"/>
  <c r="E78" i="3"/>
  <c r="F77" i="3"/>
  <c r="E77" i="3"/>
  <c r="F76" i="3"/>
  <c r="E76" i="3"/>
  <c r="F75" i="3"/>
  <c r="E75" i="3"/>
  <c r="F74" i="3"/>
  <c r="E74" i="3"/>
  <c r="F73" i="3"/>
  <c r="E73" i="3"/>
  <c r="F72" i="3"/>
  <c r="E72" i="3"/>
  <c r="F71" i="3"/>
  <c r="E71" i="3"/>
  <c r="F70" i="3"/>
  <c r="E70" i="3"/>
  <c r="F69" i="3"/>
  <c r="E69" i="3"/>
  <c r="F68" i="3"/>
  <c r="E68" i="3"/>
  <c r="F67" i="3"/>
  <c r="E67" i="3"/>
  <c r="F66" i="3"/>
  <c r="E66" i="3"/>
  <c r="F65" i="3"/>
  <c r="E65" i="3"/>
  <c r="F64" i="3"/>
  <c r="E64" i="3"/>
  <c r="F63" i="3"/>
  <c r="E63" i="3"/>
  <c r="F62" i="3"/>
  <c r="E62" i="3"/>
  <c r="F61" i="3"/>
  <c r="E61" i="3"/>
  <c r="F60" i="3"/>
  <c r="E60" i="3"/>
  <c r="F59" i="3"/>
  <c r="E59" i="3"/>
  <c r="F58" i="3"/>
  <c r="E58" i="3"/>
  <c r="F57" i="3"/>
  <c r="E57" i="3"/>
  <c r="F56" i="3"/>
  <c r="E56" i="3"/>
  <c r="F55" i="3"/>
  <c r="E55" i="3"/>
  <c r="F54" i="3"/>
  <c r="E54" i="3"/>
  <c r="F53" i="3"/>
  <c r="E53" i="3"/>
  <c r="F52" i="3"/>
  <c r="E52" i="3"/>
  <c r="F51" i="3"/>
  <c r="E51" i="3"/>
  <c r="F50" i="3"/>
  <c r="E50" i="3"/>
  <c r="F49" i="3"/>
  <c r="E49" i="3"/>
  <c r="F48" i="3"/>
  <c r="E48" i="3"/>
  <c r="F47" i="3"/>
  <c r="E47" i="3"/>
  <c r="F46" i="3"/>
  <c r="E46" i="3"/>
  <c r="F45" i="3"/>
  <c r="E45" i="3"/>
  <c r="F44" i="3"/>
  <c r="E44" i="3"/>
  <c r="F43" i="3"/>
  <c r="E43" i="3"/>
  <c r="F42" i="3"/>
  <c r="E42" i="3"/>
  <c r="F41" i="3"/>
  <c r="E41" i="3"/>
  <c r="F40" i="3"/>
  <c r="E40" i="3"/>
  <c r="F39" i="3"/>
  <c r="E39" i="3"/>
  <c r="F38" i="3"/>
  <c r="E38" i="3"/>
  <c r="F37" i="3"/>
  <c r="E37" i="3"/>
  <c r="F36" i="3"/>
  <c r="E36" i="3"/>
  <c r="F35" i="3"/>
  <c r="E35" i="3"/>
  <c r="F34" i="3"/>
  <c r="E34" i="3"/>
  <c r="F33" i="3"/>
  <c r="E33" i="3"/>
  <c r="F32" i="3"/>
  <c r="E32" i="3"/>
  <c r="F31" i="3"/>
  <c r="E31" i="3"/>
  <c r="F30" i="3"/>
  <c r="E30" i="3"/>
  <c r="F29" i="3"/>
  <c r="E29" i="3"/>
  <c r="F28" i="3"/>
  <c r="E28" i="3"/>
  <c r="F27" i="3"/>
  <c r="E27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F11" i="3"/>
  <c r="E11" i="3"/>
  <c r="F10" i="3"/>
  <c r="E10" i="3"/>
  <c r="F9" i="3"/>
  <c r="E9" i="3"/>
  <c r="F8" i="3"/>
  <c r="E8" i="3"/>
  <c r="F7" i="3"/>
  <c r="E7" i="3"/>
  <c r="M3" i="4"/>
  <c r="G6" i="4"/>
  <c r="H6" i="4" s="1"/>
  <c r="G7" i="4"/>
  <c r="H7" i="4" s="1"/>
  <c r="G8" i="4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G15" i="4"/>
  <c r="H15" i="4" s="1"/>
  <c r="G16" i="4"/>
  <c r="H16" i="4" s="1"/>
  <c r="G17" i="4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4" i="4"/>
  <c r="H24" i="4" s="1"/>
  <c r="G25" i="4"/>
  <c r="H25" i="4" s="1"/>
  <c r="G26" i="4"/>
  <c r="H26" i="4" s="1"/>
  <c r="G27" i="4"/>
  <c r="H27" i="4" s="1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8" i="4"/>
  <c r="H38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G50" i="4"/>
  <c r="H50" i="4" s="1"/>
  <c r="G51" i="4"/>
  <c r="H51" i="4" s="1"/>
  <c r="G52" i="4"/>
  <c r="H52" i="4" s="1"/>
  <c r="G53" i="4"/>
  <c r="H53" i="4" s="1"/>
  <c r="G54" i="4"/>
  <c r="H54" i="4" s="1"/>
  <c r="G55" i="4"/>
  <c r="H55" i="4" s="1"/>
  <c r="G56" i="4"/>
  <c r="H56" i="4" s="1"/>
  <c r="G57" i="4"/>
  <c r="H57" i="4" s="1"/>
  <c r="G58" i="4"/>
  <c r="H58" i="4" s="1"/>
  <c r="G59" i="4"/>
  <c r="H59" i="4" s="1"/>
  <c r="G60" i="4"/>
  <c r="H60" i="4" s="1"/>
  <c r="G61" i="4"/>
  <c r="H61" i="4" s="1"/>
  <c r="G62" i="4"/>
  <c r="H62" i="4" s="1"/>
  <c r="G63" i="4"/>
  <c r="H63" i="4" s="1"/>
  <c r="G64" i="4"/>
  <c r="H64" i="4" s="1"/>
  <c r="G65" i="4"/>
  <c r="H65" i="4" s="1"/>
  <c r="G66" i="4"/>
  <c r="H66" i="4" s="1"/>
  <c r="G67" i="4"/>
  <c r="H67" i="4" s="1"/>
  <c r="G68" i="4"/>
  <c r="H68" i="4" s="1"/>
  <c r="G69" i="4"/>
  <c r="H69" i="4" s="1"/>
  <c r="G70" i="4"/>
  <c r="H70" i="4" s="1"/>
  <c r="G71" i="4"/>
  <c r="H71" i="4" s="1"/>
  <c r="G72" i="4"/>
  <c r="H72" i="4" s="1"/>
  <c r="G73" i="4"/>
  <c r="H73" i="4" s="1"/>
  <c r="G74" i="4"/>
  <c r="H74" i="4" s="1"/>
  <c r="G75" i="4"/>
  <c r="H75" i="4" s="1"/>
  <c r="G76" i="4"/>
  <c r="H76" i="4" s="1"/>
  <c r="G77" i="4"/>
  <c r="H77" i="4" s="1"/>
  <c r="G78" i="4"/>
  <c r="H78" i="4" s="1"/>
  <c r="G79" i="4"/>
  <c r="H79" i="4" s="1"/>
  <c r="G80" i="4"/>
  <c r="H80" i="4" s="1"/>
  <c r="G81" i="4"/>
  <c r="H81" i="4" s="1"/>
  <c r="G82" i="4"/>
  <c r="H82" i="4" s="1"/>
  <c r="G83" i="4"/>
  <c r="H83" i="4" s="1"/>
  <c r="G84" i="4"/>
  <c r="H84" i="4" s="1"/>
  <c r="G85" i="4"/>
  <c r="H85" i="4" s="1"/>
  <c r="G86" i="4"/>
  <c r="H86" i="4" s="1"/>
  <c r="G87" i="4"/>
  <c r="H87" i="4" s="1"/>
  <c r="G88" i="4"/>
  <c r="H88" i="4" s="1"/>
  <c r="G89" i="4"/>
  <c r="H89" i="4" s="1"/>
  <c r="G90" i="4"/>
  <c r="H90" i="4" s="1"/>
  <c r="G91" i="4"/>
  <c r="H91" i="4" s="1"/>
  <c r="G92" i="4"/>
  <c r="H92" i="4" s="1"/>
  <c r="G93" i="4"/>
  <c r="H93" i="4" s="1"/>
  <c r="G94" i="4"/>
  <c r="H94" i="4" s="1"/>
  <c r="G95" i="4"/>
  <c r="H95" i="4" s="1"/>
  <c r="G96" i="4"/>
  <c r="H96" i="4" s="1"/>
  <c r="G97" i="4"/>
  <c r="H97" i="4" s="1"/>
  <c r="G98" i="4"/>
  <c r="H98" i="4" s="1"/>
  <c r="G99" i="4"/>
  <c r="H99" i="4" s="1"/>
  <c r="G100" i="4"/>
  <c r="H100" i="4" s="1"/>
  <c r="G101" i="4"/>
  <c r="H101" i="4" s="1"/>
  <c r="G102" i="4"/>
  <c r="H102" i="4" s="1"/>
  <c r="G103" i="4"/>
  <c r="H103" i="4" s="1"/>
  <c r="G104" i="4"/>
  <c r="H104" i="4" s="1"/>
  <c r="G105" i="4"/>
  <c r="H105" i="4" s="1"/>
  <c r="G106" i="4"/>
  <c r="H106" i="4" s="1"/>
  <c r="G107" i="4"/>
  <c r="H107" i="4" s="1"/>
  <c r="G108" i="4"/>
  <c r="H108" i="4" s="1"/>
  <c r="G109" i="4"/>
  <c r="H109" i="4" s="1"/>
  <c r="G110" i="4"/>
  <c r="H110" i="4" s="1"/>
  <c r="G111" i="4"/>
  <c r="H111" i="4" s="1"/>
  <c r="G112" i="4"/>
  <c r="H112" i="4" s="1"/>
  <c r="G113" i="4"/>
  <c r="H113" i="4" s="1"/>
  <c r="G114" i="4"/>
  <c r="H114" i="4" s="1"/>
  <c r="G115" i="4"/>
  <c r="H115" i="4" s="1"/>
  <c r="G116" i="4"/>
  <c r="H116" i="4" s="1"/>
  <c r="G117" i="4"/>
  <c r="H117" i="4" s="1"/>
  <c r="G118" i="4"/>
  <c r="H118" i="4" s="1"/>
  <c r="G119" i="4"/>
  <c r="H119" i="4" s="1"/>
  <c r="G120" i="4"/>
  <c r="H120" i="4" s="1"/>
  <c r="G121" i="4"/>
  <c r="H121" i="4" s="1"/>
  <c r="G122" i="4"/>
  <c r="H122" i="4" s="1"/>
  <c r="G123" i="4"/>
  <c r="H123" i="4" s="1"/>
  <c r="G124" i="4"/>
  <c r="H124" i="4" s="1"/>
  <c r="G125" i="4"/>
  <c r="H125" i="4" s="1"/>
  <c r="G126" i="4"/>
  <c r="H126" i="4" s="1"/>
  <c r="G127" i="4"/>
  <c r="H127" i="4" s="1"/>
  <c r="G128" i="4"/>
  <c r="H128" i="4" s="1"/>
  <c r="G129" i="4"/>
  <c r="H129" i="4" s="1"/>
  <c r="G130" i="4"/>
  <c r="H130" i="4" s="1"/>
  <c r="G131" i="4"/>
  <c r="H131" i="4" s="1"/>
  <c r="G132" i="4"/>
  <c r="H132" i="4" s="1"/>
  <c r="G133" i="4"/>
  <c r="H133" i="4" s="1"/>
  <c r="G134" i="4"/>
  <c r="H134" i="4" s="1"/>
  <c r="G135" i="4"/>
  <c r="H135" i="4" s="1"/>
  <c r="G136" i="4"/>
  <c r="H136" i="4" s="1"/>
  <c r="G137" i="4"/>
  <c r="H137" i="4" s="1"/>
  <c r="G138" i="4"/>
  <c r="H138" i="4" s="1"/>
  <c r="G139" i="4"/>
  <c r="H139" i="4" s="1"/>
  <c r="G140" i="4"/>
  <c r="H140" i="4" s="1"/>
  <c r="G141" i="4"/>
  <c r="H141" i="4" s="1"/>
  <c r="G142" i="4"/>
  <c r="H142" i="4" s="1"/>
  <c r="G143" i="4"/>
  <c r="H143" i="4" s="1"/>
  <c r="G144" i="4"/>
  <c r="H144" i="4" s="1"/>
  <c r="G145" i="4"/>
  <c r="H145" i="4" s="1"/>
  <c r="G146" i="4"/>
  <c r="H146" i="4" s="1"/>
  <c r="G147" i="4"/>
  <c r="H147" i="4" s="1"/>
  <c r="G148" i="4"/>
  <c r="H148" i="4" s="1"/>
  <c r="G149" i="4"/>
  <c r="H149" i="4" s="1"/>
  <c r="G150" i="4"/>
  <c r="H150" i="4" s="1"/>
  <c r="G151" i="4"/>
  <c r="H151" i="4" s="1"/>
  <c r="G152" i="4"/>
  <c r="H152" i="4" s="1"/>
  <c r="G153" i="4"/>
  <c r="H153" i="4" s="1"/>
  <c r="G154" i="4"/>
  <c r="H154" i="4" s="1"/>
  <c r="G155" i="4"/>
  <c r="H155" i="4" s="1"/>
  <c r="G156" i="4"/>
  <c r="H156" i="4" s="1"/>
  <c r="G157" i="4"/>
  <c r="H157" i="4" s="1"/>
  <c r="G158" i="4"/>
  <c r="H158" i="4" s="1"/>
  <c r="G159" i="4"/>
  <c r="H159" i="4" s="1"/>
  <c r="G160" i="4"/>
  <c r="H160" i="4" s="1"/>
  <c r="G161" i="4"/>
  <c r="H161" i="4" s="1"/>
  <c r="G162" i="4"/>
  <c r="H162" i="4" s="1"/>
  <c r="G163" i="4"/>
  <c r="H163" i="4" s="1"/>
  <c r="G164" i="4"/>
  <c r="H164" i="4" s="1"/>
  <c r="G165" i="4"/>
  <c r="H165" i="4" s="1"/>
  <c r="G166" i="4"/>
  <c r="H166" i="4" s="1"/>
  <c r="G167" i="4"/>
  <c r="H167" i="4" s="1"/>
  <c r="G168" i="4"/>
  <c r="H168" i="4" s="1"/>
  <c r="G169" i="4"/>
  <c r="H169" i="4" s="1"/>
  <c r="G170" i="4"/>
  <c r="H170" i="4" s="1"/>
  <c r="G171" i="4"/>
  <c r="H171" i="4" s="1"/>
  <c r="G172" i="4"/>
  <c r="H172" i="4" s="1"/>
  <c r="G173" i="4"/>
  <c r="H173" i="4" s="1"/>
  <c r="G174" i="4"/>
  <c r="H174" i="4" s="1"/>
  <c r="G175" i="4"/>
  <c r="H175" i="4" s="1"/>
  <c r="G176" i="4"/>
  <c r="H176" i="4" s="1"/>
  <c r="G177" i="4"/>
  <c r="H177" i="4" s="1"/>
  <c r="G178" i="4"/>
  <c r="H178" i="4" s="1"/>
  <c r="G179" i="4"/>
  <c r="H179" i="4" s="1"/>
  <c r="G180" i="4"/>
  <c r="H180" i="4" s="1"/>
  <c r="G181" i="4"/>
  <c r="H181" i="4" s="1"/>
  <c r="G182" i="4"/>
  <c r="H182" i="4" s="1"/>
  <c r="G183" i="4"/>
  <c r="H183" i="4" s="1"/>
  <c r="G184" i="4"/>
  <c r="H184" i="4" s="1"/>
  <c r="G185" i="4"/>
  <c r="H185" i="4" s="1"/>
  <c r="G186" i="4"/>
  <c r="H186" i="4" s="1"/>
  <c r="G187" i="4"/>
  <c r="H187" i="4" s="1"/>
  <c r="G188" i="4"/>
  <c r="H188" i="4" s="1"/>
  <c r="G189" i="4"/>
  <c r="H189" i="4" s="1"/>
  <c r="G190" i="4"/>
  <c r="H190" i="4" s="1"/>
  <c r="G191" i="4"/>
  <c r="H191" i="4" s="1"/>
  <c r="G192" i="4"/>
  <c r="H192" i="4" s="1"/>
  <c r="G193" i="4"/>
  <c r="H193" i="4" s="1"/>
  <c r="G194" i="4"/>
  <c r="H194" i="4" s="1"/>
  <c r="G195" i="4"/>
  <c r="H195" i="4" s="1"/>
  <c r="G196" i="4"/>
  <c r="H196" i="4" s="1"/>
  <c r="G197" i="4"/>
  <c r="H197" i="4" s="1"/>
  <c r="G198" i="4"/>
  <c r="H198" i="4" s="1"/>
  <c r="G199" i="4"/>
  <c r="H199" i="4" s="1"/>
  <c r="G200" i="4"/>
  <c r="H200" i="4" s="1"/>
  <c r="G201" i="4"/>
  <c r="H201" i="4" s="1"/>
  <c r="G202" i="4"/>
  <c r="H202" i="4" s="1"/>
  <c r="G203" i="4"/>
  <c r="H203" i="4" s="1"/>
  <c r="G204" i="4"/>
  <c r="H204" i="4" s="1"/>
  <c r="G205" i="4"/>
  <c r="H205" i="4" s="1"/>
  <c r="G206" i="4"/>
  <c r="H206" i="4" s="1"/>
  <c r="G207" i="4"/>
  <c r="H207" i="4" s="1"/>
  <c r="G208" i="4"/>
  <c r="H208" i="4" s="1"/>
  <c r="G209" i="4"/>
  <c r="H209" i="4" s="1"/>
  <c r="G210" i="4"/>
  <c r="H210" i="4" s="1"/>
  <c r="G211" i="4"/>
  <c r="H211" i="4" s="1"/>
  <c r="G212" i="4"/>
  <c r="H212" i="4" s="1"/>
  <c r="G213" i="4"/>
  <c r="H213" i="4" s="1"/>
  <c r="G214" i="4"/>
  <c r="H214" i="4" s="1"/>
  <c r="G215" i="4"/>
  <c r="H215" i="4" s="1"/>
  <c r="G216" i="4"/>
  <c r="H216" i="4" s="1"/>
  <c r="G217" i="4"/>
  <c r="H217" i="4" s="1"/>
  <c r="G218" i="4"/>
  <c r="H218" i="4" s="1"/>
  <c r="G219" i="4"/>
  <c r="H219" i="4" s="1"/>
  <c r="G220" i="4"/>
  <c r="H220" i="4" s="1"/>
  <c r="G221" i="4"/>
  <c r="H221" i="4" s="1"/>
  <c r="G222" i="4"/>
  <c r="H222" i="4" s="1"/>
  <c r="G223" i="4"/>
  <c r="H223" i="4" s="1"/>
  <c r="G224" i="4"/>
  <c r="H224" i="4" s="1"/>
  <c r="G225" i="4"/>
  <c r="H225" i="4" s="1"/>
  <c r="G226" i="4"/>
  <c r="H226" i="4" s="1"/>
  <c r="G227" i="4"/>
  <c r="H227" i="4" s="1"/>
  <c r="G228" i="4"/>
  <c r="H228" i="4" s="1"/>
  <c r="G229" i="4"/>
  <c r="H229" i="4" s="1"/>
  <c r="G230" i="4"/>
  <c r="H230" i="4" s="1"/>
  <c r="G231" i="4"/>
  <c r="H231" i="4" s="1"/>
  <c r="G232" i="4"/>
  <c r="H232" i="4" s="1"/>
  <c r="G233" i="4"/>
  <c r="H233" i="4" s="1"/>
  <c r="G234" i="4"/>
  <c r="H234" i="4" s="1"/>
  <c r="G235" i="4"/>
  <c r="H235" i="4" s="1"/>
  <c r="G236" i="4"/>
  <c r="H236" i="4" s="1"/>
  <c r="G237" i="4"/>
  <c r="H237" i="4" s="1"/>
  <c r="G238" i="4"/>
  <c r="H238" i="4" s="1"/>
  <c r="G239" i="4"/>
  <c r="H239" i="4" s="1"/>
  <c r="G240" i="4"/>
  <c r="H240" i="4" s="1"/>
  <c r="G241" i="4"/>
  <c r="H241" i="4" s="1"/>
  <c r="G242" i="4"/>
  <c r="H242" i="4" s="1"/>
  <c r="G243" i="4"/>
  <c r="H243" i="4" s="1"/>
  <c r="G244" i="4"/>
  <c r="H244" i="4" s="1"/>
  <c r="G245" i="4"/>
  <c r="H245" i="4" s="1"/>
  <c r="G246" i="4"/>
  <c r="H246" i="4" s="1"/>
  <c r="G247" i="4"/>
  <c r="H247" i="4" s="1"/>
  <c r="G248" i="4"/>
  <c r="H248" i="4" s="1"/>
  <c r="G249" i="4"/>
  <c r="H249" i="4" s="1"/>
  <c r="G250" i="4"/>
  <c r="H250" i="4" s="1"/>
  <c r="G251" i="4"/>
  <c r="H251" i="4" s="1"/>
  <c r="G252" i="4"/>
  <c r="H252" i="4" s="1"/>
  <c r="G253" i="4"/>
  <c r="H253" i="4" s="1"/>
  <c r="G254" i="4"/>
  <c r="H254" i="4" s="1"/>
  <c r="G255" i="4"/>
  <c r="H255" i="4" s="1"/>
  <c r="G256" i="4"/>
  <c r="H256" i="4" s="1"/>
  <c r="G257" i="4"/>
  <c r="H257" i="4" s="1"/>
  <c r="G258" i="4"/>
  <c r="H258" i="4" s="1"/>
  <c r="G259" i="4"/>
  <c r="H259" i="4" s="1"/>
  <c r="G260" i="4"/>
  <c r="H260" i="4" s="1"/>
  <c r="G261" i="4"/>
  <c r="H261" i="4" s="1"/>
  <c r="G262" i="4"/>
  <c r="H262" i="4" s="1"/>
  <c r="G263" i="4"/>
  <c r="H263" i="4" s="1"/>
  <c r="G264" i="4"/>
  <c r="H264" i="4" s="1"/>
  <c r="G265" i="4"/>
  <c r="H265" i="4" s="1"/>
  <c r="G266" i="4"/>
  <c r="H266" i="4" s="1"/>
  <c r="G267" i="4"/>
  <c r="H267" i="4" s="1"/>
  <c r="G268" i="4"/>
  <c r="H268" i="4" s="1"/>
  <c r="G269" i="4"/>
  <c r="H269" i="4" s="1"/>
  <c r="G270" i="4"/>
  <c r="H270" i="4" s="1"/>
  <c r="G271" i="4"/>
  <c r="H271" i="4" s="1"/>
  <c r="G272" i="4"/>
  <c r="H272" i="4" s="1"/>
  <c r="G273" i="4"/>
  <c r="H273" i="4" s="1"/>
  <c r="G274" i="4"/>
  <c r="H274" i="4" s="1"/>
  <c r="G275" i="4"/>
  <c r="H275" i="4" s="1"/>
  <c r="G276" i="4"/>
  <c r="H276" i="4" s="1"/>
  <c r="G277" i="4"/>
  <c r="H277" i="4" s="1"/>
  <c r="G278" i="4"/>
  <c r="H278" i="4" s="1"/>
  <c r="G279" i="4"/>
  <c r="H279" i="4" s="1"/>
  <c r="G280" i="4"/>
  <c r="H280" i="4" s="1"/>
  <c r="G281" i="4"/>
  <c r="H281" i="4" s="1"/>
  <c r="G282" i="4"/>
  <c r="H282" i="4" s="1"/>
  <c r="G283" i="4"/>
  <c r="H283" i="4" s="1"/>
  <c r="G284" i="4"/>
  <c r="H284" i="4" s="1"/>
  <c r="G285" i="4"/>
  <c r="H285" i="4" s="1"/>
  <c r="G286" i="4"/>
  <c r="H286" i="4" s="1"/>
  <c r="G287" i="4"/>
  <c r="H287" i="4" s="1"/>
  <c r="G288" i="4"/>
  <c r="H288" i="4" s="1"/>
  <c r="G289" i="4"/>
  <c r="H289" i="4" s="1"/>
  <c r="G290" i="4"/>
  <c r="H290" i="4" s="1"/>
  <c r="G291" i="4"/>
  <c r="H291" i="4" s="1"/>
  <c r="G292" i="4"/>
  <c r="H292" i="4" s="1"/>
  <c r="G293" i="4"/>
  <c r="H293" i="4" s="1"/>
  <c r="G294" i="4"/>
  <c r="H294" i="4" s="1"/>
  <c r="G295" i="4"/>
  <c r="H295" i="4" s="1"/>
  <c r="G296" i="4"/>
  <c r="H296" i="4" s="1"/>
  <c r="G297" i="4"/>
  <c r="H297" i="4" s="1"/>
  <c r="G298" i="4"/>
  <c r="H298" i="4" s="1"/>
  <c r="G299" i="4"/>
  <c r="H299" i="4" s="1"/>
  <c r="G300" i="4"/>
  <c r="H300" i="4" s="1"/>
  <c r="G301" i="4"/>
  <c r="H301" i="4" s="1"/>
  <c r="G302" i="4"/>
  <c r="H302" i="4" s="1"/>
  <c r="G303" i="4"/>
  <c r="H303" i="4" s="1"/>
  <c r="G304" i="4"/>
  <c r="H304" i="4" s="1"/>
  <c r="G305" i="4"/>
  <c r="H305" i="4" s="1"/>
  <c r="G306" i="4"/>
  <c r="H306" i="4" s="1"/>
  <c r="G307" i="4"/>
  <c r="H307" i="4" s="1"/>
  <c r="G308" i="4"/>
  <c r="H308" i="4" s="1"/>
  <c r="G309" i="4"/>
  <c r="H309" i="4" s="1"/>
  <c r="G310" i="4"/>
  <c r="H310" i="4" s="1"/>
  <c r="G311" i="4"/>
  <c r="H311" i="4" s="1"/>
  <c r="G312" i="4"/>
  <c r="H312" i="4" s="1"/>
  <c r="G313" i="4"/>
  <c r="H313" i="4" s="1"/>
  <c r="G314" i="4"/>
  <c r="H314" i="4" s="1"/>
  <c r="G315" i="4"/>
  <c r="H315" i="4" s="1"/>
  <c r="G316" i="4"/>
  <c r="H316" i="4" s="1"/>
  <c r="G317" i="4"/>
  <c r="H317" i="4" s="1"/>
  <c r="G318" i="4"/>
  <c r="H318" i="4" s="1"/>
  <c r="G319" i="4"/>
  <c r="H319" i="4" s="1"/>
  <c r="G320" i="4"/>
  <c r="H320" i="4" s="1"/>
  <c r="G321" i="4"/>
  <c r="H321" i="4" s="1"/>
  <c r="G322" i="4"/>
  <c r="H322" i="4" s="1"/>
  <c r="G323" i="4"/>
  <c r="H323" i="4" s="1"/>
  <c r="G324" i="4"/>
  <c r="H324" i="4" s="1"/>
  <c r="G325" i="4"/>
  <c r="H325" i="4" s="1"/>
  <c r="G326" i="4"/>
  <c r="H326" i="4" s="1"/>
  <c r="G327" i="4"/>
  <c r="H327" i="4" s="1"/>
  <c r="G328" i="4"/>
  <c r="H328" i="4" s="1"/>
  <c r="G329" i="4"/>
  <c r="H329" i="4" s="1"/>
  <c r="G330" i="4"/>
  <c r="H330" i="4" s="1"/>
  <c r="G331" i="4"/>
  <c r="H331" i="4" s="1"/>
  <c r="G332" i="4"/>
  <c r="H332" i="4" s="1"/>
  <c r="G333" i="4"/>
  <c r="H333" i="4" s="1"/>
  <c r="G334" i="4"/>
  <c r="H334" i="4" s="1"/>
  <c r="G335" i="4"/>
  <c r="H335" i="4" s="1"/>
  <c r="G336" i="4"/>
  <c r="H336" i="4" s="1"/>
  <c r="G337" i="4"/>
  <c r="H337" i="4" s="1"/>
  <c r="G338" i="4"/>
  <c r="H338" i="4" s="1"/>
  <c r="G339" i="4"/>
  <c r="H339" i="4" s="1"/>
  <c r="G340" i="4"/>
  <c r="H340" i="4" s="1"/>
  <c r="G341" i="4"/>
  <c r="H341" i="4" s="1"/>
  <c r="G342" i="4"/>
  <c r="H342" i="4" s="1"/>
  <c r="G343" i="4"/>
  <c r="H343" i="4" s="1"/>
  <c r="G344" i="4"/>
  <c r="H344" i="4" s="1"/>
  <c r="G345" i="4"/>
  <c r="H345" i="4" s="1"/>
  <c r="G346" i="4"/>
  <c r="H346" i="4" s="1"/>
  <c r="G347" i="4"/>
  <c r="H347" i="4" s="1"/>
  <c r="G348" i="4"/>
  <c r="H348" i="4" s="1"/>
  <c r="G349" i="4"/>
  <c r="H349" i="4" s="1"/>
  <c r="G350" i="4"/>
  <c r="H350" i="4" s="1"/>
  <c r="G351" i="4"/>
  <c r="H351" i="4" s="1"/>
  <c r="G352" i="4"/>
  <c r="H352" i="4" s="1"/>
  <c r="G353" i="4"/>
  <c r="H353" i="4" s="1"/>
  <c r="G354" i="4"/>
  <c r="H354" i="4" s="1"/>
  <c r="G355" i="4"/>
  <c r="H355" i="4" s="1"/>
  <c r="G356" i="4"/>
  <c r="H356" i="4" s="1"/>
  <c r="G357" i="4"/>
  <c r="H357" i="4" s="1"/>
  <c r="G358" i="4"/>
  <c r="H358" i="4" s="1"/>
  <c r="G359" i="4"/>
  <c r="H359" i="4" s="1"/>
  <c r="G360" i="4"/>
  <c r="H360" i="4" s="1"/>
  <c r="G361" i="4"/>
  <c r="H361" i="4" s="1"/>
  <c r="G362" i="4"/>
  <c r="H362" i="4" s="1"/>
  <c r="G363" i="4"/>
  <c r="H363" i="4" s="1"/>
  <c r="G364" i="4"/>
  <c r="H364" i="4" s="1"/>
  <c r="G365" i="4"/>
  <c r="H365" i="4" s="1"/>
  <c r="G366" i="4"/>
  <c r="H366" i="4" s="1"/>
  <c r="G367" i="4"/>
  <c r="H367" i="4" s="1"/>
  <c r="G368" i="4"/>
  <c r="H368" i="4" s="1"/>
  <c r="G369" i="4"/>
  <c r="H369" i="4" s="1"/>
  <c r="G370" i="4"/>
  <c r="H370" i="4" s="1"/>
  <c r="G371" i="4"/>
  <c r="H371" i="4" s="1"/>
  <c r="G372" i="4"/>
  <c r="H372" i="4" s="1"/>
  <c r="G373" i="4"/>
  <c r="H373" i="4" s="1"/>
  <c r="G374" i="4"/>
  <c r="H374" i="4" s="1"/>
  <c r="G375" i="4"/>
  <c r="H375" i="4" s="1"/>
  <c r="G376" i="4"/>
  <c r="H376" i="4" s="1"/>
  <c r="G377" i="4"/>
  <c r="H377" i="4" s="1"/>
  <c r="G378" i="4"/>
  <c r="H378" i="4" s="1"/>
  <c r="G379" i="4"/>
  <c r="H379" i="4" s="1"/>
  <c r="G380" i="4"/>
  <c r="H380" i="4" s="1"/>
  <c r="G381" i="4"/>
  <c r="H381" i="4" s="1"/>
  <c r="G382" i="4"/>
  <c r="H382" i="4" s="1"/>
  <c r="G383" i="4"/>
  <c r="H383" i="4" s="1"/>
  <c r="G384" i="4"/>
  <c r="H384" i="4" s="1"/>
  <c r="G385" i="4"/>
  <c r="H385" i="4" s="1"/>
  <c r="G386" i="4"/>
  <c r="H386" i="4" s="1"/>
  <c r="G387" i="4"/>
  <c r="H387" i="4" s="1"/>
  <c r="G388" i="4"/>
  <c r="H388" i="4" s="1"/>
  <c r="G389" i="4"/>
  <c r="H389" i="4" s="1"/>
  <c r="G390" i="4"/>
  <c r="H390" i="4" s="1"/>
  <c r="G391" i="4"/>
  <c r="H391" i="4" s="1"/>
  <c r="G392" i="4"/>
  <c r="H392" i="4" s="1"/>
  <c r="G393" i="4"/>
  <c r="H393" i="4" s="1"/>
  <c r="G394" i="4"/>
  <c r="H394" i="4" s="1"/>
  <c r="G395" i="4"/>
  <c r="H395" i="4" s="1"/>
  <c r="G396" i="4"/>
  <c r="H396" i="4" s="1"/>
  <c r="G397" i="4"/>
  <c r="H397" i="4" s="1"/>
  <c r="G398" i="4"/>
  <c r="H398" i="4" s="1"/>
  <c r="G399" i="4"/>
  <c r="H399" i="4" s="1"/>
  <c r="G400" i="4"/>
  <c r="H400" i="4" s="1"/>
  <c r="G401" i="4"/>
  <c r="H401" i="4" s="1"/>
  <c r="G402" i="4"/>
  <c r="H402" i="4" s="1"/>
  <c r="G403" i="4"/>
  <c r="H403" i="4" s="1"/>
  <c r="G404" i="4"/>
  <c r="H404" i="4" s="1"/>
  <c r="G405" i="4"/>
  <c r="H405" i="4" s="1"/>
  <c r="G406" i="4"/>
  <c r="H406" i="4" s="1"/>
  <c r="G407" i="4"/>
  <c r="H407" i="4" s="1"/>
  <c r="G408" i="4"/>
  <c r="H408" i="4" s="1"/>
  <c r="G409" i="4"/>
  <c r="H409" i="4" s="1"/>
  <c r="G410" i="4"/>
  <c r="H410" i="4" s="1"/>
  <c r="G411" i="4"/>
  <c r="H411" i="4" s="1"/>
  <c r="G412" i="4"/>
  <c r="H412" i="4" s="1"/>
  <c r="G413" i="4"/>
  <c r="H413" i="4" s="1"/>
  <c r="G414" i="4"/>
  <c r="H414" i="4" s="1"/>
  <c r="G415" i="4"/>
  <c r="H415" i="4" s="1"/>
  <c r="G416" i="4"/>
  <c r="H416" i="4" s="1"/>
  <c r="G417" i="4"/>
  <c r="H417" i="4" s="1"/>
  <c r="G418" i="4"/>
  <c r="H418" i="4" s="1"/>
  <c r="G419" i="4"/>
  <c r="H419" i="4" s="1"/>
  <c r="G420" i="4"/>
  <c r="H420" i="4" s="1"/>
  <c r="G421" i="4"/>
  <c r="H421" i="4" s="1"/>
  <c r="G422" i="4"/>
  <c r="H422" i="4" s="1"/>
  <c r="G423" i="4"/>
  <c r="H423" i="4" s="1"/>
  <c r="G424" i="4"/>
  <c r="H424" i="4" s="1"/>
  <c r="G425" i="4"/>
  <c r="H425" i="4" s="1"/>
  <c r="G426" i="4"/>
  <c r="H426" i="4" s="1"/>
  <c r="G427" i="4"/>
  <c r="H427" i="4" s="1"/>
  <c r="G428" i="4"/>
  <c r="H428" i="4" s="1"/>
  <c r="G429" i="4"/>
  <c r="H429" i="4" s="1"/>
  <c r="G430" i="4"/>
  <c r="H430" i="4" s="1"/>
  <c r="G431" i="4"/>
  <c r="H431" i="4" s="1"/>
  <c r="G432" i="4"/>
  <c r="H432" i="4" s="1"/>
  <c r="G433" i="4"/>
  <c r="H433" i="4" s="1"/>
  <c r="G434" i="4"/>
  <c r="H434" i="4" s="1"/>
  <c r="G435" i="4"/>
  <c r="H435" i="4" s="1"/>
  <c r="G436" i="4"/>
  <c r="H436" i="4" s="1"/>
  <c r="G437" i="4"/>
  <c r="H437" i="4" s="1"/>
  <c r="G438" i="4"/>
  <c r="H438" i="4" s="1"/>
  <c r="G439" i="4"/>
  <c r="H439" i="4" s="1"/>
  <c r="G440" i="4"/>
  <c r="H440" i="4" s="1"/>
  <c r="G441" i="4"/>
  <c r="H441" i="4" s="1"/>
  <c r="G442" i="4"/>
  <c r="H442" i="4" s="1"/>
  <c r="G443" i="4"/>
  <c r="H443" i="4" s="1"/>
  <c r="G444" i="4"/>
  <c r="H444" i="4" s="1"/>
  <c r="G445" i="4"/>
  <c r="H445" i="4" s="1"/>
  <c r="G446" i="4"/>
  <c r="H446" i="4" s="1"/>
  <c r="G447" i="4"/>
  <c r="H447" i="4" s="1"/>
  <c r="G448" i="4"/>
  <c r="H448" i="4" s="1"/>
  <c r="G449" i="4"/>
  <c r="H449" i="4" s="1"/>
  <c r="G450" i="4"/>
  <c r="H450" i="4" s="1"/>
  <c r="G451" i="4"/>
  <c r="H451" i="4" s="1"/>
  <c r="G452" i="4"/>
  <c r="H452" i="4" s="1"/>
  <c r="G453" i="4"/>
  <c r="H453" i="4" s="1"/>
  <c r="G454" i="4"/>
  <c r="H454" i="4" s="1"/>
  <c r="G455" i="4"/>
  <c r="H455" i="4" s="1"/>
  <c r="G456" i="4"/>
  <c r="H456" i="4" s="1"/>
  <c r="G457" i="4"/>
  <c r="H457" i="4" s="1"/>
  <c r="G458" i="4"/>
  <c r="H458" i="4" s="1"/>
  <c r="G459" i="4"/>
  <c r="H459" i="4" s="1"/>
  <c r="G460" i="4"/>
  <c r="H460" i="4" s="1"/>
  <c r="G461" i="4"/>
  <c r="H461" i="4" s="1"/>
  <c r="G462" i="4"/>
  <c r="H462" i="4" s="1"/>
  <c r="G463" i="4"/>
  <c r="H463" i="4" s="1"/>
  <c r="G464" i="4"/>
  <c r="H464" i="4" s="1"/>
  <c r="G465" i="4"/>
  <c r="H465" i="4" s="1"/>
  <c r="G466" i="4"/>
  <c r="H466" i="4" s="1"/>
  <c r="G467" i="4"/>
  <c r="H467" i="4" s="1"/>
  <c r="G468" i="4"/>
  <c r="H468" i="4" s="1"/>
  <c r="G469" i="4"/>
  <c r="H469" i="4" s="1"/>
  <c r="G470" i="4"/>
  <c r="H470" i="4" s="1"/>
  <c r="G471" i="4"/>
  <c r="H471" i="4" s="1"/>
  <c r="G472" i="4"/>
  <c r="H472" i="4" s="1"/>
  <c r="G473" i="4"/>
  <c r="H473" i="4" s="1"/>
  <c r="G474" i="4"/>
  <c r="H474" i="4" s="1"/>
  <c r="G475" i="4"/>
  <c r="H475" i="4" s="1"/>
  <c r="G476" i="4"/>
  <c r="H476" i="4" s="1"/>
  <c r="G477" i="4"/>
  <c r="H477" i="4" s="1"/>
  <c r="G478" i="4"/>
  <c r="H478" i="4" s="1"/>
  <c r="G479" i="4"/>
  <c r="H479" i="4" s="1"/>
  <c r="G480" i="4"/>
  <c r="H480" i="4" s="1"/>
  <c r="G481" i="4"/>
  <c r="H481" i="4" s="1"/>
  <c r="G482" i="4"/>
  <c r="H482" i="4" s="1"/>
  <c r="G483" i="4"/>
  <c r="H483" i="4" s="1"/>
  <c r="G484" i="4"/>
  <c r="H484" i="4" s="1"/>
  <c r="G485" i="4"/>
  <c r="H485" i="4" s="1"/>
  <c r="G486" i="4"/>
  <c r="H486" i="4" s="1"/>
  <c r="G487" i="4"/>
  <c r="H487" i="4" s="1"/>
  <c r="G488" i="4"/>
  <c r="H488" i="4" s="1"/>
  <c r="G489" i="4"/>
  <c r="H489" i="4" s="1"/>
  <c r="G490" i="4"/>
  <c r="H490" i="4" s="1"/>
  <c r="G491" i="4"/>
  <c r="H491" i="4" s="1"/>
  <c r="G492" i="4"/>
  <c r="H492" i="4" s="1"/>
  <c r="G493" i="4"/>
  <c r="H493" i="4" s="1"/>
  <c r="G494" i="4"/>
  <c r="H494" i="4" s="1"/>
  <c r="G495" i="4"/>
  <c r="H495" i="4" s="1"/>
  <c r="G496" i="4"/>
  <c r="H496" i="4" s="1"/>
  <c r="G497" i="4"/>
  <c r="H497" i="4" s="1"/>
  <c r="G498" i="4"/>
  <c r="H498" i="4" s="1"/>
  <c r="G499" i="4"/>
  <c r="H499" i="4" s="1"/>
  <c r="G500" i="4"/>
  <c r="H500" i="4" s="1"/>
  <c r="G501" i="4"/>
  <c r="H501" i="4" s="1"/>
  <c r="G502" i="4"/>
  <c r="H502" i="4" s="1"/>
  <c r="G503" i="4"/>
  <c r="H503" i="4" s="1"/>
  <c r="G504" i="4"/>
  <c r="H504" i="4" s="1"/>
  <c r="G505" i="4"/>
  <c r="H505" i="4" s="1"/>
  <c r="G506" i="4"/>
  <c r="H506" i="4" s="1"/>
  <c r="G507" i="4"/>
  <c r="H507" i="4" s="1"/>
  <c r="G508" i="4"/>
  <c r="H508" i="4" s="1"/>
  <c r="G509" i="4"/>
  <c r="H509" i="4" s="1"/>
  <c r="G510" i="4"/>
  <c r="H510" i="4" s="1"/>
  <c r="G511" i="4"/>
  <c r="H511" i="4" s="1"/>
  <c r="G512" i="4"/>
  <c r="H512" i="4" s="1"/>
  <c r="G513" i="4"/>
  <c r="H513" i="4" s="1"/>
  <c r="G514" i="4"/>
  <c r="H514" i="4" s="1"/>
  <c r="G515" i="4"/>
  <c r="H515" i="4" s="1"/>
  <c r="G516" i="4"/>
  <c r="H516" i="4" s="1"/>
  <c r="G517" i="4"/>
  <c r="H517" i="4" s="1"/>
  <c r="G518" i="4"/>
  <c r="H518" i="4" s="1"/>
  <c r="G519" i="4"/>
  <c r="H519" i="4" s="1"/>
  <c r="G520" i="4"/>
  <c r="H520" i="4" s="1"/>
  <c r="G521" i="4"/>
  <c r="H521" i="4" s="1"/>
  <c r="G522" i="4"/>
  <c r="H522" i="4" s="1"/>
  <c r="G523" i="4"/>
  <c r="H523" i="4" s="1"/>
  <c r="G524" i="4"/>
  <c r="H524" i="4" s="1"/>
  <c r="G525" i="4"/>
  <c r="H525" i="4" s="1"/>
  <c r="G526" i="4"/>
  <c r="H526" i="4" s="1"/>
  <c r="G527" i="4"/>
  <c r="H527" i="4" s="1"/>
  <c r="G528" i="4"/>
  <c r="H528" i="4" s="1"/>
  <c r="G529" i="4"/>
  <c r="H529" i="4" s="1"/>
  <c r="G530" i="4"/>
  <c r="H530" i="4" s="1"/>
  <c r="G531" i="4"/>
  <c r="H531" i="4" s="1"/>
  <c r="G532" i="4"/>
  <c r="H532" i="4" s="1"/>
  <c r="G533" i="4"/>
  <c r="H533" i="4" s="1"/>
  <c r="G534" i="4"/>
  <c r="H534" i="4" s="1"/>
  <c r="G535" i="4"/>
  <c r="H535" i="4" s="1"/>
  <c r="G536" i="4"/>
  <c r="H536" i="4" s="1"/>
  <c r="G537" i="4"/>
  <c r="H537" i="4" s="1"/>
  <c r="G538" i="4"/>
  <c r="H538" i="4" s="1"/>
  <c r="G539" i="4"/>
  <c r="H539" i="4" s="1"/>
  <c r="G540" i="4"/>
  <c r="H540" i="4" s="1"/>
  <c r="G541" i="4"/>
  <c r="H541" i="4" s="1"/>
  <c r="G542" i="4"/>
  <c r="H542" i="4" s="1"/>
  <c r="G543" i="4"/>
  <c r="H543" i="4" s="1"/>
  <c r="G544" i="4"/>
  <c r="H544" i="4" s="1"/>
  <c r="G545" i="4"/>
  <c r="H545" i="4" s="1"/>
  <c r="G546" i="4"/>
  <c r="H546" i="4" s="1"/>
  <c r="G547" i="4"/>
  <c r="H547" i="4" s="1"/>
  <c r="G548" i="4"/>
  <c r="H548" i="4" s="1"/>
  <c r="G549" i="4"/>
  <c r="H549" i="4" s="1"/>
  <c r="G550" i="4"/>
  <c r="H550" i="4" s="1"/>
  <c r="G551" i="4"/>
  <c r="H551" i="4" s="1"/>
  <c r="G552" i="4"/>
  <c r="H552" i="4" s="1"/>
  <c r="G553" i="4"/>
  <c r="H553" i="4" s="1"/>
  <c r="G554" i="4"/>
  <c r="H554" i="4" s="1"/>
  <c r="G555" i="4"/>
  <c r="H555" i="4" s="1"/>
  <c r="G556" i="4"/>
  <c r="H556" i="4" s="1"/>
  <c r="G557" i="4"/>
  <c r="H557" i="4" s="1"/>
  <c r="G558" i="4"/>
  <c r="H558" i="4" s="1"/>
  <c r="G559" i="4"/>
  <c r="H559" i="4" s="1"/>
  <c r="G560" i="4"/>
  <c r="H560" i="4" s="1"/>
  <c r="G561" i="4"/>
  <c r="H561" i="4" s="1"/>
  <c r="G562" i="4"/>
  <c r="H562" i="4" s="1"/>
  <c r="G563" i="4"/>
  <c r="H563" i="4" s="1"/>
  <c r="G564" i="4"/>
  <c r="H564" i="4" s="1"/>
  <c r="G565" i="4"/>
  <c r="H565" i="4" s="1"/>
  <c r="G566" i="4"/>
  <c r="H566" i="4" s="1"/>
  <c r="G567" i="4"/>
  <c r="H567" i="4" s="1"/>
  <c r="G568" i="4"/>
  <c r="H568" i="4" s="1"/>
  <c r="G569" i="4"/>
  <c r="H569" i="4" s="1"/>
  <c r="G570" i="4"/>
  <c r="H570" i="4" s="1"/>
  <c r="G571" i="4"/>
  <c r="H571" i="4" s="1"/>
  <c r="G572" i="4"/>
  <c r="H572" i="4" s="1"/>
  <c r="G573" i="4"/>
  <c r="H573" i="4" s="1"/>
  <c r="G574" i="4"/>
  <c r="H574" i="4" s="1"/>
  <c r="G575" i="4"/>
  <c r="H575" i="4" s="1"/>
  <c r="G576" i="4"/>
  <c r="H576" i="4" s="1"/>
  <c r="G577" i="4"/>
  <c r="H577" i="4" s="1"/>
  <c r="G578" i="4"/>
  <c r="H578" i="4" s="1"/>
  <c r="G579" i="4"/>
  <c r="H579" i="4" s="1"/>
  <c r="G580" i="4"/>
  <c r="H580" i="4" s="1"/>
  <c r="G581" i="4"/>
  <c r="H581" i="4" s="1"/>
  <c r="G582" i="4"/>
  <c r="H582" i="4" s="1"/>
  <c r="G583" i="4"/>
  <c r="H583" i="4" s="1"/>
  <c r="G584" i="4"/>
  <c r="H584" i="4" s="1"/>
  <c r="G585" i="4"/>
  <c r="H585" i="4" s="1"/>
  <c r="G586" i="4"/>
  <c r="H586" i="4" s="1"/>
  <c r="G587" i="4"/>
  <c r="H587" i="4" s="1"/>
  <c r="G588" i="4"/>
  <c r="H588" i="4" s="1"/>
  <c r="G589" i="4"/>
  <c r="H589" i="4" s="1"/>
  <c r="G590" i="4"/>
  <c r="H590" i="4" s="1"/>
  <c r="G591" i="4"/>
  <c r="H591" i="4" s="1"/>
  <c r="G592" i="4"/>
  <c r="H592" i="4" s="1"/>
  <c r="G593" i="4"/>
  <c r="H593" i="4" s="1"/>
  <c r="G594" i="4"/>
  <c r="H594" i="4" s="1"/>
  <c r="G595" i="4"/>
  <c r="H595" i="4" s="1"/>
  <c r="G596" i="4"/>
  <c r="H596" i="4" s="1"/>
  <c r="G597" i="4"/>
  <c r="H597" i="4" s="1"/>
  <c r="G598" i="4"/>
  <c r="H598" i="4" s="1"/>
  <c r="G599" i="4"/>
  <c r="H599" i="4" s="1"/>
  <c r="G600" i="4"/>
  <c r="H600" i="4" s="1"/>
  <c r="G601" i="4"/>
  <c r="H601" i="4" s="1"/>
  <c r="G602" i="4"/>
  <c r="H602" i="4" s="1"/>
  <c r="G603" i="4"/>
  <c r="H603" i="4" s="1"/>
  <c r="G604" i="4"/>
  <c r="H604" i="4" s="1"/>
  <c r="G605" i="4"/>
  <c r="H605" i="4" s="1"/>
  <c r="G606" i="4"/>
  <c r="H606" i="4" s="1"/>
  <c r="G607" i="4"/>
  <c r="H607" i="4" s="1"/>
  <c r="G608" i="4"/>
  <c r="H608" i="4" s="1"/>
  <c r="G609" i="4"/>
  <c r="H609" i="4" s="1"/>
  <c r="G610" i="4"/>
  <c r="H610" i="4" s="1"/>
  <c r="G611" i="4"/>
  <c r="H611" i="4" s="1"/>
  <c r="G612" i="4"/>
  <c r="H612" i="4" s="1"/>
  <c r="G613" i="4"/>
  <c r="H613" i="4" s="1"/>
  <c r="G614" i="4"/>
  <c r="H614" i="4" s="1"/>
  <c r="G615" i="4"/>
  <c r="H615" i="4" s="1"/>
  <c r="G616" i="4"/>
  <c r="H616" i="4" s="1"/>
  <c r="G617" i="4"/>
  <c r="H617" i="4" s="1"/>
  <c r="G618" i="4"/>
  <c r="H618" i="4" s="1"/>
  <c r="G619" i="4"/>
  <c r="H619" i="4" s="1"/>
  <c r="G620" i="4"/>
  <c r="H620" i="4" s="1"/>
  <c r="G621" i="4"/>
  <c r="H621" i="4" s="1"/>
  <c r="G622" i="4"/>
  <c r="H622" i="4" s="1"/>
  <c r="G623" i="4"/>
  <c r="H623" i="4" s="1"/>
  <c r="G624" i="4"/>
  <c r="H624" i="4" s="1"/>
  <c r="G625" i="4"/>
  <c r="H625" i="4" s="1"/>
  <c r="G626" i="4"/>
  <c r="H626" i="4" s="1"/>
  <c r="G627" i="4"/>
  <c r="H627" i="4" s="1"/>
  <c r="G628" i="4"/>
  <c r="H628" i="4" s="1"/>
  <c r="G629" i="4"/>
  <c r="H629" i="4" s="1"/>
  <c r="G630" i="4"/>
  <c r="H630" i="4" s="1"/>
  <c r="G631" i="4"/>
  <c r="H631" i="4" s="1"/>
  <c r="G632" i="4"/>
  <c r="H632" i="4" s="1"/>
  <c r="G633" i="4"/>
  <c r="H633" i="4" s="1"/>
  <c r="G634" i="4"/>
  <c r="H634" i="4" s="1"/>
  <c r="G635" i="4"/>
  <c r="H635" i="4" s="1"/>
  <c r="G636" i="4"/>
  <c r="H636" i="4" s="1"/>
  <c r="G637" i="4"/>
  <c r="H637" i="4" s="1"/>
  <c r="G638" i="4"/>
  <c r="H638" i="4" s="1"/>
  <c r="G639" i="4"/>
  <c r="H639" i="4" s="1"/>
  <c r="G640" i="4"/>
  <c r="H640" i="4" s="1"/>
  <c r="G641" i="4"/>
  <c r="H641" i="4" s="1"/>
  <c r="G642" i="4"/>
  <c r="H642" i="4" s="1"/>
  <c r="G643" i="4"/>
  <c r="H643" i="4" s="1"/>
  <c r="G644" i="4"/>
  <c r="H644" i="4" s="1"/>
  <c r="G645" i="4"/>
  <c r="H645" i="4" s="1"/>
  <c r="G646" i="4"/>
  <c r="H646" i="4" s="1"/>
  <c r="G647" i="4"/>
  <c r="H647" i="4" s="1"/>
  <c r="G648" i="4"/>
  <c r="H648" i="4" s="1"/>
  <c r="G649" i="4"/>
  <c r="H649" i="4" s="1"/>
  <c r="G650" i="4"/>
  <c r="H650" i="4" s="1"/>
  <c r="G651" i="4"/>
  <c r="H651" i="4" s="1"/>
  <c r="G652" i="4"/>
  <c r="H652" i="4" s="1"/>
  <c r="G653" i="4"/>
  <c r="H653" i="4" s="1"/>
  <c r="G654" i="4"/>
  <c r="H654" i="4" s="1"/>
  <c r="G655" i="4"/>
  <c r="H655" i="4" s="1"/>
  <c r="G656" i="4"/>
  <c r="H656" i="4" s="1"/>
  <c r="G657" i="4"/>
  <c r="H657" i="4" s="1"/>
  <c r="G658" i="4"/>
  <c r="H658" i="4" s="1"/>
  <c r="G659" i="4"/>
  <c r="H659" i="4" s="1"/>
  <c r="G660" i="4"/>
  <c r="H660" i="4" s="1"/>
  <c r="G661" i="4"/>
  <c r="H661" i="4" s="1"/>
  <c r="G662" i="4"/>
  <c r="H662" i="4" s="1"/>
  <c r="G663" i="4"/>
  <c r="H663" i="4" s="1"/>
  <c r="G664" i="4"/>
  <c r="H664" i="4" s="1"/>
  <c r="G665" i="4"/>
  <c r="H665" i="4" s="1"/>
  <c r="G666" i="4"/>
  <c r="H666" i="4" s="1"/>
  <c r="G667" i="4"/>
  <c r="H667" i="4" s="1"/>
  <c r="G668" i="4"/>
  <c r="H668" i="4" s="1"/>
  <c r="G669" i="4"/>
  <c r="H669" i="4" s="1"/>
  <c r="G5" i="4"/>
  <c r="H5" i="4" s="1"/>
  <c r="E4" i="5"/>
  <c r="C5" i="5"/>
  <c r="F4" i="5"/>
  <c r="D5" i="5"/>
  <c r="D8" i="6"/>
  <c r="F18" i="7"/>
  <c r="E18" i="7"/>
  <c r="D19" i="7" l="1"/>
  <c r="C9" i="6"/>
  <c r="E8" i="6"/>
  <c r="G8" i="6" s="1"/>
  <c r="I8" i="6" s="1"/>
  <c r="D6" i="5"/>
  <c r="F5" i="5"/>
  <c r="J4" i="5"/>
  <c r="H4" i="5"/>
  <c r="C6" i="5"/>
  <c r="E5" i="5"/>
  <c r="I4" i="5"/>
  <c r="G4" i="5"/>
  <c r="J5" i="4"/>
  <c r="I5" i="4"/>
  <c r="J669" i="4"/>
  <c r="I669" i="4"/>
  <c r="J668" i="4"/>
  <c r="I668" i="4"/>
  <c r="J667" i="4"/>
  <c r="I667" i="4"/>
  <c r="J666" i="4"/>
  <c r="I666" i="4"/>
  <c r="J665" i="4"/>
  <c r="I665" i="4"/>
  <c r="J664" i="4"/>
  <c r="I664" i="4"/>
  <c r="J663" i="4"/>
  <c r="I663" i="4"/>
  <c r="J662" i="4"/>
  <c r="I662" i="4"/>
  <c r="J661" i="4"/>
  <c r="I661" i="4"/>
  <c r="J660" i="4"/>
  <c r="I660" i="4"/>
  <c r="J659" i="4"/>
  <c r="I659" i="4"/>
  <c r="J658" i="4"/>
  <c r="I658" i="4"/>
  <c r="J657" i="4"/>
  <c r="I657" i="4"/>
  <c r="J656" i="4"/>
  <c r="I656" i="4"/>
  <c r="J655" i="4"/>
  <c r="I655" i="4"/>
  <c r="J654" i="4"/>
  <c r="I654" i="4"/>
  <c r="J653" i="4"/>
  <c r="I653" i="4"/>
  <c r="J652" i="4"/>
  <c r="I652" i="4"/>
  <c r="J651" i="4"/>
  <c r="I651" i="4"/>
  <c r="J650" i="4"/>
  <c r="I650" i="4"/>
  <c r="J649" i="4"/>
  <c r="I649" i="4"/>
  <c r="J648" i="4"/>
  <c r="I648" i="4"/>
  <c r="J647" i="4"/>
  <c r="I647" i="4"/>
  <c r="J646" i="4"/>
  <c r="I646" i="4"/>
  <c r="J645" i="4"/>
  <c r="I645" i="4"/>
  <c r="J644" i="4"/>
  <c r="I644" i="4"/>
  <c r="J643" i="4"/>
  <c r="I643" i="4"/>
  <c r="J642" i="4"/>
  <c r="I642" i="4"/>
  <c r="J641" i="4"/>
  <c r="I641" i="4"/>
  <c r="J640" i="4"/>
  <c r="I640" i="4"/>
  <c r="J639" i="4"/>
  <c r="I639" i="4"/>
  <c r="J638" i="4"/>
  <c r="I638" i="4"/>
  <c r="J637" i="4"/>
  <c r="I637" i="4"/>
  <c r="J636" i="4"/>
  <c r="I636" i="4"/>
  <c r="J635" i="4"/>
  <c r="I635" i="4"/>
  <c r="J634" i="4"/>
  <c r="I634" i="4"/>
  <c r="J633" i="4"/>
  <c r="I633" i="4"/>
  <c r="J632" i="4"/>
  <c r="I632" i="4"/>
  <c r="J631" i="4"/>
  <c r="I631" i="4"/>
  <c r="J630" i="4"/>
  <c r="I630" i="4"/>
  <c r="J629" i="4"/>
  <c r="I629" i="4"/>
  <c r="J628" i="4"/>
  <c r="I628" i="4"/>
  <c r="J627" i="4"/>
  <c r="I627" i="4"/>
  <c r="J626" i="4"/>
  <c r="I626" i="4"/>
  <c r="J625" i="4"/>
  <c r="I625" i="4"/>
  <c r="J624" i="4"/>
  <c r="I624" i="4"/>
  <c r="J623" i="4"/>
  <c r="I623" i="4"/>
  <c r="J622" i="4"/>
  <c r="I622" i="4"/>
  <c r="J621" i="4"/>
  <c r="I621" i="4"/>
  <c r="J620" i="4"/>
  <c r="I620" i="4"/>
  <c r="J619" i="4"/>
  <c r="I619" i="4"/>
  <c r="J618" i="4"/>
  <c r="I618" i="4"/>
  <c r="J617" i="4"/>
  <c r="I617" i="4"/>
  <c r="J616" i="4"/>
  <c r="I616" i="4"/>
  <c r="J615" i="4"/>
  <c r="I615" i="4"/>
  <c r="J614" i="4"/>
  <c r="I614" i="4"/>
  <c r="J613" i="4"/>
  <c r="I613" i="4"/>
  <c r="J612" i="4"/>
  <c r="I612" i="4"/>
  <c r="J611" i="4"/>
  <c r="I611" i="4"/>
  <c r="J610" i="4"/>
  <c r="I610" i="4"/>
  <c r="J609" i="4"/>
  <c r="I609" i="4"/>
  <c r="J608" i="4"/>
  <c r="I608" i="4"/>
  <c r="J607" i="4"/>
  <c r="I607" i="4"/>
  <c r="J606" i="4"/>
  <c r="I606" i="4"/>
  <c r="J605" i="4"/>
  <c r="I605" i="4"/>
  <c r="J604" i="4"/>
  <c r="I604" i="4"/>
  <c r="J603" i="4"/>
  <c r="I603" i="4"/>
  <c r="J602" i="4"/>
  <c r="I602" i="4"/>
  <c r="J601" i="4"/>
  <c r="I601" i="4"/>
  <c r="J600" i="4"/>
  <c r="I600" i="4"/>
  <c r="J599" i="4"/>
  <c r="I599" i="4"/>
  <c r="J598" i="4"/>
  <c r="I598" i="4"/>
  <c r="J597" i="4"/>
  <c r="I597" i="4"/>
  <c r="J596" i="4"/>
  <c r="I596" i="4"/>
  <c r="J595" i="4"/>
  <c r="I595" i="4"/>
  <c r="J594" i="4"/>
  <c r="I594" i="4"/>
  <c r="J593" i="4"/>
  <c r="I593" i="4"/>
  <c r="J592" i="4"/>
  <c r="I592" i="4"/>
  <c r="J591" i="4"/>
  <c r="I591" i="4"/>
  <c r="J590" i="4"/>
  <c r="I590" i="4"/>
  <c r="J589" i="4"/>
  <c r="I589" i="4"/>
  <c r="J588" i="4"/>
  <c r="I588" i="4"/>
  <c r="J587" i="4"/>
  <c r="I587" i="4"/>
  <c r="J586" i="4"/>
  <c r="I586" i="4"/>
  <c r="J585" i="4"/>
  <c r="I585" i="4"/>
  <c r="J584" i="4"/>
  <c r="I584" i="4"/>
  <c r="J583" i="4"/>
  <c r="I583" i="4"/>
  <c r="J582" i="4"/>
  <c r="I582" i="4"/>
  <c r="J581" i="4"/>
  <c r="I581" i="4"/>
  <c r="J580" i="4"/>
  <c r="I580" i="4"/>
  <c r="J579" i="4"/>
  <c r="I579" i="4"/>
  <c r="J578" i="4"/>
  <c r="I578" i="4"/>
  <c r="J577" i="4"/>
  <c r="I577" i="4"/>
  <c r="J576" i="4"/>
  <c r="I576" i="4"/>
  <c r="J575" i="4"/>
  <c r="I575" i="4"/>
  <c r="J574" i="4"/>
  <c r="I574" i="4"/>
  <c r="J573" i="4"/>
  <c r="I573" i="4"/>
  <c r="J572" i="4"/>
  <c r="I572" i="4"/>
  <c r="J571" i="4"/>
  <c r="I571" i="4"/>
  <c r="J570" i="4"/>
  <c r="I570" i="4"/>
  <c r="J569" i="4"/>
  <c r="I569" i="4"/>
  <c r="J568" i="4"/>
  <c r="I568" i="4"/>
  <c r="J567" i="4"/>
  <c r="I567" i="4"/>
  <c r="J566" i="4"/>
  <c r="I566" i="4"/>
  <c r="J565" i="4"/>
  <c r="I565" i="4"/>
  <c r="J564" i="4"/>
  <c r="I564" i="4"/>
  <c r="J563" i="4"/>
  <c r="I563" i="4"/>
  <c r="J562" i="4"/>
  <c r="I562" i="4"/>
  <c r="J561" i="4"/>
  <c r="I561" i="4"/>
  <c r="J560" i="4"/>
  <c r="I560" i="4"/>
  <c r="J559" i="4"/>
  <c r="I559" i="4"/>
  <c r="J558" i="4"/>
  <c r="I558" i="4"/>
  <c r="J557" i="4"/>
  <c r="I557" i="4"/>
  <c r="J556" i="4"/>
  <c r="I556" i="4"/>
  <c r="J555" i="4"/>
  <c r="I555" i="4"/>
  <c r="J554" i="4"/>
  <c r="I554" i="4"/>
  <c r="J553" i="4"/>
  <c r="I553" i="4"/>
  <c r="J552" i="4"/>
  <c r="I552" i="4"/>
  <c r="J551" i="4"/>
  <c r="I551" i="4"/>
  <c r="J550" i="4"/>
  <c r="I550" i="4"/>
  <c r="J549" i="4"/>
  <c r="I549" i="4"/>
  <c r="J548" i="4"/>
  <c r="I548" i="4"/>
  <c r="J547" i="4"/>
  <c r="I547" i="4"/>
  <c r="J546" i="4"/>
  <c r="I546" i="4"/>
  <c r="J545" i="4"/>
  <c r="I545" i="4"/>
  <c r="J544" i="4"/>
  <c r="I544" i="4"/>
  <c r="J543" i="4"/>
  <c r="I543" i="4"/>
  <c r="J542" i="4"/>
  <c r="I542" i="4"/>
  <c r="J541" i="4"/>
  <c r="I541" i="4"/>
  <c r="J540" i="4"/>
  <c r="I540" i="4"/>
  <c r="J539" i="4"/>
  <c r="I539" i="4"/>
  <c r="J538" i="4"/>
  <c r="I538" i="4"/>
  <c r="J537" i="4"/>
  <c r="I537" i="4"/>
  <c r="J536" i="4"/>
  <c r="I536" i="4"/>
  <c r="J535" i="4"/>
  <c r="I535" i="4"/>
  <c r="J534" i="4"/>
  <c r="I534" i="4"/>
  <c r="J533" i="4"/>
  <c r="I533" i="4"/>
  <c r="J532" i="4"/>
  <c r="I532" i="4"/>
  <c r="J531" i="4"/>
  <c r="I531" i="4"/>
  <c r="J530" i="4"/>
  <c r="I530" i="4"/>
  <c r="J529" i="4"/>
  <c r="I529" i="4"/>
  <c r="J528" i="4"/>
  <c r="I528" i="4"/>
  <c r="J527" i="4"/>
  <c r="I527" i="4"/>
  <c r="J526" i="4"/>
  <c r="I526" i="4"/>
  <c r="J525" i="4"/>
  <c r="I525" i="4"/>
  <c r="J524" i="4"/>
  <c r="I524" i="4"/>
  <c r="J523" i="4"/>
  <c r="I523" i="4"/>
  <c r="J522" i="4"/>
  <c r="I522" i="4"/>
  <c r="J521" i="4"/>
  <c r="I521" i="4"/>
  <c r="J520" i="4"/>
  <c r="I520" i="4"/>
  <c r="J519" i="4"/>
  <c r="I519" i="4"/>
  <c r="J518" i="4"/>
  <c r="I518" i="4"/>
  <c r="J517" i="4"/>
  <c r="I517" i="4"/>
  <c r="J516" i="4"/>
  <c r="I516" i="4"/>
  <c r="J515" i="4"/>
  <c r="I515" i="4"/>
  <c r="J514" i="4"/>
  <c r="I514" i="4"/>
  <c r="J513" i="4"/>
  <c r="I513" i="4"/>
  <c r="J512" i="4"/>
  <c r="I512" i="4"/>
  <c r="J511" i="4"/>
  <c r="I511" i="4"/>
  <c r="J510" i="4"/>
  <c r="I510" i="4"/>
  <c r="J509" i="4"/>
  <c r="I509" i="4"/>
  <c r="J508" i="4"/>
  <c r="I508" i="4"/>
  <c r="J507" i="4"/>
  <c r="I507" i="4"/>
  <c r="J506" i="4"/>
  <c r="I506" i="4"/>
  <c r="J505" i="4"/>
  <c r="I505" i="4"/>
  <c r="J504" i="4"/>
  <c r="I504" i="4"/>
  <c r="J503" i="4"/>
  <c r="I503" i="4"/>
  <c r="J502" i="4"/>
  <c r="I502" i="4"/>
  <c r="J501" i="4"/>
  <c r="I501" i="4"/>
  <c r="J500" i="4"/>
  <c r="I500" i="4"/>
  <c r="J499" i="4"/>
  <c r="I499" i="4"/>
  <c r="J498" i="4"/>
  <c r="I498" i="4"/>
  <c r="J497" i="4"/>
  <c r="I497" i="4"/>
  <c r="J496" i="4"/>
  <c r="I496" i="4"/>
  <c r="J495" i="4"/>
  <c r="I495" i="4"/>
  <c r="J494" i="4"/>
  <c r="I494" i="4"/>
  <c r="J493" i="4"/>
  <c r="I493" i="4"/>
  <c r="J492" i="4"/>
  <c r="I492" i="4"/>
  <c r="J491" i="4"/>
  <c r="I491" i="4"/>
  <c r="J490" i="4"/>
  <c r="I490" i="4"/>
  <c r="J489" i="4"/>
  <c r="I489" i="4"/>
  <c r="J488" i="4"/>
  <c r="I488" i="4"/>
  <c r="J487" i="4"/>
  <c r="I487" i="4"/>
  <c r="J486" i="4"/>
  <c r="I486" i="4"/>
  <c r="J485" i="4"/>
  <c r="I485" i="4"/>
  <c r="J484" i="4"/>
  <c r="I484" i="4"/>
  <c r="J483" i="4"/>
  <c r="I483" i="4"/>
  <c r="J482" i="4"/>
  <c r="I482" i="4"/>
  <c r="J481" i="4"/>
  <c r="I481" i="4"/>
  <c r="J480" i="4"/>
  <c r="I480" i="4"/>
  <c r="J479" i="4"/>
  <c r="I479" i="4"/>
  <c r="J478" i="4"/>
  <c r="I478" i="4"/>
  <c r="J477" i="4"/>
  <c r="I477" i="4"/>
  <c r="J476" i="4"/>
  <c r="I476" i="4"/>
  <c r="J475" i="4"/>
  <c r="I475" i="4"/>
  <c r="J474" i="4"/>
  <c r="I474" i="4"/>
  <c r="J473" i="4"/>
  <c r="I473" i="4"/>
  <c r="J472" i="4"/>
  <c r="I472" i="4"/>
  <c r="J471" i="4"/>
  <c r="I471" i="4"/>
  <c r="J470" i="4"/>
  <c r="I470" i="4"/>
  <c r="J469" i="4"/>
  <c r="I469" i="4"/>
  <c r="J468" i="4"/>
  <c r="I468" i="4"/>
  <c r="J467" i="4"/>
  <c r="I467" i="4"/>
  <c r="J466" i="4"/>
  <c r="I466" i="4"/>
  <c r="J465" i="4"/>
  <c r="I465" i="4"/>
  <c r="J464" i="4"/>
  <c r="I464" i="4"/>
  <c r="J463" i="4"/>
  <c r="I463" i="4"/>
  <c r="J462" i="4"/>
  <c r="I462" i="4"/>
  <c r="J461" i="4"/>
  <c r="I461" i="4"/>
  <c r="J460" i="4"/>
  <c r="I460" i="4"/>
  <c r="J459" i="4"/>
  <c r="I459" i="4"/>
  <c r="J458" i="4"/>
  <c r="I458" i="4"/>
  <c r="J457" i="4"/>
  <c r="I457" i="4"/>
  <c r="J456" i="4"/>
  <c r="I456" i="4"/>
  <c r="J455" i="4"/>
  <c r="I455" i="4"/>
  <c r="J454" i="4"/>
  <c r="I454" i="4"/>
  <c r="J453" i="4"/>
  <c r="I453" i="4"/>
  <c r="J452" i="4"/>
  <c r="I452" i="4"/>
  <c r="J451" i="4"/>
  <c r="I451" i="4"/>
  <c r="J450" i="4"/>
  <c r="I450" i="4"/>
  <c r="J449" i="4"/>
  <c r="I449" i="4"/>
  <c r="J448" i="4"/>
  <c r="I448" i="4"/>
  <c r="J447" i="4"/>
  <c r="I447" i="4"/>
  <c r="J446" i="4"/>
  <c r="I446" i="4"/>
  <c r="J445" i="4"/>
  <c r="I445" i="4"/>
  <c r="J444" i="4"/>
  <c r="I444" i="4"/>
  <c r="J443" i="4"/>
  <c r="I443" i="4"/>
  <c r="J442" i="4"/>
  <c r="I442" i="4"/>
  <c r="J441" i="4"/>
  <c r="I441" i="4"/>
  <c r="J440" i="4"/>
  <c r="I440" i="4"/>
  <c r="J439" i="4"/>
  <c r="I439" i="4"/>
  <c r="J438" i="4"/>
  <c r="I438" i="4"/>
  <c r="J437" i="4"/>
  <c r="I437" i="4"/>
  <c r="J436" i="4"/>
  <c r="I436" i="4"/>
  <c r="J435" i="4"/>
  <c r="I435" i="4"/>
  <c r="J434" i="4"/>
  <c r="I434" i="4"/>
  <c r="J433" i="4"/>
  <c r="I433" i="4"/>
  <c r="J432" i="4"/>
  <c r="I432" i="4"/>
  <c r="J431" i="4"/>
  <c r="I431" i="4"/>
  <c r="J430" i="4"/>
  <c r="I430" i="4"/>
  <c r="J429" i="4"/>
  <c r="I429" i="4"/>
  <c r="J428" i="4"/>
  <c r="I428" i="4"/>
  <c r="J427" i="4"/>
  <c r="I427" i="4"/>
  <c r="J426" i="4"/>
  <c r="I426" i="4"/>
  <c r="J425" i="4"/>
  <c r="I425" i="4"/>
  <c r="J424" i="4"/>
  <c r="I424" i="4"/>
  <c r="J423" i="4"/>
  <c r="I423" i="4"/>
  <c r="J422" i="4"/>
  <c r="I422" i="4"/>
  <c r="J421" i="4"/>
  <c r="I421" i="4"/>
  <c r="J420" i="4"/>
  <c r="I420" i="4"/>
  <c r="J419" i="4"/>
  <c r="I419" i="4"/>
  <c r="J418" i="4"/>
  <c r="I418" i="4"/>
  <c r="J417" i="4"/>
  <c r="I417" i="4"/>
  <c r="J416" i="4"/>
  <c r="I416" i="4"/>
  <c r="J415" i="4"/>
  <c r="I415" i="4"/>
  <c r="J414" i="4"/>
  <c r="I414" i="4"/>
  <c r="J413" i="4"/>
  <c r="I413" i="4"/>
  <c r="J412" i="4"/>
  <c r="I412" i="4"/>
  <c r="J411" i="4"/>
  <c r="I411" i="4"/>
  <c r="J410" i="4"/>
  <c r="I410" i="4"/>
  <c r="J409" i="4"/>
  <c r="I409" i="4"/>
  <c r="J408" i="4"/>
  <c r="I408" i="4"/>
  <c r="J407" i="4"/>
  <c r="I407" i="4"/>
  <c r="J406" i="4"/>
  <c r="I406" i="4"/>
  <c r="J405" i="4"/>
  <c r="I405" i="4"/>
  <c r="J404" i="4"/>
  <c r="I404" i="4"/>
  <c r="J403" i="4"/>
  <c r="I403" i="4"/>
  <c r="J402" i="4"/>
  <c r="I402" i="4"/>
  <c r="J401" i="4"/>
  <c r="I401" i="4"/>
  <c r="J400" i="4"/>
  <c r="I400" i="4"/>
  <c r="J399" i="4"/>
  <c r="I399" i="4"/>
  <c r="J398" i="4"/>
  <c r="I398" i="4"/>
  <c r="J397" i="4"/>
  <c r="I397" i="4"/>
  <c r="J396" i="4"/>
  <c r="I396" i="4"/>
  <c r="J395" i="4"/>
  <c r="I395" i="4"/>
  <c r="J394" i="4"/>
  <c r="I394" i="4"/>
  <c r="J393" i="4"/>
  <c r="I393" i="4"/>
  <c r="J392" i="4"/>
  <c r="I392" i="4"/>
  <c r="J391" i="4"/>
  <c r="I391" i="4"/>
  <c r="J390" i="4"/>
  <c r="I390" i="4"/>
  <c r="J389" i="4"/>
  <c r="I389" i="4"/>
  <c r="J388" i="4"/>
  <c r="I388" i="4"/>
  <c r="J387" i="4"/>
  <c r="I387" i="4"/>
  <c r="J386" i="4"/>
  <c r="I386" i="4"/>
  <c r="J385" i="4"/>
  <c r="I385" i="4"/>
  <c r="J384" i="4"/>
  <c r="I384" i="4"/>
  <c r="J383" i="4"/>
  <c r="I383" i="4"/>
  <c r="J382" i="4"/>
  <c r="I382" i="4"/>
  <c r="J381" i="4"/>
  <c r="I381" i="4"/>
  <c r="J380" i="4"/>
  <c r="I380" i="4"/>
  <c r="J379" i="4"/>
  <c r="I379" i="4"/>
  <c r="J378" i="4"/>
  <c r="I378" i="4"/>
  <c r="J377" i="4"/>
  <c r="I377" i="4"/>
  <c r="J376" i="4"/>
  <c r="I376" i="4"/>
  <c r="J375" i="4"/>
  <c r="I375" i="4"/>
  <c r="J374" i="4"/>
  <c r="I374" i="4"/>
  <c r="J373" i="4"/>
  <c r="I373" i="4"/>
  <c r="J372" i="4"/>
  <c r="I372" i="4"/>
  <c r="J371" i="4"/>
  <c r="I371" i="4"/>
  <c r="J370" i="4"/>
  <c r="I370" i="4"/>
  <c r="J369" i="4"/>
  <c r="I369" i="4"/>
  <c r="J368" i="4"/>
  <c r="I368" i="4"/>
  <c r="J367" i="4"/>
  <c r="I367" i="4"/>
  <c r="J366" i="4"/>
  <c r="I366" i="4"/>
  <c r="J365" i="4"/>
  <c r="I365" i="4"/>
  <c r="J364" i="4"/>
  <c r="I364" i="4"/>
  <c r="J363" i="4"/>
  <c r="I363" i="4"/>
  <c r="J362" i="4"/>
  <c r="I362" i="4"/>
  <c r="J361" i="4"/>
  <c r="I361" i="4"/>
  <c r="J360" i="4"/>
  <c r="I360" i="4"/>
  <c r="J359" i="4"/>
  <c r="I359" i="4"/>
  <c r="J358" i="4"/>
  <c r="I358" i="4"/>
  <c r="J357" i="4"/>
  <c r="I357" i="4"/>
  <c r="J356" i="4"/>
  <c r="I356" i="4"/>
  <c r="J355" i="4"/>
  <c r="I355" i="4"/>
  <c r="J354" i="4"/>
  <c r="I354" i="4"/>
  <c r="J353" i="4"/>
  <c r="I353" i="4"/>
  <c r="J352" i="4"/>
  <c r="I352" i="4"/>
  <c r="J351" i="4"/>
  <c r="I351" i="4"/>
  <c r="J350" i="4"/>
  <c r="I350" i="4"/>
  <c r="J349" i="4"/>
  <c r="I349" i="4"/>
  <c r="J348" i="4"/>
  <c r="I348" i="4"/>
  <c r="J347" i="4"/>
  <c r="I347" i="4"/>
  <c r="J346" i="4"/>
  <c r="I346" i="4"/>
  <c r="J345" i="4"/>
  <c r="I345" i="4"/>
  <c r="J344" i="4"/>
  <c r="I344" i="4"/>
  <c r="J343" i="4"/>
  <c r="I343" i="4"/>
  <c r="J342" i="4"/>
  <c r="I342" i="4"/>
  <c r="J341" i="4"/>
  <c r="I341" i="4"/>
  <c r="J340" i="4"/>
  <c r="I340" i="4"/>
  <c r="J339" i="4"/>
  <c r="I339" i="4"/>
  <c r="J338" i="4"/>
  <c r="I338" i="4"/>
  <c r="J337" i="4"/>
  <c r="I337" i="4"/>
  <c r="J336" i="4"/>
  <c r="I336" i="4"/>
  <c r="J335" i="4"/>
  <c r="I335" i="4"/>
  <c r="J334" i="4"/>
  <c r="I334" i="4"/>
  <c r="J333" i="4"/>
  <c r="I333" i="4"/>
  <c r="J332" i="4"/>
  <c r="I332" i="4"/>
  <c r="J331" i="4"/>
  <c r="I331" i="4"/>
  <c r="J330" i="4"/>
  <c r="I330" i="4"/>
  <c r="J329" i="4"/>
  <c r="I329" i="4"/>
  <c r="J328" i="4"/>
  <c r="I328" i="4"/>
  <c r="J327" i="4"/>
  <c r="I327" i="4"/>
  <c r="J326" i="4"/>
  <c r="I326" i="4"/>
  <c r="J325" i="4"/>
  <c r="I325" i="4"/>
  <c r="J324" i="4"/>
  <c r="I324" i="4"/>
  <c r="J323" i="4"/>
  <c r="I323" i="4"/>
  <c r="J322" i="4"/>
  <c r="I322" i="4"/>
  <c r="J321" i="4"/>
  <c r="I321" i="4"/>
  <c r="J320" i="4"/>
  <c r="I320" i="4"/>
  <c r="J319" i="4"/>
  <c r="I319" i="4"/>
  <c r="J318" i="4"/>
  <c r="I318" i="4"/>
  <c r="J317" i="4"/>
  <c r="I317" i="4"/>
  <c r="J316" i="4"/>
  <c r="I316" i="4"/>
  <c r="J315" i="4"/>
  <c r="I315" i="4"/>
  <c r="J314" i="4"/>
  <c r="I314" i="4"/>
  <c r="J313" i="4"/>
  <c r="I313" i="4"/>
  <c r="J312" i="4"/>
  <c r="I312" i="4"/>
  <c r="J311" i="4"/>
  <c r="I311" i="4"/>
  <c r="J310" i="4"/>
  <c r="I310" i="4"/>
  <c r="J309" i="4"/>
  <c r="I309" i="4"/>
  <c r="J308" i="4"/>
  <c r="I308" i="4"/>
  <c r="J307" i="4"/>
  <c r="I307" i="4"/>
  <c r="J306" i="4"/>
  <c r="I306" i="4"/>
  <c r="J305" i="4"/>
  <c r="I305" i="4"/>
  <c r="J304" i="4"/>
  <c r="I304" i="4"/>
  <c r="J303" i="4"/>
  <c r="I303" i="4"/>
  <c r="J302" i="4"/>
  <c r="I302" i="4"/>
  <c r="J301" i="4"/>
  <c r="I301" i="4"/>
  <c r="J300" i="4"/>
  <c r="I300" i="4"/>
  <c r="J299" i="4"/>
  <c r="I299" i="4"/>
  <c r="J298" i="4"/>
  <c r="I298" i="4"/>
  <c r="J297" i="4"/>
  <c r="I297" i="4"/>
  <c r="J296" i="4"/>
  <c r="I296" i="4"/>
  <c r="J295" i="4"/>
  <c r="I295" i="4"/>
  <c r="J294" i="4"/>
  <c r="I294" i="4"/>
  <c r="J293" i="4"/>
  <c r="I293" i="4"/>
  <c r="J292" i="4"/>
  <c r="I292" i="4"/>
  <c r="J291" i="4"/>
  <c r="I291" i="4"/>
  <c r="J290" i="4"/>
  <c r="I290" i="4"/>
  <c r="J289" i="4"/>
  <c r="I289" i="4"/>
  <c r="J288" i="4"/>
  <c r="I288" i="4"/>
  <c r="J287" i="4"/>
  <c r="I287" i="4"/>
  <c r="J286" i="4"/>
  <c r="I286" i="4"/>
  <c r="J285" i="4"/>
  <c r="I285" i="4"/>
  <c r="J284" i="4"/>
  <c r="I284" i="4"/>
  <c r="J283" i="4"/>
  <c r="I283" i="4"/>
  <c r="J282" i="4"/>
  <c r="I282" i="4"/>
  <c r="J281" i="4"/>
  <c r="I281" i="4"/>
  <c r="J280" i="4"/>
  <c r="I280" i="4"/>
  <c r="J279" i="4"/>
  <c r="I279" i="4"/>
  <c r="J278" i="4"/>
  <c r="I278" i="4"/>
  <c r="J277" i="4"/>
  <c r="I277" i="4"/>
  <c r="J276" i="4"/>
  <c r="I276" i="4"/>
  <c r="J275" i="4"/>
  <c r="I275" i="4"/>
  <c r="J274" i="4"/>
  <c r="I274" i="4"/>
  <c r="J273" i="4"/>
  <c r="I273" i="4"/>
  <c r="J272" i="4"/>
  <c r="I272" i="4"/>
  <c r="J271" i="4"/>
  <c r="I271" i="4"/>
  <c r="J270" i="4"/>
  <c r="I270" i="4"/>
  <c r="J269" i="4"/>
  <c r="I269" i="4"/>
  <c r="J268" i="4"/>
  <c r="I268" i="4"/>
  <c r="J267" i="4"/>
  <c r="I267" i="4"/>
  <c r="J266" i="4"/>
  <c r="I266" i="4"/>
  <c r="J265" i="4"/>
  <c r="I265" i="4"/>
  <c r="J264" i="4"/>
  <c r="I264" i="4"/>
  <c r="J263" i="4"/>
  <c r="I263" i="4"/>
  <c r="J262" i="4"/>
  <c r="I262" i="4"/>
  <c r="J261" i="4"/>
  <c r="I261" i="4"/>
  <c r="J260" i="4"/>
  <c r="I260" i="4"/>
  <c r="J259" i="4"/>
  <c r="I259" i="4"/>
  <c r="J258" i="4"/>
  <c r="I258" i="4"/>
  <c r="J257" i="4"/>
  <c r="I257" i="4"/>
  <c r="J256" i="4"/>
  <c r="I256" i="4"/>
  <c r="J255" i="4"/>
  <c r="I255" i="4"/>
  <c r="J254" i="4"/>
  <c r="I254" i="4"/>
  <c r="J253" i="4"/>
  <c r="I253" i="4"/>
  <c r="J252" i="4"/>
  <c r="I252" i="4"/>
  <c r="J251" i="4"/>
  <c r="I251" i="4"/>
  <c r="J250" i="4"/>
  <c r="I250" i="4"/>
  <c r="J249" i="4"/>
  <c r="I249" i="4"/>
  <c r="J248" i="4"/>
  <c r="I248" i="4"/>
  <c r="J247" i="4"/>
  <c r="I247" i="4"/>
  <c r="J246" i="4"/>
  <c r="I246" i="4"/>
  <c r="J245" i="4"/>
  <c r="I245" i="4"/>
  <c r="J244" i="4"/>
  <c r="I244" i="4"/>
  <c r="J243" i="4"/>
  <c r="I243" i="4"/>
  <c r="J242" i="4"/>
  <c r="I242" i="4"/>
  <c r="J241" i="4"/>
  <c r="I241" i="4"/>
  <c r="J240" i="4"/>
  <c r="I240" i="4"/>
  <c r="J239" i="4"/>
  <c r="I239" i="4"/>
  <c r="J238" i="4"/>
  <c r="I238" i="4"/>
  <c r="J237" i="4"/>
  <c r="I237" i="4"/>
  <c r="J236" i="4"/>
  <c r="I236" i="4"/>
  <c r="J235" i="4"/>
  <c r="I235" i="4"/>
  <c r="J234" i="4"/>
  <c r="I234" i="4"/>
  <c r="J233" i="4"/>
  <c r="I233" i="4"/>
  <c r="J232" i="4"/>
  <c r="I232" i="4"/>
  <c r="J231" i="4"/>
  <c r="I231" i="4"/>
  <c r="J230" i="4"/>
  <c r="I230" i="4"/>
  <c r="J229" i="4"/>
  <c r="I229" i="4"/>
  <c r="J228" i="4"/>
  <c r="I228" i="4"/>
  <c r="J227" i="4"/>
  <c r="I227" i="4"/>
  <c r="J226" i="4"/>
  <c r="I226" i="4"/>
  <c r="J225" i="4"/>
  <c r="I225" i="4"/>
  <c r="J224" i="4"/>
  <c r="I224" i="4"/>
  <c r="J223" i="4"/>
  <c r="I223" i="4"/>
  <c r="J222" i="4"/>
  <c r="I222" i="4"/>
  <c r="J221" i="4"/>
  <c r="I221" i="4"/>
  <c r="J220" i="4"/>
  <c r="I220" i="4"/>
  <c r="J219" i="4"/>
  <c r="I219" i="4"/>
  <c r="J218" i="4"/>
  <c r="I218" i="4"/>
  <c r="J217" i="4"/>
  <c r="I217" i="4"/>
  <c r="J216" i="4"/>
  <c r="I216" i="4"/>
  <c r="J215" i="4"/>
  <c r="I215" i="4"/>
  <c r="J214" i="4"/>
  <c r="I214" i="4"/>
  <c r="J213" i="4"/>
  <c r="I213" i="4"/>
  <c r="J212" i="4"/>
  <c r="I212" i="4"/>
  <c r="J211" i="4"/>
  <c r="I211" i="4"/>
  <c r="J210" i="4"/>
  <c r="I210" i="4"/>
  <c r="J209" i="4"/>
  <c r="I209" i="4"/>
  <c r="J208" i="4"/>
  <c r="I208" i="4"/>
  <c r="J207" i="4"/>
  <c r="I207" i="4"/>
  <c r="J206" i="4"/>
  <c r="I206" i="4"/>
  <c r="J205" i="4"/>
  <c r="I205" i="4"/>
  <c r="J204" i="4"/>
  <c r="I204" i="4"/>
  <c r="J203" i="4"/>
  <c r="I203" i="4"/>
  <c r="J202" i="4"/>
  <c r="I202" i="4"/>
  <c r="J201" i="4"/>
  <c r="I201" i="4"/>
  <c r="J200" i="4"/>
  <c r="I200" i="4"/>
  <c r="J199" i="4"/>
  <c r="I199" i="4"/>
  <c r="J198" i="4"/>
  <c r="I198" i="4"/>
  <c r="J197" i="4"/>
  <c r="I197" i="4"/>
  <c r="J196" i="4"/>
  <c r="I196" i="4"/>
  <c r="J195" i="4"/>
  <c r="I195" i="4"/>
  <c r="J194" i="4"/>
  <c r="I194" i="4"/>
  <c r="J193" i="4"/>
  <c r="I193" i="4"/>
  <c r="J192" i="4"/>
  <c r="I192" i="4"/>
  <c r="J191" i="4"/>
  <c r="I191" i="4"/>
  <c r="J190" i="4"/>
  <c r="I190" i="4"/>
  <c r="J189" i="4"/>
  <c r="I189" i="4"/>
  <c r="J188" i="4"/>
  <c r="I188" i="4"/>
  <c r="J187" i="4"/>
  <c r="I187" i="4"/>
  <c r="J186" i="4"/>
  <c r="I186" i="4"/>
  <c r="J185" i="4"/>
  <c r="I185" i="4"/>
  <c r="J184" i="4"/>
  <c r="I184" i="4"/>
  <c r="J183" i="4"/>
  <c r="I183" i="4"/>
  <c r="J182" i="4"/>
  <c r="I182" i="4"/>
  <c r="J181" i="4"/>
  <c r="I181" i="4"/>
  <c r="J180" i="4"/>
  <c r="I180" i="4"/>
  <c r="J179" i="4"/>
  <c r="I179" i="4"/>
  <c r="J178" i="4"/>
  <c r="I178" i="4"/>
  <c r="J177" i="4"/>
  <c r="I177" i="4"/>
  <c r="J176" i="4"/>
  <c r="I176" i="4"/>
  <c r="J175" i="4"/>
  <c r="I175" i="4"/>
  <c r="J174" i="4"/>
  <c r="I174" i="4"/>
  <c r="J173" i="4"/>
  <c r="I173" i="4"/>
  <c r="J172" i="4"/>
  <c r="I172" i="4"/>
  <c r="J171" i="4"/>
  <c r="I171" i="4"/>
  <c r="J170" i="4"/>
  <c r="I170" i="4"/>
  <c r="J169" i="4"/>
  <c r="I169" i="4"/>
  <c r="J168" i="4"/>
  <c r="I168" i="4"/>
  <c r="J167" i="4"/>
  <c r="I167" i="4"/>
  <c r="J166" i="4"/>
  <c r="I166" i="4"/>
  <c r="J165" i="4"/>
  <c r="I165" i="4"/>
  <c r="J164" i="4"/>
  <c r="I164" i="4"/>
  <c r="J163" i="4"/>
  <c r="I163" i="4"/>
  <c r="J162" i="4"/>
  <c r="I162" i="4"/>
  <c r="J161" i="4"/>
  <c r="I161" i="4"/>
  <c r="J160" i="4"/>
  <c r="I160" i="4"/>
  <c r="J159" i="4"/>
  <c r="I159" i="4"/>
  <c r="J158" i="4"/>
  <c r="I158" i="4"/>
  <c r="J157" i="4"/>
  <c r="I157" i="4"/>
  <c r="J156" i="4"/>
  <c r="I156" i="4"/>
  <c r="J155" i="4"/>
  <c r="I155" i="4"/>
  <c r="J154" i="4"/>
  <c r="I154" i="4"/>
  <c r="J153" i="4"/>
  <c r="I153" i="4"/>
  <c r="J152" i="4"/>
  <c r="I152" i="4"/>
  <c r="J151" i="4"/>
  <c r="I151" i="4"/>
  <c r="J150" i="4"/>
  <c r="I150" i="4"/>
  <c r="J149" i="4"/>
  <c r="I149" i="4"/>
  <c r="J148" i="4"/>
  <c r="I148" i="4"/>
  <c r="J147" i="4"/>
  <c r="I147" i="4"/>
  <c r="J146" i="4"/>
  <c r="I146" i="4"/>
  <c r="J145" i="4"/>
  <c r="I145" i="4"/>
  <c r="J144" i="4"/>
  <c r="I144" i="4"/>
  <c r="J143" i="4"/>
  <c r="I143" i="4"/>
  <c r="J142" i="4"/>
  <c r="I142" i="4"/>
  <c r="J141" i="4"/>
  <c r="I141" i="4"/>
  <c r="J140" i="4"/>
  <c r="I140" i="4"/>
  <c r="J139" i="4"/>
  <c r="I139" i="4"/>
  <c r="J138" i="4"/>
  <c r="I138" i="4"/>
  <c r="J137" i="4"/>
  <c r="I137" i="4"/>
  <c r="J136" i="4"/>
  <c r="I136" i="4"/>
  <c r="J135" i="4"/>
  <c r="I135" i="4"/>
  <c r="J134" i="4"/>
  <c r="I134" i="4"/>
  <c r="J133" i="4"/>
  <c r="I133" i="4"/>
  <c r="J132" i="4"/>
  <c r="I132" i="4"/>
  <c r="J131" i="4"/>
  <c r="I131" i="4"/>
  <c r="J130" i="4"/>
  <c r="I130" i="4"/>
  <c r="J129" i="4"/>
  <c r="I129" i="4"/>
  <c r="J128" i="4"/>
  <c r="I128" i="4"/>
  <c r="J127" i="4"/>
  <c r="I127" i="4"/>
  <c r="J126" i="4"/>
  <c r="I126" i="4"/>
  <c r="J125" i="4"/>
  <c r="I125" i="4"/>
  <c r="J124" i="4"/>
  <c r="I124" i="4"/>
  <c r="J123" i="4"/>
  <c r="I123" i="4"/>
  <c r="J122" i="4"/>
  <c r="I122" i="4"/>
  <c r="J121" i="4"/>
  <c r="I121" i="4"/>
  <c r="J120" i="4"/>
  <c r="I120" i="4"/>
  <c r="J119" i="4"/>
  <c r="I119" i="4"/>
  <c r="J118" i="4"/>
  <c r="I118" i="4"/>
  <c r="J117" i="4"/>
  <c r="I117" i="4"/>
  <c r="J116" i="4"/>
  <c r="I116" i="4"/>
  <c r="J115" i="4"/>
  <c r="I115" i="4"/>
  <c r="J114" i="4"/>
  <c r="I114" i="4"/>
  <c r="J113" i="4"/>
  <c r="I113" i="4"/>
  <c r="J112" i="4"/>
  <c r="I112" i="4"/>
  <c r="J111" i="4"/>
  <c r="I111" i="4"/>
  <c r="J110" i="4"/>
  <c r="I110" i="4"/>
  <c r="J109" i="4"/>
  <c r="I109" i="4"/>
  <c r="J108" i="4"/>
  <c r="I108" i="4"/>
  <c r="J107" i="4"/>
  <c r="I107" i="4"/>
  <c r="J106" i="4"/>
  <c r="I106" i="4"/>
  <c r="J105" i="4"/>
  <c r="I105" i="4"/>
  <c r="J104" i="4"/>
  <c r="I104" i="4"/>
  <c r="J103" i="4"/>
  <c r="I103" i="4"/>
  <c r="J102" i="4"/>
  <c r="I102" i="4"/>
  <c r="J101" i="4"/>
  <c r="I101" i="4"/>
  <c r="J100" i="4"/>
  <c r="I100" i="4"/>
  <c r="J99" i="4"/>
  <c r="I99" i="4"/>
  <c r="J98" i="4"/>
  <c r="I98" i="4"/>
  <c r="J97" i="4"/>
  <c r="I97" i="4"/>
  <c r="J96" i="4"/>
  <c r="I96" i="4"/>
  <c r="J95" i="4"/>
  <c r="I95" i="4"/>
  <c r="J94" i="4"/>
  <c r="I94" i="4"/>
  <c r="J93" i="4"/>
  <c r="I93" i="4"/>
  <c r="J92" i="4"/>
  <c r="I92" i="4"/>
  <c r="J91" i="4"/>
  <c r="I91" i="4"/>
  <c r="J90" i="4"/>
  <c r="I90" i="4"/>
  <c r="J89" i="4"/>
  <c r="I89" i="4"/>
  <c r="J88" i="4"/>
  <c r="I88" i="4"/>
  <c r="J87" i="4"/>
  <c r="I87" i="4"/>
  <c r="J86" i="4"/>
  <c r="I86" i="4"/>
  <c r="J85" i="4"/>
  <c r="I85" i="4"/>
  <c r="J84" i="4"/>
  <c r="I84" i="4"/>
  <c r="J83" i="4"/>
  <c r="I83" i="4"/>
  <c r="J82" i="4"/>
  <c r="I82" i="4"/>
  <c r="J81" i="4"/>
  <c r="I81" i="4"/>
  <c r="J80" i="4"/>
  <c r="I80" i="4"/>
  <c r="J79" i="4"/>
  <c r="I79" i="4"/>
  <c r="J78" i="4"/>
  <c r="I78" i="4"/>
  <c r="J77" i="4"/>
  <c r="I77" i="4"/>
  <c r="J76" i="4"/>
  <c r="I76" i="4"/>
  <c r="J75" i="4"/>
  <c r="I75" i="4"/>
  <c r="J74" i="4"/>
  <c r="I74" i="4"/>
  <c r="J73" i="4"/>
  <c r="I73" i="4"/>
  <c r="J72" i="4"/>
  <c r="I72" i="4"/>
  <c r="J71" i="4"/>
  <c r="I71" i="4"/>
  <c r="J70" i="4"/>
  <c r="I70" i="4"/>
  <c r="J69" i="4"/>
  <c r="I69" i="4"/>
  <c r="J68" i="4"/>
  <c r="I68" i="4"/>
  <c r="J67" i="4"/>
  <c r="I67" i="4"/>
  <c r="J66" i="4"/>
  <c r="I66" i="4"/>
  <c r="J65" i="4"/>
  <c r="I65" i="4"/>
  <c r="J64" i="4"/>
  <c r="I64" i="4"/>
  <c r="J63" i="4"/>
  <c r="I63" i="4"/>
  <c r="J62" i="4"/>
  <c r="I62" i="4"/>
  <c r="J61" i="4"/>
  <c r="I61" i="4"/>
  <c r="J60" i="4"/>
  <c r="I60" i="4"/>
  <c r="J59" i="4"/>
  <c r="I59" i="4"/>
  <c r="J58" i="4"/>
  <c r="I58" i="4"/>
  <c r="J57" i="4"/>
  <c r="I57" i="4"/>
  <c r="J56" i="4"/>
  <c r="I56" i="4"/>
  <c r="J55" i="4"/>
  <c r="I55" i="4"/>
  <c r="J54" i="4"/>
  <c r="I54" i="4"/>
  <c r="J53" i="4"/>
  <c r="I53" i="4"/>
  <c r="J52" i="4"/>
  <c r="I52" i="4"/>
  <c r="J51" i="4"/>
  <c r="I51" i="4"/>
  <c r="J50" i="4"/>
  <c r="I50" i="4"/>
  <c r="J49" i="4"/>
  <c r="I49" i="4"/>
  <c r="J48" i="4"/>
  <c r="I48" i="4"/>
  <c r="J47" i="4"/>
  <c r="I47" i="4"/>
  <c r="J46" i="4"/>
  <c r="I46" i="4"/>
  <c r="J45" i="4"/>
  <c r="I45" i="4"/>
  <c r="J44" i="4"/>
  <c r="I44" i="4"/>
  <c r="J43" i="4"/>
  <c r="I43" i="4"/>
  <c r="J42" i="4"/>
  <c r="I42" i="4"/>
  <c r="J41" i="4"/>
  <c r="I41" i="4"/>
  <c r="J40" i="4"/>
  <c r="I40" i="4"/>
  <c r="J39" i="4"/>
  <c r="I39" i="4"/>
  <c r="J38" i="4"/>
  <c r="I38" i="4"/>
  <c r="J37" i="4"/>
  <c r="I37" i="4"/>
  <c r="J36" i="4"/>
  <c r="I36" i="4"/>
  <c r="J35" i="4"/>
  <c r="I35" i="4"/>
  <c r="J34" i="4"/>
  <c r="I34" i="4"/>
  <c r="J33" i="4"/>
  <c r="I33" i="4"/>
  <c r="J32" i="4"/>
  <c r="I32" i="4"/>
  <c r="J31" i="4"/>
  <c r="I31" i="4"/>
  <c r="J30" i="4"/>
  <c r="I30" i="4"/>
  <c r="J29" i="4"/>
  <c r="I29" i="4"/>
  <c r="J28" i="4"/>
  <c r="I28" i="4"/>
  <c r="J27" i="4"/>
  <c r="I27" i="4"/>
  <c r="J26" i="4"/>
  <c r="I26" i="4"/>
  <c r="J25" i="4"/>
  <c r="I25" i="4"/>
  <c r="J24" i="4"/>
  <c r="I24" i="4"/>
  <c r="J23" i="4"/>
  <c r="I23" i="4"/>
  <c r="J22" i="4"/>
  <c r="I22" i="4"/>
  <c r="J21" i="4"/>
  <c r="I21" i="4"/>
  <c r="J20" i="4"/>
  <c r="I20" i="4"/>
  <c r="J19" i="4"/>
  <c r="I19" i="4"/>
  <c r="J18" i="4"/>
  <c r="I18" i="4"/>
  <c r="J17" i="4"/>
  <c r="I17" i="4"/>
  <c r="J16" i="4"/>
  <c r="I16" i="4"/>
  <c r="J15" i="4"/>
  <c r="I15" i="4"/>
  <c r="J14" i="4"/>
  <c r="I14" i="4"/>
  <c r="J13" i="4"/>
  <c r="I13" i="4"/>
  <c r="J12" i="4"/>
  <c r="I12" i="4"/>
  <c r="J11" i="4"/>
  <c r="I11" i="4"/>
  <c r="J10" i="4"/>
  <c r="I10" i="4"/>
  <c r="J9" i="4"/>
  <c r="I9" i="4"/>
  <c r="G671" i="4"/>
  <c r="H8" i="4"/>
  <c r="J7" i="4"/>
  <c r="I7" i="4"/>
  <c r="J6" i="4"/>
  <c r="I6" i="4"/>
  <c r="E670" i="3"/>
  <c r="F670" i="3"/>
  <c r="E670" i="2"/>
  <c r="E672" i="2" s="1"/>
  <c r="E673" i="2" s="1"/>
  <c r="F670" i="2"/>
  <c r="E674" i="2" s="1"/>
  <c r="E675" i="2" s="1"/>
  <c r="E674" i="3" l="1"/>
  <c r="E675" i="3" s="1"/>
  <c r="E672" i="3"/>
  <c r="E673" i="3" s="1"/>
  <c r="J8" i="4"/>
  <c r="I8" i="4"/>
  <c r="H671" i="4"/>
  <c r="I671" i="4"/>
  <c r="E674" i="4" s="1"/>
  <c r="E675" i="4" s="1"/>
  <c r="J671" i="4"/>
  <c r="E676" i="4" s="1"/>
  <c r="E677" i="4" s="1"/>
  <c r="I5" i="5"/>
  <c r="G5" i="5"/>
  <c r="C7" i="5"/>
  <c r="E6" i="5"/>
  <c r="J5" i="5"/>
  <c r="H5" i="5"/>
  <c r="D7" i="5"/>
  <c r="F6" i="5"/>
  <c r="D9" i="6"/>
  <c r="E19" i="7"/>
  <c r="G19" i="7" s="1"/>
  <c r="F19" i="7"/>
  <c r="D20" i="7" s="1"/>
  <c r="F20" i="7" l="1"/>
  <c r="E20" i="7"/>
  <c r="C10" i="6"/>
  <c r="F9" i="6"/>
  <c r="H9" i="6" s="1"/>
  <c r="J9" i="6" s="1"/>
  <c r="E9" i="6"/>
  <c r="G9" i="6" s="1"/>
  <c r="I9" i="6" s="1"/>
  <c r="J6" i="5"/>
  <c r="H6" i="5"/>
  <c r="D8" i="5"/>
  <c r="F7" i="5"/>
  <c r="I6" i="5"/>
  <c r="G6" i="5"/>
  <c r="C8" i="5"/>
  <c r="E7" i="5"/>
  <c r="I7" i="5" l="1"/>
  <c r="G7" i="5"/>
  <c r="C9" i="5"/>
  <c r="E8" i="5"/>
  <c r="J7" i="5"/>
  <c r="H7" i="5"/>
  <c r="D9" i="5"/>
  <c r="F8" i="5"/>
  <c r="D10" i="6"/>
  <c r="D21" i="7"/>
  <c r="G20" i="7"/>
  <c r="F21" i="7" l="1"/>
  <c r="E21" i="7"/>
  <c r="C11" i="6"/>
  <c r="F10" i="6"/>
  <c r="H10" i="6" s="1"/>
  <c r="J10" i="6" s="1"/>
  <c r="E10" i="6"/>
  <c r="G10" i="6" s="1"/>
  <c r="I10" i="6" s="1"/>
  <c r="J8" i="5"/>
  <c r="H8" i="5"/>
  <c r="D10" i="5"/>
  <c r="F9" i="5"/>
  <c r="I8" i="5"/>
  <c r="G8" i="5"/>
  <c r="C10" i="5"/>
  <c r="E9" i="5"/>
  <c r="I9" i="5" l="1"/>
  <c r="G9" i="5"/>
  <c r="C11" i="5"/>
  <c r="E10" i="5"/>
  <c r="J9" i="5"/>
  <c r="H9" i="5"/>
  <c r="D11" i="5"/>
  <c r="F10" i="5"/>
  <c r="D11" i="6"/>
  <c r="D22" i="7"/>
  <c r="G21" i="7"/>
  <c r="F22" i="7" l="1"/>
  <c r="E22" i="7"/>
  <c r="C12" i="6"/>
  <c r="F11" i="6"/>
  <c r="H11" i="6" s="1"/>
  <c r="J11" i="6" s="1"/>
  <c r="E11" i="6"/>
  <c r="G11" i="6" s="1"/>
  <c r="I11" i="6" s="1"/>
  <c r="J10" i="5"/>
  <c r="H10" i="5"/>
  <c r="D12" i="5"/>
  <c r="F11" i="5"/>
  <c r="I10" i="5"/>
  <c r="G10" i="5"/>
  <c r="C12" i="5"/>
  <c r="E11" i="5"/>
  <c r="I11" i="5" l="1"/>
  <c r="G11" i="5"/>
  <c r="C13" i="5"/>
  <c r="E12" i="5"/>
  <c r="J11" i="5"/>
  <c r="H11" i="5"/>
  <c r="D13" i="5"/>
  <c r="F12" i="5"/>
  <c r="D12" i="6"/>
  <c r="D23" i="7"/>
  <c r="G22" i="7"/>
  <c r="F23" i="7" l="1"/>
  <c r="E23" i="7"/>
  <c r="C13" i="6"/>
  <c r="F12" i="6"/>
  <c r="H12" i="6" s="1"/>
  <c r="J12" i="6" s="1"/>
  <c r="E12" i="6"/>
  <c r="G12" i="6" s="1"/>
  <c r="I12" i="6" s="1"/>
  <c r="J12" i="5"/>
  <c r="H12" i="5"/>
  <c r="D14" i="5"/>
  <c r="F13" i="5"/>
  <c r="I12" i="5"/>
  <c r="G12" i="5"/>
  <c r="E13" i="5"/>
  <c r="C14" i="5"/>
  <c r="C15" i="5" l="1"/>
  <c r="E14" i="5"/>
  <c r="I13" i="5"/>
  <c r="G13" i="5"/>
  <c r="J13" i="5"/>
  <c r="H13" i="5"/>
  <c r="D15" i="5"/>
  <c r="F14" i="5"/>
  <c r="D13" i="6"/>
  <c r="D24" i="7"/>
  <c r="G23" i="7"/>
  <c r="F24" i="7" l="1"/>
  <c r="E24" i="7"/>
  <c r="C14" i="6"/>
  <c r="F13" i="6"/>
  <c r="H13" i="6" s="1"/>
  <c r="J13" i="6" s="1"/>
  <c r="E13" i="6"/>
  <c r="G13" i="6" s="1"/>
  <c r="I13" i="6" s="1"/>
  <c r="J14" i="5"/>
  <c r="H14" i="5"/>
  <c r="D16" i="5"/>
  <c r="F15" i="5"/>
  <c r="I14" i="5"/>
  <c r="G14" i="5"/>
  <c r="C16" i="5"/>
  <c r="E15" i="5"/>
  <c r="I15" i="5" l="1"/>
  <c r="G15" i="5"/>
  <c r="C17" i="5"/>
  <c r="E16" i="5"/>
  <c r="J15" i="5"/>
  <c r="H15" i="5"/>
  <c r="D17" i="5"/>
  <c r="F16" i="5"/>
  <c r="D14" i="6"/>
  <c r="D25" i="7"/>
  <c r="G24" i="7"/>
  <c r="F25" i="7" l="1"/>
  <c r="E25" i="7"/>
  <c r="C15" i="6"/>
  <c r="F14" i="6"/>
  <c r="H14" i="6" s="1"/>
  <c r="J14" i="6" s="1"/>
  <c r="E14" i="6"/>
  <c r="G14" i="6" s="1"/>
  <c r="I14" i="6" s="1"/>
  <c r="J16" i="5"/>
  <c r="H16" i="5"/>
  <c r="D18" i="5"/>
  <c r="F17" i="5"/>
  <c r="I16" i="5"/>
  <c r="G16" i="5"/>
  <c r="C18" i="5"/>
  <c r="E17" i="5"/>
  <c r="I17" i="5" l="1"/>
  <c r="G17" i="5"/>
  <c r="C19" i="5"/>
  <c r="E18" i="5"/>
  <c r="J17" i="5"/>
  <c r="H17" i="5"/>
  <c r="D19" i="5"/>
  <c r="F18" i="5"/>
  <c r="D15" i="6"/>
  <c r="D26" i="7"/>
  <c r="G25" i="7"/>
  <c r="F26" i="7" l="1"/>
  <c r="E26" i="7"/>
  <c r="C16" i="6"/>
  <c r="F15" i="6"/>
  <c r="H15" i="6" s="1"/>
  <c r="J15" i="6" s="1"/>
  <c r="E15" i="6"/>
  <c r="G15" i="6" s="1"/>
  <c r="I15" i="6" s="1"/>
  <c r="J18" i="5"/>
  <c r="H18" i="5"/>
  <c r="D20" i="5"/>
  <c r="F19" i="5"/>
  <c r="I18" i="5"/>
  <c r="G18" i="5"/>
  <c r="C20" i="5"/>
  <c r="E19" i="5"/>
  <c r="I19" i="5" l="1"/>
  <c r="G19" i="5"/>
  <c r="C21" i="5"/>
  <c r="E20" i="5"/>
  <c r="J19" i="5"/>
  <c r="H19" i="5"/>
  <c r="D21" i="5"/>
  <c r="F20" i="5"/>
  <c r="D16" i="6"/>
  <c r="D27" i="7"/>
  <c r="G26" i="7"/>
  <c r="F27" i="7" l="1"/>
  <c r="E27" i="7"/>
  <c r="C17" i="6"/>
  <c r="F16" i="6"/>
  <c r="H16" i="6" s="1"/>
  <c r="J16" i="6" s="1"/>
  <c r="E16" i="6"/>
  <c r="G16" i="6" s="1"/>
  <c r="I16" i="6" s="1"/>
  <c r="J20" i="5"/>
  <c r="H20" i="5"/>
  <c r="D22" i="5"/>
  <c r="F21" i="5"/>
  <c r="I20" i="5"/>
  <c r="G20" i="5"/>
  <c r="C22" i="5"/>
  <c r="E21" i="5"/>
  <c r="I21" i="5" l="1"/>
  <c r="G21" i="5"/>
  <c r="C23" i="5"/>
  <c r="E22" i="5"/>
  <c r="J21" i="5"/>
  <c r="H21" i="5"/>
  <c r="D23" i="5"/>
  <c r="F22" i="5"/>
  <c r="D17" i="6"/>
  <c r="D28" i="7"/>
  <c r="G27" i="7"/>
  <c r="F28" i="7" l="1"/>
  <c r="E28" i="7"/>
  <c r="C18" i="6"/>
  <c r="F17" i="6"/>
  <c r="H17" i="6" s="1"/>
  <c r="J17" i="6" s="1"/>
  <c r="E17" i="6"/>
  <c r="G17" i="6" s="1"/>
  <c r="I17" i="6" s="1"/>
  <c r="J22" i="5"/>
  <c r="H22" i="5"/>
  <c r="D24" i="5"/>
  <c r="F23" i="5"/>
  <c r="I22" i="5"/>
  <c r="G22" i="5"/>
  <c r="C24" i="5"/>
  <c r="E23" i="5"/>
  <c r="I23" i="5" l="1"/>
  <c r="G23" i="5"/>
  <c r="C25" i="5"/>
  <c r="E24" i="5"/>
  <c r="J23" i="5"/>
  <c r="H23" i="5"/>
  <c r="D25" i="5"/>
  <c r="F24" i="5"/>
  <c r="D18" i="6"/>
  <c r="D29" i="7"/>
  <c r="G28" i="7"/>
  <c r="F29" i="7" l="1"/>
  <c r="E29" i="7"/>
  <c r="C19" i="6"/>
  <c r="F18" i="6"/>
  <c r="H18" i="6" s="1"/>
  <c r="J18" i="6" s="1"/>
  <c r="E18" i="6"/>
  <c r="G18" i="6" s="1"/>
  <c r="I18" i="6" s="1"/>
  <c r="J24" i="5"/>
  <c r="H24" i="5"/>
  <c r="D26" i="5"/>
  <c r="F25" i="5"/>
  <c r="I24" i="5"/>
  <c r="G24" i="5"/>
  <c r="C26" i="5"/>
  <c r="E25" i="5"/>
  <c r="I25" i="5" l="1"/>
  <c r="G25" i="5"/>
  <c r="C27" i="5"/>
  <c r="E26" i="5"/>
  <c r="J25" i="5"/>
  <c r="H25" i="5"/>
  <c r="D27" i="5"/>
  <c r="F26" i="5"/>
  <c r="D19" i="6"/>
  <c r="D30" i="7"/>
  <c r="G29" i="7"/>
  <c r="F30" i="7" l="1"/>
  <c r="E30" i="7"/>
  <c r="C20" i="6"/>
  <c r="F19" i="6"/>
  <c r="H19" i="6" s="1"/>
  <c r="J19" i="6" s="1"/>
  <c r="E19" i="6"/>
  <c r="G19" i="6" s="1"/>
  <c r="I19" i="6" s="1"/>
  <c r="J26" i="5"/>
  <c r="H26" i="5"/>
  <c r="D28" i="5"/>
  <c r="F27" i="5"/>
  <c r="I26" i="5"/>
  <c r="G26" i="5"/>
  <c r="C28" i="5"/>
  <c r="E27" i="5"/>
  <c r="I27" i="5" l="1"/>
  <c r="G27" i="5"/>
  <c r="C29" i="5"/>
  <c r="E28" i="5"/>
  <c r="J27" i="5"/>
  <c r="H27" i="5"/>
  <c r="D29" i="5"/>
  <c r="F28" i="5"/>
  <c r="D20" i="6"/>
  <c r="D31" i="7"/>
  <c r="G30" i="7"/>
  <c r="F31" i="7" l="1"/>
  <c r="E31" i="7"/>
  <c r="C21" i="6"/>
  <c r="F20" i="6"/>
  <c r="H20" i="6" s="1"/>
  <c r="J20" i="6" s="1"/>
  <c r="E20" i="6"/>
  <c r="G20" i="6" s="1"/>
  <c r="I20" i="6" s="1"/>
  <c r="J28" i="5"/>
  <c r="H28" i="5"/>
  <c r="D30" i="5"/>
  <c r="F29" i="5"/>
  <c r="I28" i="5"/>
  <c r="G28" i="5"/>
  <c r="C30" i="5"/>
  <c r="E29" i="5"/>
  <c r="I29" i="5" l="1"/>
  <c r="G29" i="5"/>
  <c r="C31" i="5"/>
  <c r="E30" i="5"/>
  <c r="J29" i="5"/>
  <c r="H29" i="5"/>
  <c r="D31" i="5"/>
  <c r="F30" i="5"/>
  <c r="D21" i="6"/>
  <c r="D32" i="7"/>
  <c r="G31" i="7"/>
  <c r="F32" i="7" l="1"/>
  <c r="E32" i="7"/>
  <c r="C22" i="6"/>
  <c r="F21" i="6"/>
  <c r="H21" i="6" s="1"/>
  <c r="J21" i="6" s="1"/>
  <c r="E21" i="6"/>
  <c r="G21" i="6" s="1"/>
  <c r="I21" i="6" s="1"/>
  <c r="J30" i="5"/>
  <c r="H30" i="5"/>
  <c r="D32" i="5"/>
  <c r="F31" i="5"/>
  <c r="I30" i="5"/>
  <c r="G30" i="5"/>
  <c r="C32" i="5"/>
  <c r="E31" i="5"/>
  <c r="I31" i="5" l="1"/>
  <c r="G31" i="5"/>
  <c r="C33" i="5"/>
  <c r="E32" i="5"/>
  <c r="J31" i="5"/>
  <c r="H31" i="5"/>
  <c r="D33" i="5"/>
  <c r="F32" i="5"/>
  <c r="D22" i="6"/>
  <c r="D33" i="7"/>
  <c r="G32" i="7"/>
  <c r="F33" i="7" l="1"/>
  <c r="E33" i="7"/>
  <c r="C23" i="6"/>
  <c r="F22" i="6"/>
  <c r="H22" i="6" s="1"/>
  <c r="J22" i="6" s="1"/>
  <c r="E22" i="6"/>
  <c r="G22" i="6" s="1"/>
  <c r="I22" i="6" s="1"/>
  <c r="J32" i="5"/>
  <c r="H32" i="5"/>
  <c r="D34" i="5"/>
  <c r="F33" i="5"/>
  <c r="I32" i="5"/>
  <c r="G32" i="5"/>
  <c r="C34" i="5"/>
  <c r="E33" i="5"/>
  <c r="I33" i="5" l="1"/>
  <c r="G33" i="5"/>
  <c r="C35" i="5"/>
  <c r="E34" i="5"/>
  <c r="J33" i="5"/>
  <c r="H33" i="5"/>
  <c r="D35" i="5"/>
  <c r="F34" i="5"/>
  <c r="D23" i="6"/>
  <c r="D34" i="7"/>
  <c r="G33" i="7"/>
  <c r="F34" i="7" l="1"/>
  <c r="E34" i="7"/>
  <c r="C24" i="6"/>
  <c r="F23" i="6"/>
  <c r="H23" i="6" s="1"/>
  <c r="J23" i="6" s="1"/>
  <c r="E23" i="6"/>
  <c r="G23" i="6" s="1"/>
  <c r="I23" i="6" s="1"/>
  <c r="J34" i="5"/>
  <c r="H34" i="5"/>
  <c r="D36" i="5"/>
  <c r="F35" i="5"/>
  <c r="I34" i="5"/>
  <c r="G34" i="5"/>
  <c r="C36" i="5"/>
  <c r="E35" i="5"/>
  <c r="I35" i="5" l="1"/>
  <c r="G35" i="5"/>
  <c r="C37" i="5"/>
  <c r="E36" i="5"/>
  <c r="J35" i="5"/>
  <c r="H35" i="5"/>
  <c r="D37" i="5"/>
  <c r="F36" i="5"/>
  <c r="D24" i="6"/>
  <c r="D35" i="7"/>
  <c r="G34" i="7"/>
  <c r="F35" i="7" l="1"/>
  <c r="E35" i="7"/>
  <c r="C25" i="6"/>
  <c r="F24" i="6"/>
  <c r="H24" i="6" s="1"/>
  <c r="J24" i="6" s="1"/>
  <c r="E24" i="6"/>
  <c r="G24" i="6" s="1"/>
  <c r="I24" i="6" s="1"/>
  <c r="J36" i="5"/>
  <c r="H36" i="5"/>
  <c r="D38" i="5"/>
  <c r="F37" i="5"/>
  <c r="I36" i="5"/>
  <c r="G36" i="5"/>
  <c r="C38" i="5"/>
  <c r="E37" i="5"/>
  <c r="I37" i="5" l="1"/>
  <c r="G37" i="5"/>
  <c r="C39" i="5"/>
  <c r="E38" i="5"/>
  <c r="J37" i="5"/>
  <c r="H37" i="5"/>
  <c r="D39" i="5"/>
  <c r="F38" i="5"/>
  <c r="D25" i="6"/>
  <c r="D36" i="7"/>
  <c r="G35" i="7"/>
  <c r="F36" i="7" l="1"/>
  <c r="E36" i="7"/>
  <c r="C26" i="6"/>
  <c r="F25" i="6"/>
  <c r="H25" i="6" s="1"/>
  <c r="J25" i="6" s="1"/>
  <c r="E25" i="6"/>
  <c r="G25" i="6" s="1"/>
  <c r="I25" i="6" s="1"/>
  <c r="J38" i="5"/>
  <c r="H38" i="5"/>
  <c r="D40" i="5"/>
  <c r="F39" i="5"/>
  <c r="I38" i="5"/>
  <c r="G38" i="5"/>
  <c r="C40" i="5"/>
  <c r="E39" i="5"/>
  <c r="I39" i="5" l="1"/>
  <c r="G39" i="5"/>
  <c r="C41" i="5"/>
  <c r="E40" i="5"/>
  <c r="J39" i="5"/>
  <c r="H39" i="5"/>
  <c r="D41" i="5"/>
  <c r="F40" i="5"/>
  <c r="D26" i="6"/>
  <c r="D37" i="7"/>
  <c r="G36" i="7"/>
  <c r="F37" i="7" l="1"/>
  <c r="E37" i="7"/>
  <c r="C27" i="6"/>
  <c r="F26" i="6"/>
  <c r="H26" i="6" s="1"/>
  <c r="J26" i="6" s="1"/>
  <c r="E26" i="6"/>
  <c r="G26" i="6" s="1"/>
  <c r="I26" i="6" s="1"/>
  <c r="J40" i="5"/>
  <c r="H40" i="5"/>
  <c r="D42" i="5"/>
  <c r="F41" i="5"/>
  <c r="I40" i="5"/>
  <c r="G40" i="5"/>
  <c r="C42" i="5"/>
  <c r="E41" i="5"/>
  <c r="I41" i="5" l="1"/>
  <c r="G41" i="5"/>
  <c r="C43" i="5"/>
  <c r="E42" i="5"/>
  <c r="J41" i="5"/>
  <c r="H41" i="5"/>
  <c r="D43" i="5"/>
  <c r="F42" i="5"/>
  <c r="D27" i="6"/>
  <c r="D38" i="7"/>
  <c r="G37" i="7"/>
  <c r="F38" i="7" l="1"/>
  <c r="E38" i="7"/>
  <c r="C28" i="6"/>
  <c r="F27" i="6"/>
  <c r="H27" i="6" s="1"/>
  <c r="J27" i="6" s="1"/>
  <c r="E27" i="6"/>
  <c r="G27" i="6" s="1"/>
  <c r="I27" i="6" s="1"/>
  <c r="J42" i="5"/>
  <c r="H42" i="5"/>
  <c r="D44" i="5"/>
  <c r="F43" i="5"/>
  <c r="I42" i="5"/>
  <c r="G42" i="5"/>
  <c r="C44" i="5"/>
  <c r="E43" i="5"/>
  <c r="I43" i="5" l="1"/>
  <c r="G43" i="5"/>
  <c r="C45" i="5"/>
  <c r="E44" i="5"/>
  <c r="J43" i="5"/>
  <c r="H43" i="5"/>
  <c r="D45" i="5"/>
  <c r="F44" i="5"/>
  <c r="D28" i="6"/>
  <c r="D39" i="7"/>
  <c r="G38" i="7"/>
  <c r="F39" i="7" l="1"/>
  <c r="E39" i="7"/>
  <c r="C29" i="6"/>
  <c r="F28" i="6"/>
  <c r="H28" i="6" s="1"/>
  <c r="J28" i="6" s="1"/>
  <c r="E28" i="6"/>
  <c r="G28" i="6" s="1"/>
  <c r="I28" i="6" s="1"/>
  <c r="J44" i="5"/>
  <c r="H44" i="5"/>
  <c r="D46" i="5"/>
  <c r="F45" i="5"/>
  <c r="I44" i="5"/>
  <c r="G44" i="5"/>
  <c r="C46" i="5"/>
  <c r="E45" i="5"/>
  <c r="I45" i="5" l="1"/>
  <c r="G45" i="5"/>
  <c r="C47" i="5"/>
  <c r="E46" i="5"/>
  <c r="J45" i="5"/>
  <c r="H45" i="5"/>
  <c r="D47" i="5"/>
  <c r="F46" i="5"/>
  <c r="D29" i="6"/>
  <c r="D40" i="7"/>
  <c r="G39" i="7"/>
  <c r="F40" i="7" l="1"/>
  <c r="E40" i="7"/>
  <c r="C30" i="6"/>
  <c r="F29" i="6"/>
  <c r="H29" i="6" s="1"/>
  <c r="J29" i="6" s="1"/>
  <c r="E29" i="6"/>
  <c r="G29" i="6" s="1"/>
  <c r="I29" i="6" s="1"/>
  <c r="J46" i="5"/>
  <c r="H46" i="5"/>
  <c r="D48" i="5"/>
  <c r="F47" i="5"/>
  <c r="I46" i="5"/>
  <c r="G46" i="5"/>
  <c r="C48" i="5"/>
  <c r="E47" i="5"/>
  <c r="I47" i="5" l="1"/>
  <c r="G47" i="5"/>
  <c r="C49" i="5"/>
  <c r="E48" i="5"/>
  <c r="J47" i="5"/>
  <c r="H47" i="5"/>
  <c r="D49" i="5"/>
  <c r="F48" i="5"/>
  <c r="D30" i="6"/>
  <c r="D41" i="7"/>
  <c r="G40" i="7"/>
  <c r="F41" i="7" l="1"/>
  <c r="E41" i="7"/>
  <c r="C31" i="6"/>
  <c r="F30" i="6"/>
  <c r="H30" i="6" s="1"/>
  <c r="J30" i="6" s="1"/>
  <c r="E30" i="6"/>
  <c r="G30" i="6" s="1"/>
  <c r="I30" i="6" s="1"/>
  <c r="J48" i="5"/>
  <c r="H48" i="5"/>
  <c r="D50" i="5"/>
  <c r="F49" i="5"/>
  <c r="I48" i="5"/>
  <c r="G48" i="5"/>
  <c r="C50" i="5"/>
  <c r="E49" i="5"/>
  <c r="I49" i="5" l="1"/>
  <c r="G49" i="5"/>
  <c r="C51" i="5"/>
  <c r="E50" i="5"/>
  <c r="J49" i="5"/>
  <c r="H49" i="5"/>
  <c r="D51" i="5"/>
  <c r="F50" i="5"/>
  <c r="D31" i="6"/>
  <c r="D42" i="7"/>
  <c r="G41" i="7"/>
  <c r="F42" i="7" l="1"/>
  <c r="E42" i="7"/>
  <c r="C32" i="6"/>
  <c r="F31" i="6"/>
  <c r="H31" i="6" s="1"/>
  <c r="J31" i="6" s="1"/>
  <c r="E31" i="6"/>
  <c r="G31" i="6" s="1"/>
  <c r="I31" i="6" s="1"/>
  <c r="J50" i="5"/>
  <c r="H50" i="5"/>
  <c r="D52" i="5"/>
  <c r="F51" i="5"/>
  <c r="I50" i="5"/>
  <c r="G50" i="5"/>
  <c r="C52" i="5"/>
  <c r="E51" i="5"/>
  <c r="I51" i="5" l="1"/>
  <c r="G51" i="5"/>
  <c r="C53" i="5"/>
  <c r="E52" i="5"/>
  <c r="J51" i="5"/>
  <c r="H51" i="5"/>
  <c r="D53" i="5"/>
  <c r="F52" i="5"/>
  <c r="D32" i="6"/>
  <c r="D43" i="7"/>
  <c r="G42" i="7"/>
  <c r="F43" i="7" l="1"/>
  <c r="E43" i="7"/>
  <c r="C33" i="6"/>
  <c r="F32" i="6"/>
  <c r="H32" i="6" s="1"/>
  <c r="J32" i="6" s="1"/>
  <c r="E32" i="6"/>
  <c r="G32" i="6" s="1"/>
  <c r="I32" i="6" s="1"/>
  <c r="J52" i="5"/>
  <c r="H52" i="5"/>
  <c r="D54" i="5"/>
  <c r="F53" i="5"/>
  <c r="I52" i="5"/>
  <c r="G52" i="5"/>
  <c r="C54" i="5"/>
  <c r="E53" i="5"/>
  <c r="I53" i="5" l="1"/>
  <c r="G53" i="5"/>
  <c r="C55" i="5"/>
  <c r="E54" i="5"/>
  <c r="J53" i="5"/>
  <c r="H53" i="5"/>
  <c r="D55" i="5"/>
  <c r="F54" i="5"/>
  <c r="D33" i="6"/>
  <c r="D44" i="7"/>
  <c r="G43" i="7"/>
  <c r="F44" i="7" l="1"/>
  <c r="E44" i="7"/>
  <c r="C34" i="6"/>
  <c r="F33" i="6"/>
  <c r="H33" i="6" s="1"/>
  <c r="J33" i="6" s="1"/>
  <c r="E33" i="6"/>
  <c r="G33" i="6" s="1"/>
  <c r="I33" i="6" s="1"/>
  <c r="J54" i="5"/>
  <c r="H54" i="5"/>
  <c r="D56" i="5"/>
  <c r="F55" i="5"/>
  <c r="I54" i="5"/>
  <c r="G54" i="5"/>
  <c r="C56" i="5"/>
  <c r="E55" i="5"/>
  <c r="I55" i="5" l="1"/>
  <c r="G55" i="5"/>
  <c r="C57" i="5"/>
  <c r="E56" i="5"/>
  <c r="J55" i="5"/>
  <c r="H55" i="5"/>
  <c r="D57" i="5"/>
  <c r="F56" i="5"/>
  <c r="D34" i="6"/>
  <c r="D45" i="7"/>
  <c r="G44" i="7"/>
  <c r="F45" i="7" l="1"/>
  <c r="E45" i="7"/>
  <c r="C35" i="6"/>
  <c r="F34" i="6"/>
  <c r="H34" i="6" s="1"/>
  <c r="J34" i="6" s="1"/>
  <c r="E34" i="6"/>
  <c r="G34" i="6" s="1"/>
  <c r="I34" i="6" s="1"/>
  <c r="J56" i="5"/>
  <c r="H56" i="5"/>
  <c r="D58" i="5"/>
  <c r="F57" i="5"/>
  <c r="I56" i="5"/>
  <c r="G56" i="5"/>
  <c r="C58" i="5"/>
  <c r="E57" i="5"/>
  <c r="I57" i="5" l="1"/>
  <c r="G57" i="5"/>
  <c r="C59" i="5"/>
  <c r="E58" i="5"/>
  <c r="J57" i="5"/>
  <c r="H57" i="5"/>
  <c r="D59" i="5"/>
  <c r="F58" i="5"/>
  <c r="D35" i="6"/>
  <c r="D46" i="7"/>
  <c r="G45" i="7"/>
  <c r="F46" i="7" l="1"/>
  <c r="E46" i="7"/>
  <c r="C36" i="6"/>
  <c r="F35" i="6"/>
  <c r="H35" i="6" s="1"/>
  <c r="J35" i="6" s="1"/>
  <c r="E35" i="6"/>
  <c r="G35" i="6" s="1"/>
  <c r="I35" i="6" s="1"/>
  <c r="J58" i="5"/>
  <c r="H58" i="5"/>
  <c r="D60" i="5"/>
  <c r="F59" i="5"/>
  <c r="I58" i="5"/>
  <c r="G58" i="5"/>
  <c r="C60" i="5"/>
  <c r="E59" i="5"/>
  <c r="I59" i="5" l="1"/>
  <c r="G59" i="5"/>
  <c r="C61" i="5"/>
  <c r="E60" i="5"/>
  <c r="J59" i="5"/>
  <c r="H59" i="5"/>
  <c r="D61" i="5"/>
  <c r="F60" i="5"/>
  <c r="D36" i="6"/>
  <c r="D47" i="7"/>
  <c r="G46" i="7"/>
  <c r="F47" i="7" l="1"/>
  <c r="E47" i="7"/>
  <c r="C37" i="6"/>
  <c r="F36" i="6"/>
  <c r="H36" i="6" s="1"/>
  <c r="J36" i="6" s="1"/>
  <c r="E36" i="6"/>
  <c r="G36" i="6" s="1"/>
  <c r="I36" i="6" s="1"/>
  <c r="J60" i="5"/>
  <c r="H60" i="5"/>
  <c r="D62" i="5"/>
  <c r="F61" i="5"/>
  <c r="I60" i="5"/>
  <c r="G60" i="5"/>
  <c r="C62" i="5"/>
  <c r="E61" i="5"/>
  <c r="I61" i="5" l="1"/>
  <c r="G61" i="5"/>
  <c r="C63" i="5"/>
  <c r="E62" i="5"/>
  <c r="J61" i="5"/>
  <c r="H61" i="5"/>
  <c r="D63" i="5"/>
  <c r="F62" i="5"/>
  <c r="D37" i="6"/>
  <c r="D48" i="7"/>
  <c r="G47" i="7"/>
  <c r="F48" i="7" l="1"/>
  <c r="E48" i="7"/>
  <c r="C38" i="6"/>
  <c r="F37" i="6"/>
  <c r="H37" i="6" s="1"/>
  <c r="J37" i="6" s="1"/>
  <c r="E37" i="6"/>
  <c r="G37" i="6" s="1"/>
  <c r="I37" i="6" s="1"/>
  <c r="J62" i="5"/>
  <c r="H62" i="5"/>
  <c r="D64" i="5"/>
  <c r="F63" i="5"/>
  <c r="I62" i="5"/>
  <c r="G62" i="5"/>
  <c r="C64" i="5"/>
  <c r="E63" i="5"/>
  <c r="I63" i="5" l="1"/>
  <c r="G63" i="5"/>
  <c r="C65" i="5"/>
  <c r="E64" i="5"/>
  <c r="J63" i="5"/>
  <c r="H63" i="5"/>
  <c r="D65" i="5"/>
  <c r="F64" i="5"/>
  <c r="D38" i="6"/>
  <c r="D49" i="7"/>
  <c r="G48" i="7"/>
  <c r="F49" i="7" l="1"/>
  <c r="E49" i="7"/>
  <c r="C39" i="6"/>
  <c r="F38" i="6"/>
  <c r="H38" i="6" s="1"/>
  <c r="J38" i="6" s="1"/>
  <c r="E38" i="6"/>
  <c r="G38" i="6" s="1"/>
  <c r="I38" i="6" s="1"/>
  <c r="J64" i="5"/>
  <c r="H64" i="5"/>
  <c r="D66" i="5"/>
  <c r="F65" i="5"/>
  <c r="I64" i="5"/>
  <c r="G64" i="5"/>
  <c r="C66" i="5"/>
  <c r="E65" i="5"/>
  <c r="I65" i="5" l="1"/>
  <c r="G65" i="5"/>
  <c r="C67" i="5"/>
  <c r="E66" i="5"/>
  <c r="J65" i="5"/>
  <c r="H65" i="5"/>
  <c r="D67" i="5"/>
  <c r="F66" i="5"/>
  <c r="D39" i="6"/>
  <c r="D50" i="7"/>
  <c r="G49" i="7"/>
  <c r="F50" i="7" l="1"/>
  <c r="E50" i="7"/>
  <c r="C40" i="6"/>
  <c r="F39" i="6"/>
  <c r="H39" i="6" s="1"/>
  <c r="J39" i="6" s="1"/>
  <c r="E39" i="6"/>
  <c r="G39" i="6" s="1"/>
  <c r="I39" i="6" s="1"/>
  <c r="J66" i="5"/>
  <c r="H66" i="5"/>
  <c r="D68" i="5"/>
  <c r="F67" i="5"/>
  <c r="I66" i="5"/>
  <c r="G66" i="5"/>
  <c r="C68" i="5"/>
  <c r="E67" i="5"/>
  <c r="I67" i="5" l="1"/>
  <c r="G67" i="5"/>
  <c r="C69" i="5"/>
  <c r="E68" i="5"/>
  <c r="J67" i="5"/>
  <c r="H67" i="5"/>
  <c r="D69" i="5"/>
  <c r="F68" i="5"/>
  <c r="D40" i="6"/>
  <c r="D51" i="7"/>
  <c r="G50" i="7"/>
  <c r="F51" i="7" l="1"/>
  <c r="E51" i="7"/>
  <c r="C41" i="6"/>
  <c r="F40" i="6"/>
  <c r="H40" i="6" s="1"/>
  <c r="J40" i="6" s="1"/>
  <c r="E40" i="6"/>
  <c r="G40" i="6" s="1"/>
  <c r="I40" i="6" s="1"/>
  <c r="J68" i="5"/>
  <c r="H68" i="5"/>
  <c r="D70" i="5"/>
  <c r="F69" i="5"/>
  <c r="I68" i="5"/>
  <c r="G68" i="5"/>
  <c r="C70" i="5"/>
  <c r="E69" i="5"/>
  <c r="I69" i="5" l="1"/>
  <c r="G69" i="5"/>
  <c r="C71" i="5"/>
  <c r="E70" i="5"/>
  <c r="J69" i="5"/>
  <c r="H69" i="5"/>
  <c r="D71" i="5"/>
  <c r="F70" i="5"/>
  <c r="D41" i="6"/>
  <c r="D52" i="7"/>
  <c r="G51" i="7"/>
  <c r="F52" i="7" l="1"/>
  <c r="E52" i="7"/>
  <c r="C42" i="6"/>
  <c r="F41" i="6"/>
  <c r="H41" i="6" s="1"/>
  <c r="J41" i="6" s="1"/>
  <c r="E41" i="6"/>
  <c r="G41" i="6" s="1"/>
  <c r="I41" i="6" s="1"/>
  <c r="J70" i="5"/>
  <c r="H70" i="5"/>
  <c r="D72" i="5"/>
  <c r="F71" i="5"/>
  <c r="I70" i="5"/>
  <c r="G70" i="5"/>
  <c r="C72" i="5"/>
  <c r="E71" i="5"/>
  <c r="I71" i="5" l="1"/>
  <c r="G71" i="5"/>
  <c r="C73" i="5"/>
  <c r="E72" i="5"/>
  <c r="J71" i="5"/>
  <c r="H71" i="5"/>
  <c r="D73" i="5"/>
  <c r="F72" i="5"/>
  <c r="D42" i="6"/>
  <c r="D53" i="7"/>
  <c r="G52" i="7"/>
  <c r="F53" i="7" l="1"/>
  <c r="E53" i="7"/>
  <c r="C43" i="6"/>
  <c r="F42" i="6"/>
  <c r="H42" i="6" s="1"/>
  <c r="J42" i="6" s="1"/>
  <c r="E42" i="6"/>
  <c r="G42" i="6" s="1"/>
  <c r="I42" i="6" s="1"/>
  <c r="J72" i="5"/>
  <c r="H72" i="5"/>
  <c r="D74" i="5"/>
  <c r="F73" i="5"/>
  <c r="I72" i="5"/>
  <c r="G72" i="5"/>
  <c r="C74" i="5"/>
  <c r="E73" i="5"/>
  <c r="I73" i="5" l="1"/>
  <c r="G73" i="5"/>
  <c r="C75" i="5"/>
  <c r="E74" i="5"/>
  <c r="J73" i="5"/>
  <c r="H73" i="5"/>
  <c r="D75" i="5"/>
  <c r="F74" i="5"/>
  <c r="D43" i="6"/>
  <c r="D54" i="7"/>
  <c r="G53" i="7"/>
  <c r="F54" i="7" l="1"/>
  <c r="E54" i="7"/>
  <c r="C44" i="6"/>
  <c r="F43" i="6"/>
  <c r="H43" i="6" s="1"/>
  <c r="J43" i="6" s="1"/>
  <c r="E43" i="6"/>
  <c r="G43" i="6" s="1"/>
  <c r="I43" i="6" s="1"/>
  <c r="J74" i="5"/>
  <c r="H74" i="5"/>
  <c r="D76" i="5"/>
  <c r="F75" i="5"/>
  <c r="I74" i="5"/>
  <c r="G74" i="5"/>
  <c r="C76" i="5"/>
  <c r="E75" i="5"/>
  <c r="I75" i="5" l="1"/>
  <c r="G75" i="5"/>
  <c r="C77" i="5"/>
  <c r="E76" i="5"/>
  <c r="J75" i="5"/>
  <c r="H75" i="5"/>
  <c r="D77" i="5"/>
  <c r="F76" i="5"/>
  <c r="D44" i="6"/>
  <c r="D55" i="7"/>
  <c r="G54" i="7"/>
  <c r="F55" i="7" l="1"/>
  <c r="E55" i="7"/>
  <c r="C45" i="6"/>
  <c r="F44" i="6"/>
  <c r="H44" i="6" s="1"/>
  <c r="J44" i="6" s="1"/>
  <c r="E44" i="6"/>
  <c r="G44" i="6" s="1"/>
  <c r="I44" i="6" s="1"/>
  <c r="J76" i="5"/>
  <c r="H76" i="5"/>
  <c r="D78" i="5"/>
  <c r="F77" i="5"/>
  <c r="I76" i="5"/>
  <c r="G76" i="5"/>
  <c r="C78" i="5"/>
  <c r="E77" i="5"/>
  <c r="I77" i="5" l="1"/>
  <c r="G77" i="5"/>
  <c r="C79" i="5"/>
  <c r="E78" i="5"/>
  <c r="J77" i="5"/>
  <c r="H77" i="5"/>
  <c r="D79" i="5"/>
  <c r="F78" i="5"/>
  <c r="D45" i="6"/>
  <c r="D56" i="7"/>
  <c r="G55" i="7"/>
  <c r="F56" i="7" l="1"/>
  <c r="E56" i="7"/>
  <c r="C46" i="6"/>
  <c r="F45" i="6"/>
  <c r="H45" i="6" s="1"/>
  <c r="J45" i="6" s="1"/>
  <c r="E45" i="6"/>
  <c r="G45" i="6" s="1"/>
  <c r="I45" i="6" s="1"/>
  <c r="J78" i="5"/>
  <c r="H78" i="5"/>
  <c r="D80" i="5"/>
  <c r="F79" i="5"/>
  <c r="I78" i="5"/>
  <c r="G78" i="5"/>
  <c r="C80" i="5"/>
  <c r="E79" i="5"/>
  <c r="I79" i="5" l="1"/>
  <c r="G79" i="5"/>
  <c r="C81" i="5"/>
  <c r="E80" i="5"/>
  <c r="J79" i="5"/>
  <c r="H79" i="5"/>
  <c r="D81" i="5"/>
  <c r="F80" i="5"/>
  <c r="D46" i="6"/>
  <c r="D57" i="7"/>
  <c r="G56" i="7"/>
  <c r="F57" i="7" l="1"/>
  <c r="E57" i="7"/>
  <c r="C47" i="6"/>
  <c r="F46" i="6"/>
  <c r="H46" i="6" s="1"/>
  <c r="J46" i="6" s="1"/>
  <c r="E46" i="6"/>
  <c r="G46" i="6" s="1"/>
  <c r="I46" i="6" s="1"/>
  <c r="J80" i="5"/>
  <c r="H80" i="5"/>
  <c r="D82" i="5"/>
  <c r="F81" i="5"/>
  <c r="I80" i="5"/>
  <c r="G80" i="5"/>
  <c r="C82" i="5"/>
  <c r="E81" i="5"/>
  <c r="I81" i="5" l="1"/>
  <c r="G81" i="5"/>
  <c r="C83" i="5"/>
  <c r="E82" i="5"/>
  <c r="J81" i="5"/>
  <c r="H81" i="5"/>
  <c r="D83" i="5"/>
  <c r="F82" i="5"/>
  <c r="D47" i="6"/>
  <c r="D58" i="7"/>
  <c r="G57" i="7"/>
  <c r="F58" i="7" l="1"/>
  <c r="E58" i="7"/>
  <c r="C48" i="6"/>
  <c r="F47" i="6"/>
  <c r="H47" i="6" s="1"/>
  <c r="J47" i="6" s="1"/>
  <c r="E47" i="6"/>
  <c r="G47" i="6" s="1"/>
  <c r="I47" i="6" s="1"/>
  <c r="J82" i="5"/>
  <c r="H82" i="5"/>
  <c r="D84" i="5"/>
  <c r="F83" i="5"/>
  <c r="I82" i="5"/>
  <c r="G82" i="5"/>
  <c r="C84" i="5"/>
  <c r="E83" i="5"/>
  <c r="I83" i="5" l="1"/>
  <c r="G83" i="5"/>
  <c r="C85" i="5"/>
  <c r="E84" i="5"/>
  <c r="J83" i="5"/>
  <c r="H83" i="5"/>
  <c r="D85" i="5"/>
  <c r="F84" i="5"/>
  <c r="D48" i="6"/>
  <c r="D59" i="7"/>
  <c r="G58" i="7"/>
  <c r="F59" i="7" l="1"/>
  <c r="E59" i="7"/>
  <c r="C49" i="6"/>
  <c r="F48" i="6"/>
  <c r="H48" i="6" s="1"/>
  <c r="J48" i="6" s="1"/>
  <c r="E48" i="6"/>
  <c r="G48" i="6" s="1"/>
  <c r="I48" i="6" s="1"/>
  <c r="J84" i="5"/>
  <c r="H84" i="5"/>
  <c r="D86" i="5"/>
  <c r="F85" i="5"/>
  <c r="I84" i="5"/>
  <c r="G84" i="5"/>
  <c r="C86" i="5"/>
  <c r="E85" i="5"/>
  <c r="I85" i="5" l="1"/>
  <c r="G85" i="5"/>
  <c r="C87" i="5"/>
  <c r="E86" i="5"/>
  <c r="J85" i="5"/>
  <c r="H85" i="5"/>
  <c r="D87" i="5"/>
  <c r="F86" i="5"/>
  <c r="D49" i="6"/>
  <c r="D60" i="7"/>
  <c r="G59" i="7"/>
  <c r="F60" i="7" l="1"/>
  <c r="E60" i="7"/>
  <c r="C50" i="6"/>
  <c r="F49" i="6"/>
  <c r="H49" i="6" s="1"/>
  <c r="J49" i="6" s="1"/>
  <c r="E49" i="6"/>
  <c r="G49" i="6" s="1"/>
  <c r="I49" i="6" s="1"/>
  <c r="J86" i="5"/>
  <c r="H86" i="5"/>
  <c r="D88" i="5"/>
  <c r="F87" i="5"/>
  <c r="I86" i="5"/>
  <c r="G86" i="5"/>
  <c r="C88" i="5"/>
  <c r="E87" i="5"/>
  <c r="I87" i="5" l="1"/>
  <c r="G87" i="5"/>
  <c r="C89" i="5"/>
  <c r="E88" i="5"/>
  <c r="J87" i="5"/>
  <c r="H87" i="5"/>
  <c r="D89" i="5"/>
  <c r="F88" i="5"/>
  <c r="D50" i="6"/>
  <c r="D61" i="7"/>
  <c r="G60" i="7"/>
  <c r="F61" i="7" l="1"/>
  <c r="E61" i="7"/>
  <c r="C51" i="6"/>
  <c r="F50" i="6"/>
  <c r="H50" i="6" s="1"/>
  <c r="J50" i="6" s="1"/>
  <c r="E50" i="6"/>
  <c r="G50" i="6" s="1"/>
  <c r="I50" i="6" s="1"/>
  <c r="J88" i="5"/>
  <c r="H88" i="5"/>
  <c r="D90" i="5"/>
  <c r="F89" i="5"/>
  <c r="I88" i="5"/>
  <c r="G88" i="5"/>
  <c r="C90" i="5"/>
  <c r="E89" i="5"/>
  <c r="I89" i="5" l="1"/>
  <c r="G89" i="5"/>
  <c r="C91" i="5"/>
  <c r="E90" i="5"/>
  <c r="J89" i="5"/>
  <c r="H89" i="5"/>
  <c r="D91" i="5"/>
  <c r="F90" i="5"/>
  <c r="D51" i="6"/>
  <c r="D62" i="7"/>
  <c r="G61" i="7"/>
  <c r="F62" i="7" l="1"/>
  <c r="E62" i="7"/>
  <c r="C52" i="6"/>
  <c r="F51" i="6"/>
  <c r="H51" i="6" s="1"/>
  <c r="J51" i="6" s="1"/>
  <c r="E51" i="6"/>
  <c r="G51" i="6" s="1"/>
  <c r="I51" i="6" s="1"/>
  <c r="J90" i="5"/>
  <c r="H90" i="5"/>
  <c r="D92" i="5"/>
  <c r="F91" i="5"/>
  <c r="I90" i="5"/>
  <c r="G90" i="5"/>
  <c r="C92" i="5"/>
  <c r="E91" i="5"/>
  <c r="I91" i="5" l="1"/>
  <c r="G91" i="5"/>
  <c r="C93" i="5"/>
  <c r="E92" i="5"/>
  <c r="J91" i="5"/>
  <c r="H91" i="5"/>
  <c r="D93" i="5"/>
  <c r="F92" i="5"/>
  <c r="D52" i="6"/>
  <c r="D63" i="7"/>
  <c r="G62" i="7"/>
  <c r="F63" i="7" l="1"/>
  <c r="E63" i="7"/>
  <c r="C53" i="6"/>
  <c r="F52" i="6"/>
  <c r="H52" i="6" s="1"/>
  <c r="J52" i="6" s="1"/>
  <c r="E52" i="6"/>
  <c r="G52" i="6" s="1"/>
  <c r="I52" i="6" s="1"/>
  <c r="J92" i="5"/>
  <c r="H92" i="5"/>
  <c r="D94" i="5"/>
  <c r="F93" i="5"/>
  <c r="I92" i="5"/>
  <c r="G92" i="5"/>
  <c r="C94" i="5"/>
  <c r="E93" i="5"/>
  <c r="I93" i="5" l="1"/>
  <c r="G93" i="5"/>
  <c r="C95" i="5"/>
  <c r="E94" i="5"/>
  <c r="J93" i="5"/>
  <c r="H93" i="5"/>
  <c r="D95" i="5"/>
  <c r="F94" i="5"/>
  <c r="D53" i="6"/>
  <c r="D64" i="7"/>
  <c r="G63" i="7"/>
  <c r="F64" i="7" l="1"/>
  <c r="E64" i="7"/>
  <c r="C54" i="6"/>
  <c r="F53" i="6"/>
  <c r="H53" i="6" s="1"/>
  <c r="J53" i="6" s="1"/>
  <c r="E53" i="6"/>
  <c r="G53" i="6" s="1"/>
  <c r="I53" i="6" s="1"/>
  <c r="J94" i="5"/>
  <c r="H94" i="5"/>
  <c r="D96" i="5"/>
  <c r="F95" i="5"/>
  <c r="I94" i="5"/>
  <c r="G94" i="5"/>
  <c r="C96" i="5"/>
  <c r="E95" i="5"/>
  <c r="I95" i="5" l="1"/>
  <c r="G95" i="5"/>
  <c r="C97" i="5"/>
  <c r="E96" i="5"/>
  <c r="J95" i="5"/>
  <c r="H95" i="5"/>
  <c r="D97" i="5"/>
  <c r="F96" i="5"/>
  <c r="D54" i="6"/>
  <c r="D65" i="7"/>
  <c r="G64" i="7"/>
  <c r="F65" i="7" l="1"/>
  <c r="E65" i="7"/>
  <c r="C55" i="6"/>
  <c r="F54" i="6"/>
  <c r="H54" i="6" s="1"/>
  <c r="J54" i="6" s="1"/>
  <c r="E54" i="6"/>
  <c r="G54" i="6" s="1"/>
  <c r="I54" i="6" s="1"/>
  <c r="J96" i="5"/>
  <c r="H96" i="5"/>
  <c r="D98" i="5"/>
  <c r="F97" i="5"/>
  <c r="I96" i="5"/>
  <c r="G96" i="5"/>
  <c r="C98" i="5"/>
  <c r="E97" i="5"/>
  <c r="I97" i="5" l="1"/>
  <c r="G97" i="5"/>
  <c r="C99" i="5"/>
  <c r="E98" i="5"/>
  <c r="J97" i="5"/>
  <c r="H97" i="5"/>
  <c r="D99" i="5"/>
  <c r="F98" i="5"/>
  <c r="D55" i="6"/>
  <c r="D66" i="7"/>
  <c r="G65" i="7"/>
  <c r="F66" i="7" l="1"/>
  <c r="E66" i="7"/>
  <c r="C56" i="6"/>
  <c r="F55" i="6"/>
  <c r="H55" i="6" s="1"/>
  <c r="J55" i="6" s="1"/>
  <c r="E55" i="6"/>
  <c r="G55" i="6" s="1"/>
  <c r="I55" i="6" s="1"/>
  <c r="J98" i="5"/>
  <c r="H98" i="5"/>
  <c r="D100" i="5"/>
  <c r="F99" i="5"/>
  <c r="I98" i="5"/>
  <c r="G98" i="5"/>
  <c r="C100" i="5"/>
  <c r="E99" i="5"/>
  <c r="I99" i="5" l="1"/>
  <c r="G99" i="5"/>
  <c r="C101" i="5"/>
  <c r="E100" i="5"/>
  <c r="J99" i="5"/>
  <c r="H99" i="5"/>
  <c r="D101" i="5"/>
  <c r="F100" i="5"/>
  <c r="D56" i="6"/>
  <c r="D67" i="7"/>
  <c r="G66" i="7"/>
  <c r="F67" i="7" l="1"/>
  <c r="E67" i="7"/>
  <c r="C57" i="6"/>
  <c r="F56" i="6"/>
  <c r="H56" i="6" s="1"/>
  <c r="J56" i="6" s="1"/>
  <c r="E56" i="6"/>
  <c r="G56" i="6" s="1"/>
  <c r="I56" i="6" s="1"/>
  <c r="J100" i="5"/>
  <c r="H100" i="5"/>
  <c r="D102" i="5"/>
  <c r="F101" i="5"/>
  <c r="I100" i="5"/>
  <c r="G100" i="5"/>
  <c r="C102" i="5"/>
  <c r="E101" i="5"/>
  <c r="I101" i="5" l="1"/>
  <c r="G101" i="5"/>
  <c r="C103" i="5"/>
  <c r="E102" i="5"/>
  <c r="J101" i="5"/>
  <c r="H101" i="5"/>
  <c r="D103" i="5"/>
  <c r="F102" i="5"/>
  <c r="D57" i="6"/>
  <c r="D68" i="7"/>
  <c r="G67" i="7"/>
  <c r="F68" i="7" l="1"/>
  <c r="E68" i="7"/>
  <c r="C58" i="6"/>
  <c r="F57" i="6"/>
  <c r="H57" i="6" s="1"/>
  <c r="J57" i="6" s="1"/>
  <c r="E57" i="6"/>
  <c r="G57" i="6" s="1"/>
  <c r="I57" i="6" s="1"/>
  <c r="J102" i="5"/>
  <c r="H102" i="5"/>
  <c r="D104" i="5"/>
  <c r="F103" i="5"/>
  <c r="I102" i="5"/>
  <c r="G102" i="5"/>
  <c r="C104" i="5"/>
  <c r="E103" i="5"/>
  <c r="I103" i="5" l="1"/>
  <c r="G103" i="5"/>
  <c r="C105" i="5"/>
  <c r="E104" i="5"/>
  <c r="J103" i="5"/>
  <c r="H103" i="5"/>
  <c r="D105" i="5"/>
  <c r="F104" i="5"/>
  <c r="D58" i="6"/>
  <c r="D69" i="7"/>
  <c r="G68" i="7"/>
  <c r="F69" i="7" l="1"/>
  <c r="E69" i="7"/>
  <c r="C59" i="6"/>
  <c r="F58" i="6"/>
  <c r="H58" i="6" s="1"/>
  <c r="J58" i="6" s="1"/>
  <c r="E58" i="6"/>
  <c r="G58" i="6" s="1"/>
  <c r="I58" i="6" s="1"/>
  <c r="J104" i="5"/>
  <c r="H104" i="5"/>
  <c r="D106" i="5"/>
  <c r="F105" i="5"/>
  <c r="I104" i="5"/>
  <c r="G104" i="5"/>
  <c r="C106" i="5"/>
  <c r="E105" i="5"/>
  <c r="I105" i="5" l="1"/>
  <c r="G105" i="5"/>
  <c r="C107" i="5"/>
  <c r="E106" i="5"/>
  <c r="J105" i="5"/>
  <c r="H105" i="5"/>
  <c r="D107" i="5"/>
  <c r="F106" i="5"/>
  <c r="D59" i="6"/>
  <c r="D70" i="7"/>
  <c r="G69" i="7"/>
  <c r="F70" i="7" l="1"/>
  <c r="E70" i="7"/>
  <c r="F59" i="6"/>
  <c r="H59" i="6" s="1"/>
  <c r="J59" i="6" s="1"/>
  <c r="E59" i="6"/>
  <c r="G59" i="6" s="1"/>
  <c r="I59" i="6" s="1"/>
  <c r="C60" i="6"/>
  <c r="J106" i="5"/>
  <c r="H106" i="5"/>
  <c r="D108" i="5"/>
  <c r="F107" i="5"/>
  <c r="I106" i="5"/>
  <c r="G106" i="5"/>
  <c r="C108" i="5"/>
  <c r="E107" i="5"/>
  <c r="I107" i="5" l="1"/>
  <c r="G107" i="5"/>
  <c r="C109" i="5"/>
  <c r="E108" i="5"/>
  <c r="J107" i="5"/>
  <c r="H107" i="5"/>
  <c r="D109" i="5"/>
  <c r="F108" i="5"/>
  <c r="D60" i="6"/>
  <c r="D71" i="7"/>
  <c r="G70" i="7"/>
  <c r="F71" i="7" l="1"/>
  <c r="E71" i="7"/>
  <c r="F60" i="6"/>
  <c r="H60" i="6" s="1"/>
  <c r="J60" i="6" s="1"/>
  <c r="E60" i="6"/>
  <c r="G60" i="6" s="1"/>
  <c r="I60" i="6" s="1"/>
  <c r="C61" i="6"/>
  <c r="J108" i="5"/>
  <c r="H108" i="5"/>
  <c r="D110" i="5"/>
  <c r="F109" i="5"/>
  <c r="I108" i="5"/>
  <c r="G108" i="5"/>
  <c r="C110" i="5"/>
  <c r="E109" i="5"/>
  <c r="I109" i="5" l="1"/>
  <c r="G109" i="5"/>
  <c r="C111" i="5"/>
  <c r="E110" i="5"/>
  <c r="J109" i="5"/>
  <c r="H109" i="5"/>
  <c r="D111" i="5"/>
  <c r="F110" i="5"/>
  <c r="D61" i="6"/>
  <c r="D72" i="7"/>
  <c r="G71" i="7"/>
  <c r="F72" i="7" l="1"/>
  <c r="E72" i="7"/>
  <c r="C62" i="6"/>
  <c r="F61" i="6"/>
  <c r="H61" i="6" s="1"/>
  <c r="J61" i="6" s="1"/>
  <c r="E61" i="6"/>
  <c r="G61" i="6" s="1"/>
  <c r="I61" i="6" s="1"/>
  <c r="J110" i="5"/>
  <c r="H110" i="5"/>
  <c r="D112" i="5"/>
  <c r="F111" i="5"/>
  <c r="I110" i="5"/>
  <c r="G110" i="5"/>
  <c r="C112" i="5"/>
  <c r="E111" i="5"/>
  <c r="I111" i="5" l="1"/>
  <c r="G111" i="5"/>
  <c r="C113" i="5"/>
  <c r="E112" i="5"/>
  <c r="J111" i="5"/>
  <c r="H111" i="5"/>
  <c r="D113" i="5"/>
  <c r="F112" i="5"/>
  <c r="D62" i="6"/>
  <c r="D73" i="7"/>
  <c r="G72" i="7"/>
  <c r="F73" i="7" l="1"/>
  <c r="E73" i="7"/>
  <c r="C63" i="6"/>
  <c r="F62" i="6"/>
  <c r="H62" i="6" s="1"/>
  <c r="J62" i="6" s="1"/>
  <c r="E62" i="6"/>
  <c r="G62" i="6" s="1"/>
  <c r="I62" i="6" s="1"/>
  <c r="J112" i="5"/>
  <c r="H112" i="5"/>
  <c r="D114" i="5"/>
  <c r="F113" i="5"/>
  <c r="I112" i="5"/>
  <c r="G112" i="5"/>
  <c r="C114" i="5"/>
  <c r="E113" i="5"/>
  <c r="I113" i="5" l="1"/>
  <c r="G113" i="5"/>
  <c r="C115" i="5"/>
  <c r="E114" i="5"/>
  <c r="J113" i="5"/>
  <c r="H113" i="5"/>
  <c r="D115" i="5"/>
  <c r="F114" i="5"/>
  <c r="D63" i="6"/>
  <c r="D74" i="7"/>
  <c r="G73" i="7"/>
  <c r="F74" i="7" l="1"/>
  <c r="E74" i="7"/>
  <c r="C64" i="6"/>
  <c r="F63" i="6"/>
  <c r="H63" i="6" s="1"/>
  <c r="J63" i="6" s="1"/>
  <c r="E63" i="6"/>
  <c r="G63" i="6" s="1"/>
  <c r="I63" i="6" s="1"/>
  <c r="J114" i="5"/>
  <c r="H114" i="5"/>
  <c r="D116" i="5"/>
  <c r="F115" i="5"/>
  <c r="I114" i="5"/>
  <c r="G114" i="5"/>
  <c r="C116" i="5"/>
  <c r="E115" i="5"/>
  <c r="I115" i="5" l="1"/>
  <c r="G115" i="5"/>
  <c r="C117" i="5"/>
  <c r="E116" i="5"/>
  <c r="J115" i="5"/>
  <c r="H115" i="5"/>
  <c r="D117" i="5"/>
  <c r="F116" i="5"/>
  <c r="D64" i="6"/>
  <c r="D75" i="7"/>
  <c r="G74" i="7"/>
  <c r="F75" i="7" l="1"/>
  <c r="E75" i="7"/>
  <c r="C65" i="6"/>
  <c r="F64" i="6"/>
  <c r="H64" i="6" s="1"/>
  <c r="J64" i="6" s="1"/>
  <c r="E64" i="6"/>
  <c r="G64" i="6" s="1"/>
  <c r="I64" i="6" s="1"/>
  <c r="J116" i="5"/>
  <c r="H116" i="5"/>
  <c r="D118" i="5"/>
  <c r="F117" i="5"/>
  <c r="I116" i="5"/>
  <c r="G116" i="5"/>
  <c r="C118" i="5"/>
  <c r="E117" i="5"/>
  <c r="I117" i="5" l="1"/>
  <c r="G117" i="5"/>
  <c r="C119" i="5"/>
  <c r="E118" i="5"/>
  <c r="J117" i="5"/>
  <c r="H117" i="5"/>
  <c r="D119" i="5"/>
  <c r="F118" i="5"/>
  <c r="D65" i="6"/>
  <c r="D76" i="7"/>
  <c r="G75" i="7"/>
  <c r="F76" i="7" l="1"/>
  <c r="E76" i="7"/>
  <c r="C66" i="6"/>
  <c r="F65" i="6"/>
  <c r="H65" i="6" s="1"/>
  <c r="J65" i="6" s="1"/>
  <c r="E65" i="6"/>
  <c r="G65" i="6" s="1"/>
  <c r="I65" i="6" s="1"/>
  <c r="J118" i="5"/>
  <c r="H118" i="5"/>
  <c r="D120" i="5"/>
  <c r="F119" i="5"/>
  <c r="I118" i="5"/>
  <c r="G118" i="5"/>
  <c r="C120" i="5"/>
  <c r="E119" i="5"/>
  <c r="I119" i="5" l="1"/>
  <c r="G119" i="5"/>
  <c r="C121" i="5"/>
  <c r="E120" i="5"/>
  <c r="J119" i="5"/>
  <c r="H119" i="5"/>
  <c r="D121" i="5"/>
  <c r="F120" i="5"/>
  <c r="D66" i="6"/>
  <c r="D77" i="7"/>
  <c r="G76" i="7"/>
  <c r="F77" i="7" l="1"/>
  <c r="E77" i="7"/>
  <c r="C67" i="6"/>
  <c r="F66" i="6"/>
  <c r="H66" i="6" s="1"/>
  <c r="J66" i="6" s="1"/>
  <c r="E66" i="6"/>
  <c r="G66" i="6" s="1"/>
  <c r="I66" i="6" s="1"/>
  <c r="J120" i="5"/>
  <c r="H120" i="5"/>
  <c r="D122" i="5"/>
  <c r="F121" i="5"/>
  <c r="I120" i="5"/>
  <c r="G120" i="5"/>
  <c r="C122" i="5"/>
  <c r="E121" i="5"/>
  <c r="I121" i="5" l="1"/>
  <c r="G121" i="5"/>
  <c r="C123" i="5"/>
  <c r="E122" i="5"/>
  <c r="J121" i="5"/>
  <c r="H121" i="5"/>
  <c r="D123" i="5"/>
  <c r="F122" i="5"/>
  <c r="D67" i="6"/>
  <c r="D78" i="7"/>
  <c r="G77" i="7"/>
  <c r="F78" i="7" l="1"/>
  <c r="E78" i="7"/>
  <c r="C68" i="6"/>
  <c r="F67" i="6"/>
  <c r="H67" i="6" s="1"/>
  <c r="J67" i="6" s="1"/>
  <c r="E67" i="6"/>
  <c r="G67" i="6" s="1"/>
  <c r="I67" i="6" s="1"/>
  <c r="J122" i="5"/>
  <c r="H122" i="5"/>
  <c r="D124" i="5"/>
  <c r="F123" i="5"/>
  <c r="I122" i="5"/>
  <c r="G122" i="5"/>
  <c r="C124" i="5"/>
  <c r="E123" i="5"/>
  <c r="I123" i="5" l="1"/>
  <c r="G123" i="5"/>
  <c r="C125" i="5"/>
  <c r="E124" i="5"/>
  <c r="J123" i="5"/>
  <c r="H123" i="5"/>
  <c r="D125" i="5"/>
  <c r="F124" i="5"/>
  <c r="D68" i="6"/>
  <c r="D79" i="7"/>
  <c r="G78" i="7"/>
  <c r="F79" i="7" l="1"/>
  <c r="E79" i="7"/>
  <c r="C69" i="6"/>
  <c r="F68" i="6"/>
  <c r="H68" i="6" s="1"/>
  <c r="J68" i="6" s="1"/>
  <c r="E68" i="6"/>
  <c r="G68" i="6" s="1"/>
  <c r="I68" i="6" s="1"/>
  <c r="J124" i="5"/>
  <c r="H124" i="5"/>
  <c r="D126" i="5"/>
  <c r="F125" i="5"/>
  <c r="I124" i="5"/>
  <c r="G124" i="5"/>
  <c r="C126" i="5"/>
  <c r="E125" i="5"/>
  <c r="I125" i="5" l="1"/>
  <c r="G125" i="5"/>
  <c r="C127" i="5"/>
  <c r="E126" i="5"/>
  <c r="J125" i="5"/>
  <c r="H125" i="5"/>
  <c r="D127" i="5"/>
  <c r="F126" i="5"/>
  <c r="D69" i="6"/>
  <c r="D80" i="7"/>
  <c r="G79" i="7"/>
  <c r="F80" i="7" l="1"/>
  <c r="E80" i="7"/>
  <c r="C70" i="6"/>
  <c r="F69" i="6"/>
  <c r="H69" i="6" s="1"/>
  <c r="J69" i="6" s="1"/>
  <c r="E69" i="6"/>
  <c r="G69" i="6" s="1"/>
  <c r="I69" i="6" s="1"/>
  <c r="J126" i="5"/>
  <c r="H126" i="5"/>
  <c r="D128" i="5"/>
  <c r="F127" i="5"/>
  <c r="I126" i="5"/>
  <c r="G126" i="5"/>
  <c r="C128" i="5"/>
  <c r="E127" i="5"/>
  <c r="I127" i="5" l="1"/>
  <c r="G127" i="5"/>
  <c r="C129" i="5"/>
  <c r="E128" i="5"/>
  <c r="J127" i="5"/>
  <c r="H127" i="5"/>
  <c r="D129" i="5"/>
  <c r="F128" i="5"/>
  <c r="D70" i="6"/>
  <c r="D81" i="7"/>
  <c r="G80" i="7"/>
  <c r="F81" i="7" l="1"/>
  <c r="E81" i="7"/>
  <c r="C71" i="6"/>
  <c r="F70" i="6"/>
  <c r="H70" i="6" s="1"/>
  <c r="J70" i="6" s="1"/>
  <c r="E70" i="6"/>
  <c r="G70" i="6" s="1"/>
  <c r="I70" i="6" s="1"/>
  <c r="J128" i="5"/>
  <c r="H128" i="5"/>
  <c r="D130" i="5"/>
  <c r="F129" i="5"/>
  <c r="I128" i="5"/>
  <c r="G128" i="5"/>
  <c r="C130" i="5"/>
  <c r="E129" i="5"/>
  <c r="I129" i="5" l="1"/>
  <c r="G129" i="5"/>
  <c r="C131" i="5"/>
  <c r="E130" i="5"/>
  <c r="J129" i="5"/>
  <c r="H129" i="5"/>
  <c r="D131" i="5"/>
  <c r="F130" i="5"/>
  <c r="D71" i="6"/>
  <c r="D82" i="7"/>
  <c r="G81" i="7"/>
  <c r="F82" i="7" l="1"/>
  <c r="E82" i="7"/>
  <c r="C72" i="6"/>
  <c r="F71" i="6"/>
  <c r="H71" i="6" s="1"/>
  <c r="J71" i="6" s="1"/>
  <c r="E71" i="6"/>
  <c r="G71" i="6" s="1"/>
  <c r="I71" i="6" s="1"/>
  <c r="J130" i="5"/>
  <c r="H130" i="5"/>
  <c r="D132" i="5"/>
  <c r="F131" i="5"/>
  <c r="I130" i="5"/>
  <c r="G130" i="5"/>
  <c r="C132" i="5"/>
  <c r="E131" i="5"/>
  <c r="I131" i="5" l="1"/>
  <c r="G131" i="5"/>
  <c r="C133" i="5"/>
  <c r="E132" i="5"/>
  <c r="J131" i="5"/>
  <c r="H131" i="5"/>
  <c r="D133" i="5"/>
  <c r="F132" i="5"/>
  <c r="D72" i="6"/>
  <c r="D83" i="7"/>
  <c r="G82" i="7"/>
  <c r="F83" i="7" l="1"/>
  <c r="E83" i="7"/>
  <c r="C73" i="6"/>
  <c r="F72" i="6"/>
  <c r="H72" i="6" s="1"/>
  <c r="J72" i="6" s="1"/>
  <c r="E72" i="6"/>
  <c r="G72" i="6" s="1"/>
  <c r="I72" i="6" s="1"/>
  <c r="J132" i="5"/>
  <c r="H132" i="5"/>
  <c r="D134" i="5"/>
  <c r="F133" i="5"/>
  <c r="I132" i="5"/>
  <c r="G132" i="5"/>
  <c r="C134" i="5"/>
  <c r="E133" i="5"/>
  <c r="I133" i="5" l="1"/>
  <c r="G133" i="5"/>
  <c r="C135" i="5"/>
  <c r="E134" i="5"/>
  <c r="J133" i="5"/>
  <c r="H133" i="5"/>
  <c r="D135" i="5"/>
  <c r="F134" i="5"/>
  <c r="D73" i="6"/>
  <c r="D84" i="7"/>
  <c r="G83" i="7"/>
  <c r="F84" i="7" l="1"/>
  <c r="E84" i="7"/>
  <c r="C74" i="6"/>
  <c r="F73" i="6"/>
  <c r="H73" i="6" s="1"/>
  <c r="J73" i="6" s="1"/>
  <c r="E73" i="6"/>
  <c r="G73" i="6" s="1"/>
  <c r="I73" i="6" s="1"/>
  <c r="J134" i="5"/>
  <c r="H134" i="5"/>
  <c r="D136" i="5"/>
  <c r="F135" i="5"/>
  <c r="I134" i="5"/>
  <c r="G134" i="5"/>
  <c r="C136" i="5"/>
  <c r="E135" i="5"/>
  <c r="I135" i="5" l="1"/>
  <c r="G135" i="5"/>
  <c r="C137" i="5"/>
  <c r="E136" i="5"/>
  <c r="J135" i="5"/>
  <c r="H135" i="5"/>
  <c r="D137" i="5"/>
  <c r="F136" i="5"/>
  <c r="D74" i="6"/>
  <c r="D85" i="7"/>
  <c r="G84" i="7"/>
  <c r="F85" i="7" l="1"/>
  <c r="E85" i="7"/>
  <c r="C75" i="6"/>
  <c r="F74" i="6"/>
  <c r="H74" i="6" s="1"/>
  <c r="J74" i="6" s="1"/>
  <c r="E74" i="6"/>
  <c r="G74" i="6" s="1"/>
  <c r="I74" i="6" s="1"/>
  <c r="J136" i="5"/>
  <c r="H136" i="5"/>
  <c r="D138" i="5"/>
  <c r="F137" i="5"/>
  <c r="I136" i="5"/>
  <c r="G136" i="5"/>
  <c r="C138" i="5"/>
  <c r="E137" i="5"/>
  <c r="I137" i="5" l="1"/>
  <c r="G137" i="5"/>
  <c r="C139" i="5"/>
  <c r="E138" i="5"/>
  <c r="J137" i="5"/>
  <c r="H137" i="5"/>
  <c r="D139" i="5"/>
  <c r="F138" i="5"/>
  <c r="D75" i="6"/>
  <c r="D86" i="7"/>
  <c r="G85" i="7"/>
  <c r="F86" i="7" l="1"/>
  <c r="E86" i="7"/>
  <c r="C76" i="6"/>
  <c r="F75" i="6"/>
  <c r="H75" i="6" s="1"/>
  <c r="J75" i="6" s="1"/>
  <c r="E75" i="6"/>
  <c r="G75" i="6" s="1"/>
  <c r="I75" i="6" s="1"/>
  <c r="J138" i="5"/>
  <c r="H138" i="5"/>
  <c r="D140" i="5"/>
  <c r="F139" i="5"/>
  <c r="I138" i="5"/>
  <c r="G138" i="5"/>
  <c r="C140" i="5"/>
  <c r="E139" i="5"/>
  <c r="I139" i="5" l="1"/>
  <c r="G139" i="5"/>
  <c r="C141" i="5"/>
  <c r="E140" i="5"/>
  <c r="J139" i="5"/>
  <c r="H139" i="5"/>
  <c r="D141" i="5"/>
  <c r="F140" i="5"/>
  <c r="D76" i="6"/>
  <c r="D87" i="7"/>
  <c r="G86" i="7"/>
  <c r="F87" i="7" l="1"/>
  <c r="E87" i="7"/>
  <c r="C77" i="6"/>
  <c r="F76" i="6"/>
  <c r="H76" i="6" s="1"/>
  <c r="J76" i="6" s="1"/>
  <c r="E76" i="6"/>
  <c r="G76" i="6" s="1"/>
  <c r="I76" i="6" s="1"/>
  <c r="J140" i="5"/>
  <c r="H140" i="5"/>
  <c r="D142" i="5"/>
  <c r="F141" i="5"/>
  <c r="I140" i="5"/>
  <c r="G140" i="5"/>
  <c r="C142" i="5"/>
  <c r="E141" i="5"/>
  <c r="I141" i="5" l="1"/>
  <c r="G141" i="5"/>
  <c r="C143" i="5"/>
  <c r="E142" i="5"/>
  <c r="J141" i="5"/>
  <c r="H141" i="5"/>
  <c r="D143" i="5"/>
  <c r="F142" i="5"/>
  <c r="D77" i="6"/>
  <c r="D88" i="7"/>
  <c r="G87" i="7"/>
  <c r="F88" i="7" l="1"/>
  <c r="E88" i="7"/>
  <c r="C78" i="6"/>
  <c r="F77" i="6"/>
  <c r="H77" i="6" s="1"/>
  <c r="J77" i="6" s="1"/>
  <c r="E77" i="6"/>
  <c r="G77" i="6" s="1"/>
  <c r="I77" i="6" s="1"/>
  <c r="J142" i="5"/>
  <c r="H142" i="5"/>
  <c r="D144" i="5"/>
  <c r="F143" i="5"/>
  <c r="I142" i="5"/>
  <c r="G142" i="5"/>
  <c r="C144" i="5"/>
  <c r="E143" i="5"/>
  <c r="I143" i="5" l="1"/>
  <c r="G143" i="5"/>
  <c r="C145" i="5"/>
  <c r="E144" i="5"/>
  <c r="J143" i="5"/>
  <c r="H143" i="5"/>
  <c r="D145" i="5"/>
  <c r="F144" i="5"/>
  <c r="D78" i="6"/>
  <c r="D89" i="7"/>
  <c r="G88" i="7"/>
  <c r="F89" i="7" l="1"/>
  <c r="E89" i="7"/>
  <c r="F78" i="6"/>
  <c r="H78" i="6" s="1"/>
  <c r="J78" i="6" s="1"/>
  <c r="E78" i="6"/>
  <c r="G78" i="6" s="1"/>
  <c r="I78" i="6" s="1"/>
  <c r="C79" i="6"/>
  <c r="J144" i="5"/>
  <c r="H144" i="5"/>
  <c r="D146" i="5"/>
  <c r="F145" i="5"/>
  <c r="I144" i="5"/>
  <c r="G144" i="5"/>
  <c r="C146" i="5"/>
  <c r="E145" i="5"/>
  <c r="I145" i="5" l="1"/>
  <c r="G145" i="5"/>
  <c r="C147" i="5"/>
  <c r="E146" i="5"/>
  <c r="J145" i="5"/>
  <c r="H145" i="5"/>
  <c r="D147" i="5"/>
  <c r="F146" i="5"/>
  <c r="D79" i="6"/>
  <c r="D90" i="7"/>
  <c r="G89" i="7"/>
  <c r="F90" i="7" l="1"/>
  <c r="E90" i="7"/>
  <c r="C80" i="6"/>
  <c r="F79" i="6"/>
  <c r="H79" i="6" s="1"/>
  <c r="J79" i="6" s="1"/>
  <c r="E79" i="6"/>
  <c r="G79" i="6" s="1"/>
  <c r="I79" i="6" s="1"/>
  <c r="J146" i="5"/>
  <c r="H146" i="5"/>
  <c r="D148" i="5"/>
  <c r="F147" i="5"/>
  <c r="I146" i="5"/>
  <c r="G146" i="5"/>
  <c r="C148" i="5"/>
  <c r="E147" i="5"/>
  <c r="I147" i="5" l="1"/>
  <c r="G147" i="5"/>
  <c r="C149" i="5"/>
  <c r="E148" i="5"/>
  <c r="J147" i="5"/>
  <c r="H147" i="5"/>
  <c r="D149" i="5"/>
  <c r="F148" i="5"/>
  <c r="D80" i="6"/>
  <c r="D91" i="7"/>
  <c r="G90" i="7"/>
  <c r="F91" i="7" l="1"/>
  <c r="E91" i="7"/>
  <c r="C81" i="6"/>
  <c r="F80" i="6"/>
  <c r="H80" i="6" s="1"/>
  <c r="J80" i="6" s="1"/>
  <c r="E80" i="6"/>
  <c r="G80" i="6" s="1"/>
  <c r="I80" i="6" s="1"/>
  <c r="J148" i="5"/>
  <c r="H148" i="5"/>
  <c r="D150" i="5"/>
  <c r="F149" i="5"/>
  <c r="I148" i="5"/>
  <c r="G148" i="5"/>
  <c r="C150" i="5"/>
  <c r="E149" i="5"/>
  <c r="I149" i="5" l="1"/>
  <c r="G149" i="5"/>
  <c r="C151" i="5"/>
  <c r="E150" i="5"/>
  <c r="J149" i="5"/>
  <c r="H149" i="5"/>
  <c r="D151" i="5"/>
  <c r="F150" i="5"/>
  <c r="D81" i="6"/>
  <c r="D92" i="7"/>
  <c r="G91" i="7"/>
  <c r="F92" i="7" l="1"/>
  <c r="E92" i="7"/>
  <c r="C82" i="6"/>
  <c r="F81" i="6"/>
  <c r="H81" i="6" s="1"/>
  <c r="J81" i="6" s="1"/>
  <c r="E81" i="6"/>
  <c r="G81" i="6" s="1"/>
  <c r="I81" i="6" s="1"/>
  <c r="J150" i="5"/>
  <c r="H150" i="5"/>
  <c r="D152" i="5"/>
  <c r="F151" i="5"/>
  <c r="I150" i="5"/>
  <c r="G150" i="5"/>
  <c r="C152" i="5"/>
  <c r="E151" i="5"/>
  <c r="I151" i="5" l="1"/>
  <c r="G151" i="5"/>
  <c r="C153" i="5"/>
  <c r="E152" i="5"/>
  <c r="J151" i="5"/>
  <c r="H151" i="5"/>
  <c r="D153" i="5"/>
  <c r="F152" i="5"/>
  <c r="D82" i="6"/>
  <c r="D93" i="7"/>
  <c r="G92" i="7"/>
  <c r="F93" i="7" l="1"/>
  <c r="E93" i="7"/>
  <c r="C83" i="6"/>
  <c r="F82" i="6"/>
  <c r="H82" i="6" s="1"/>
  <c r="J82" i="6" s="1"/>
  <c r="E82" i="6"/>
  <c r="G82" i="6" s="1"/>
  <c r="I82" i="6" s="1"/>
  <c r="J152" i="5"/>
  <c r="H152" i="5"/>
  <c r="D154" i="5"/>
  <c r="F153" i="5"/>
  <c r="I152" i="5"/>
  <c r="G152" i="5"/>
  <c r="C154" i="5"/>
  <c r="E153" i="5"/>
  <c r="I153" i="5" l="1"/>
  <c r="G153" i="5"/>
  <c r="C155" i="5"/>
  <c r="E154" i="5"/>
  <c r="J153" i="5"/>
  <c r="H153" i="5"/>
  <c r="D155" i="5"/>
  <c r="F154" i="5"/>
  <c r="D83" i="6"/>
  <c r="D94" i="7"/>
  <c r="G93" i="7"/>
  <c r="F94" i="7" l="1"/>
  <c r="E94" i="7"/>
  <c r="C84" i="6"/>
  <c r="F83" i="6"/>
  <c r="H83" i="6" s="1"/>
  <c r="J83" i="6" s="1"/>
  <c r="E83" i="6"/>
  <c r="G83" i="6" s="1"/>
  <c r="I83" i="6" s="1"/>
  <c r="J154" i="5"/>
  <c r="H154" i="5"/>
  <c r="D156" i="5"/>
  <c r="F155" i="5"/>
  <c r="I154" i="5"/>
  <c r="G154" i="5"/>
  <c r="C156" i="5"/>
  <c r="E155" i="5"/>
  <c r="I155" i="5" l="1"/>
  <c r="G155" i="5"/>
  <c r="C157" i="5"/>
  <c r="E156" i="5"/>
  <c r="J155" i="5"/>
  <c r="H155" i="5"/>
  <c r="D157" i="5"/>
  <c r="F156" i="5"/>
  <c r="D84" i="6"/>
  <c r="D95" i="7"/>
  <c r="G94" i="7"/>
  <c r="F95" i="7" l="1"/>
  <c r="E95" i="7"/>
  <c r="C85" i="6"/>
  <c r="F84" i="6"/>
  <c r="H84" i="6" s="1"/>
  <c r="J84" i="6" s="1"/>
  <c r="E84" i="6"/>
  <c r="G84" i="6" s="1"/>
  <c r="I84" i="6" s="1"/>
  <c r="J156" i="5"/>
  <c r="H156" i="5"/>
  <c r="D158" i="5"/>
  <c r="F157" i="5"/>
  <c r="I156" i="5"/>
  <c r="G156" i="5"/>
  <c r="C158" i="5"/>
  <c r="E157" i="5"/>
  <c r="I157" i="5" l="1"/>
  <c r="G157" i="5"/>
  <c r="C159" i="5"/>
  <c r="E158" i="5"/>
  <c r="J157" i="5"/>
  <c r="H157" i="5"/>
  <c r="D159" i="5"/>
  <c r="F158" i="5"/>
  <c r="D85" i="6"/>
  <c r="D96" i="7"/>
  <c r="G95" i="7"/>
  <c r="F96" i="7" l="1"/>
  <c r="E96" i="7"/>
  <c r="C86" i="6"/>
  <c r="F85" i="6"/>
  <c r="H85" i="6" s="1"/>
  <c r="J85" i="6" s="1"/>
  <c r="E85" i="6"/>
  <c r="G85" i="6" s="1"/>
  <c r="I85" i="6" s="1"/>
  <c r="J158" i="5"/>
  <c r="H158" i="5"/>
  <c r="D160" i="5"/>
  <c r="F159" i="5"/>
  <c r="I158" i="5"/>
  <c r="G158" i="5"/>
  <c r="C160" i="5"/>
  <c r="E159" i="5"/>
  <c r="I159" i="5" l="1"/>
  <c r="G159" i="5"/>
  <c r="C161" i="5"/>
  <c r="E160" i="5"/>
  <c r="J159" i="5"/>
  <c r="H159" i="5"/>
  <c r="D161" i="5"/>
  <c r="F160" i="5"/>
  <c r="D86" i="6"/>
  <c r="D97" i="7"/>
  <c r="G96" i="7"/>
  <c r="F97" i="7" l="1"/>
  <c r="E97" i="7"/>
  <c r="C87" i="6"/>
  <c r="F86" i="6"/>
  <c r="H86" i="6" s="1"/>
  <c r="J86" i="6" s="1"/>
  <c r="E86" i="6"/>
  <c r="G86" i="6" s="1"/>
  <c r="I86" i="6" s="1"/>
  <c r="J160" i="5"/>
  <c r="H160" i="5"/>
  <c r="D162" i="5"/>
  <c r="F161" i="5"/>
  <c r="I160" i="5"/>
  <c r="G160" i="5"/>
  <c r="C162" i="5"/>
  <c r="E161" i="5"/>
  <c r="I161" i="5" l="1"/>
  <c r="G161" i="5"/>
  <c r="C163" i="5"/>
  <c r="E162" i="5"/>
  <c r="J161" i="5"/>
  <c r="H161" i="5"/>
  <c r="D163" i="5"/>
  <c r="F162" i="5"/>
  <c r="D87" i="6"/>
  <c r="D98" i="7"/>
  <c r="G97" i="7"/>
  <c r="F98" i="7" l="1"/>
  <c r="E98" i="7"/>
  <c r="C88" i="6"/>
  <c r="F87" i="6"/>
  <c r="H87" i="6" s="1"/>
  <c r="J87" i="6" s="1"/>
  <c r="E87" i="6"/>
  <c r="G87" i="6" s="1"/>
  <c r="I87" i="6" s="1"/>
  <c r="J162" i="5"/>
  <c r="H162" i="5"/>
  <c r="D164" i="5"/>
  <c r="F163" i="5"/>
  <c r="I162" i="5"/>
  <c r="G162" i="5"/>
  <c r="C164" i="5"/>
  <c r="E163" i="5"/>
  <c r="I163" i="5" l="1"/>
  <c r="G163" i="5"/>
  <c r="C165" i="5"/>
  <c r="E164" i="5"/>
  <c r="J163" i="5"/>
  <c r="H163" i="5"/>
  <c r="D165" i="5"/>
  <c r="F164" i="5"/>
  <c r="D88" i="6"/>
  <c r="D99" i="7"/>
  <c r="G98" i="7"/>
  <c r="F99" i="7" l="1"/>
  <c r="E99" i="7"/>
  <c r="C89" i="6"/>
  <c r="F88" i="6"/>
  <c r="H88" i="6" s="1"/>
  <c r="J88" i="6" s="1"/>
  <c r="E88" i="6"/>
  <c r="G88" i="6" s="1"/>
  <c r="I88" i="6" s="1"/>
  <c r="J164" i="5"/>
  <c r="H164" i="5"/>
  <c r="D166" i="5"/>
  <c r="F165" i="5"/>
  <c r="I164" i="5"/>
  <c r="G164" i="5"/>
  <c r="C166" i="5"/>
  <c r="E165" i="5"/>
  <c r="I165" i="5" l="1"/>
  <c r="G165" i="5"/>
  <c r="C167" i="5"/>
  <c r="E166" i="5"/>
  <c r="J165" i="5"/>
  <c r="H165" i="5"/>
  <c r="D167" i="5"/>
  <c r="F166" i="5"/>
  <c r="D89" i="6"/>
  <c r="D100" i="7"/>
  <c r="G99" i="7"/>
  <c r="F100" i="7" l="1"/>
  <c r="E100" i="7"/>
  <c r="C90" i="6"/>
  <c r="F89" i="6"/>
  <c r="H89" i="6" s="1"/>
  <c r="J89" i="6" s="1"/>
  <c r="E89" i="6"/>
  <c r="G89" i="6" s="1"/>
  <c r="I89" i="6" s="1"/>
  <c r="J166" i="5"/>
  <c r="H166" i="5"/>
  <c r="D168" i="5"/>
  <c r="F167" i="5"/>
  <c r="I166" i="5"/>
  <c r="G166" i="5"/>
  <c r="C168" i="5"/>
  <c r="E167" i="5"/>
  <c r="I167" i="5" l="1"/>
  <c r="G167" i="5"/>
  <c r="C169" i="5"/>
  <c r="E168" i="5"/>
  <c r="J167" i="5"/>
  <c r="H167" i="5"/>
  <c r="D169" i="5"/>
  <c r="F168" i="5"/>
  <c r="D90" i="6"/>
  <c r="D101" i="7"/>
  <c r="G100" i="7"/>
  <c r="F101" i="7" l="1"/>
  <c r="E101" i="7"/>
  <c r="C91" i="6"/>
  <c r="F90" i="6"/>
  <c r="H90" i="6" s="1"/>
  <c r="J90" i="6" s="1"/>
  <c r="E90" i="6"/>
  <c r="G90" i="6" s="1"/>
  <c r="I90" i="6" s="1"/>
  <c r="J168" i="5"/>
  <c r="H168" i="5"/>
  <c r="D170" i="5"/>
  <c r="F169" i="5"/>
  <c r="I168" i="5"/>
  <c r="G168" i="5"/>
  <c r="C170" i="5"/>
  <c r="E169" i="5"/>
  <c r="I169" i="5" l="1"/>
  <c r="G169" i="5"/>
  <c r="C171" i="5"/>
  <c r="E170" i="5"/>
  <c r="J169" i="5"/>
  <c r="H169" i="5"/>
  <c r="D171" i="5"/>
  <c r="F170" i="5"/>
  <c r="D91" i="6"/>
  <c r="D102" i="7"/>
  <c r="G101" i="7"/>
  <c r="F102" i="7" l="1"/>
  <c r="E102" i="7"/>
  <c r="F91" i="6"/>
  <c r="H91" i="6" s="1"/>
  <c r="J91" i="6" s="1"/>
  <c r="E91" i="6"/>
  <c r="G91" i="6" s="1"/>
  <c r="I91" i="6" s="1"/>
  <c r="C92" i="6"/>
  <c r="J170" i="5"/>
  <c r="H170" i="5"/>
  <c r="D172" i="5"/>
  <c r="F171" i="5"/>
  <c r="I170" i="5"/>
  <c r="G170" i="5"/>
  <c r="C172" i="5"/>
  <c r="E171" i="5"/>
  <c r="I171" i="5" l="1"/>
  <c r="G171" i="5"/>
  <c r="C173" i="5"/>
  <c r="E172" i="5"/>
  <c r="J171" i="5"/>
  <c r="H171" i="5"/>
  <c r="D173" i="5"/>
  <c r="F172" i="5"/>
  <c r="D92" i="6"/>
  <c r="D103" i="7"/>
  <c r="G102" i="7"/>
  <c r="F103" i="7" l="1"/>
  <c r="E103" i="7"/>
  <c r="C93" i="6"/>
  <c r="F92" i="6"/>
  <c r="H92" i="6" s="1"/>
  <c r="J92" i="6" s="1"/>
  <c r="E92" i="6"/>
  <c r="G92" i="6" s="1"/>
  <c r="I92" i="6" s="1"/>
  <c r="J172" i="5"/>
  <c r="H172" i="5"/>
  <c r="D174" i="5"/>
  <c r="F173" i="5"/>
  <c r="I172" i="5"/>
  <c r="G172" i="5"/>
  <c r="C174" i="5"/>
  <c r="E173" i="5"/>
  <c r="I173" i="5" l="1"/>
  <c r="G173" i="5"/>
  <c r="C175" i="5"/>
  <c r="E174" i="5"/>
  <c r="J173" i="5"/>
  <c r="H173" i="5"/>
  <c r="D175" i="5"/>
  <c r="F174" i="5"/>
  <c r="D93" i="6"/>
  <c r="D104" i="7"/>
  <c r="G103" i="7"/>
  <c r="F104" i="7" l="1"/>
  <c r="E104" i="7"/>
  <c r="C94" i="6"/>
  <c r="F93" i="6"/>
  <c r="H93" i="6" s="1"/>
  <c r="J93" i="6" s="1"/>
  <c r="E93" i="6"/>
  <c r="G93" i="6" s="1"/>
  <c r="I93" i="6" s="1"/>
  <c r="J174" i="5"/>
  <c r="H174" i="5"/>
  <c r="D176" i="5"/>
  <c r="F175" i="5"/>
  <c r="I174" i="5"/>
  <c r="G174" i="5"/>
  <c r="C176" i="5"/>
  <c r="E175" i="5"/>
  <c r="I175" i="5" l="1"/>
  <c r="G175" i="5"/>
  <c r="C177" i="5"/>
  <c r="E176" i="5"/>
  <c r="J175" i="5"/>
  <c r="H175" i="5"/>
  <c r="D177" i="5"/>
  <c r="F176" i="5"/>
  <c r="D94" i="6"/>
  <c r="D105" i="7"/>
  <c r="G104" i="7"/>
  <c r="F105" i="7" l="1"/>
  <c r="E105" i="7"/>
  <c r="C95" i="6"/>
  <c r="F94" i="6"/>
  <c r="H94" i="6" s="1"/>
  <c r="J94" i="6" s="1"/>
  <c r="E94" i="6"/>
  <c r="G94" i="6" s="1"/>
  <c r="I94" i="6" s="1"/>
  <c r="J176" i="5"/>
  <c r="H176" i="5"/>
  <c r="D178" i="5"/>
  <c r="F177" i="5"/>
  <c r="I176" i="5"/>
  <c r="G176" i="5"/>
  <c r="C178" i="5"/>
  <c r="E177" i="5"/>
  <c r="I177" i="5" l="1"/>
  <c r="G177" i="5"/>
  <c r="C179" i="5"/>
  <c r="E178" i="5"/>
  <c r="J177" i="5"/>
  <c r="H177" i="5"/>
  <c r="D179" i="5"/>
  <c r="F178" i="5"/>
  <c r="D95" i="6"/>
  <c r="D106" i="7"/>
  <c r="G105" i="7"/>
  <c r="F106" i="7" l="1"/>
  <c r="E106" i="7"/>
  <c r="C96" i="6"/>
  <c r="F95" i="6"/>
  <c r="H95" i="6" s="1"/>
  <c r="J95" i="6" s="1"/>
  <c r="E95" i="6"/>
  <c r="G95" i="6" s="1"/>
  <c r="I95" i="6" s="1"/>
  <c r="J178" i="5"/>
  <c r="H178" i="5"/>
  <c r="D180" i="5"/>
  <c r="F179" i="5"/>
  <c r="I178" i="5"/>
  <c r="G178" i="5"/>
  <c r="C180" i="5"/>
  <c r="E179" i="5"/>
  <c r="I179" i="5" l="1"/>
  <c r="G179" i="5"/>
  <c r="C181" i="5"/>
  <c r="E180" i="5"/>
  <c r="J179" i="5"/>
  <c r="H179" i="5"/>
  <c r="D181" i="5"/>
  <c r="F180" i="5"/>
  <c r="D96" i="6"/>
  <c r="D107" i="7"/>
  <c r="G106" i="7"/>
  <c r="F107" i="7" l="1"/>
  <c r="E107" i="7"/>
  <c r="F96" i="6"/>
  <c r="H96" i="6" s="1"/>
  <c r="J96" i="6" s="1"/>
  <c r="E96" i="6"/>
  <c r="G96" i="6" s="1"/>
  <c r="I96" i="6" s="1"/>
  <c r="C97" i="6"/>
  <c r="J180" i="5"/>
  <c r="H180" i="5"/>
  <c r="D182" i="5"/>
  <c r="F181" i="5"/>
  <c r="I180" i="5"/>
  <c r="G180" i="5"/>
  <c r="C182" i="5"/>
  <c r="E181" i="5"/>
  <c r="I181" i="5" l="1"/>
  <c r="G181" i="5"/>
  <c r="C183" i="5"/>
  <c r="E182" i="5"/>
  <c r="J181" i="5"/>
  <c r="H181" i="5"/>
  <c r="D183" i="5"/>
  <c r="F182" i="5"/>
  <c r="D97" i="6"/>
  <c r="D108" i="7"/>
  <c r="G107" i="7"/>
  <c r="F108" i="7" l="1"/>
  <c r="E108" i="7"/>
  <c r="C98" i="6"/>
  <c r="F97" i="6"/>
  <c r="H97" i="6" s="1"/>
  <c r="J97" i="6" s="1"/>
  <c r="E97" i="6"/>
  <c r="G97" i="6" s="1"/>
  <c r="I97" i="6" s="1"/>
  <c r="J182" i="5"/>
  <c r="H182" i="5"/>
  <c r="D184" i="5"/>
  <c r="F183" i="5"/>
  <c r="I182" i="5"/>
  <c r="G182" i="5"/>
  <c r="C184" i="5"/>
  <c r="E183" i="5"/>
  <c r="I183" i="5" l="1"/>
  <c r="G183" i="5"/>
  <c r="C185" i="5"/>
  <c r="E184" i="5"/>
  <c r="J183" i="5"/>
  <c r="H183" i="5"/>
  <c r="D185" i="5"/>
  <c r="F184" i="5"/>
  <c r="D98" i="6"/>
  <c r="D109" i="7"/>
  <c r="G108" i="7"/>
  <c r="F109" i="7" l="1"/>
  <c r="E109" i="7"/>
  <c r="C99" i="6"/>
  <c r="F98" i="6"/>
  <c r="H98" i="6" s="1"/>
  <c r="J98" i="6" s="1"/>
  <c r="E98" i="6"/>
  <c r="G98" i="6" s="1"/>
  <c r="I98" i="6" s="1"/>
  <c r="J184" i="5"/>
  <c r="H184" i="5"/>
  <c r="D186" i="5"/>
  <c r="F185" i="5"/>
  <c r="I184" i="5"/>
  <c r="G184" i="5"/>
  <c r="C186" i="5"/>
  <c r="E185" i="5"/>
  <c r="I185" i="5" l="1"/>
  <c r="G185" i="5"/>
  <c r="C187" i="5"/>
  <c r="E186" i="5"/>
  <c r="J185" i="5"/>
  <c r="H185" i="5"/>
  <c r="D187" i="5"/>
  <c r="F186" i="5"/>
  <c r="D99" i="6"/>
  <c r="D110" i="7"/>
  <c r="G109" i="7"/>
  <c r="F110" i="7" l="1"/>
  <c r="E110" i="7"/>
  <c r="C100" i="6"/>
  <c r="F99" i="6"/>
  <c r="H99" i="6" s="1"/>
  <c r="J99" i="6" s="1"/>
  <c r="E99" i="6"/>
  <c r="G99" i="6" s="1"/>
  <c r="I99" i="6" s="1"/>
  <c r="J186" i="5"/>
  <c r="H186" i="5"/>
  <c r="D188" i="5"/>
  <c r="F187" i="5"/>
  <c r="I186" i="5"/>
  <c r="G186" i="5"/>
  <c r="C188" i="5"/>
  <c r="E187" i="5"/>
  <c r="I187" i="5" l="1"/>
  <c r="G187" i="5"/>
  <c r="C189" i="5"/>
  <c r="E188" i="5"/>
  <c r="J187" i="5"/>
  <c r="H187" i="5"/>
  <c r="D189" i="5"/>
  <c r="F188" i="5"/>
  <c r="D100" i="6"/>
  <c r="D111" i="7"/>
  <c r="G110" i="7"/>
  <c r="F111" i="7" l="1"/>
  <c r="E111" i="7"/>
  <c r="C101" i="6"/>
  <c r="F100" i="6"/>
  <c r="H100" i="6" s="1"/>
  <c r="J100" i="6" s="1"/>
  <c r="E100" i="6"/>
  <c r="G100" i="6" s="1"/>
  <c r="I100" i="6" s="1"/>
  <c r="J188" i="5"/>
  <c r="H188" i="5"/>
  <c r="D190" i="5"/>
  <c r="F189" i="5"/>
  <c r="I188" i="5"/>
  <c r="G188" i="5"/>
  <c r="C190" i="5"/>
  <c r="E189" i="5"/>
  <c r="I189" i="5" l="1"/>
  <c r="G189" i="5"/>
  <c r="C191" i="5"/>
  <c r="E190" i="5"/>
  <c r="J189" i="5"/>
  <c r="H189" i="5"/>
  <c r="D191" i="5"/>
  <c r="F190" i="5"/>
  <c r="D101" i="6"/>
  <c r="D112" i="7"/>
  <c r="G111" i="7"/>
  <c r="F112" i="7" l="1"/>
  <c r="E112" i="7"/>
  <c r="C102" i="6"/>
  <c r="F101" i="6"/>
  <c r="H101" i="6" s="1"/>
  <c r="J101" i="6" s="1"/>
  <c r="E101" i="6"/>
  <c r="G101" i="6" s="1"/>
  <c r="I101" i="6" s="1"/>
  <c r="J190" i="5"/>
  <c r="H190" i="5"/>
  <c r="D192" i="5"/>
  <c r="F191" i="5"/>
  <c r="I190" i="5"/>
  <c r="G190" i="5"/>
  <c r="C192" i="5"/>
  <c r="E191" i="5"/>
  <c r="I191" i="5" l="1"/>
  <c r="G191" i="5"/>
  <c r="C193" i="5"/>
  <c r="E192" i="5"/>
  <c r="J191" i="5"/>
  <c r="H191" i="5"/>
  <c r="D193" i="5"/>
  <c r="F192" i="5"/>
  <c r="D102" i="6"/>
  <c r="D113" i="7"/>
  <c r="G112" i="7"/>
  <c r="F113" i="7" l="1"/>
  <c r="E113" i="7"/>
  <c r="C103" i="6"/>
  <c r="F102" i="6"/>
  <c r="H102" i="6" s="1"/>
  <c r="J102" i="6" s="1"/>
  <c r="E102" i="6"/>
  <c r="G102" i="6" s="1"/>
  <c r="I102" i="6" s="1"/>
  <c r="J192" i="5"/>
  <c r="H192" i="5"/>
  <c r="D194" i="5"/>
  <c r="F193" i="5"/>
  <c r="I192" i="5"/>
  <c r="G192" i="5"/>
  <c r="C194" i="5"/>
  <c r="E193" i="5"/>
  <c r="I193" i="5" l="1"/>
  <c r="G193" i="5"/>
  <c r="C195" i="5"/>
  <c r="E194" i="5"/>
  <c r="J193" i="5"/>
  <c r="H193" i="5"/>
  <c r="D195" i="5"/>
  <c r="F194" i="5"/>
  <c r="D103" i="6"/>
  <c r="D114" i="7"/>
  <c r="G113" i="7"/>
  <c r="F114" i="7" l="1"/>
  <c r="E114" i="7"/>
  <c r="C104" i="6"/>
  <c r="F103" i="6"/>
  <c r="H103" i="6" s="1"/>
  <c r="J103" i="6" s="1"/>
  <c r="E103" i="6"/>
  <c r="G103" i="6" s="1"/>
  <c r="I103" i="6" s="1"/>
  <c r="J194" i="5"/>
  <c r="H194" i="5"/>
  <c r="D196" i="5"/>
  <c r="F195" i="5"/>
  <c r="I194" i="5"/>
  <c r="G194" i="5"/>
  <c r="C196" i="5"/>
  <c r="E195" i="5"/>
  <c r="I195" i="5" l="1"/>
  <c r="G195" i="5"/>
  <c r="C197" i="5"/>
  <c r="E196" i="5"/>
  <c r="J195" i="5"/>
  <c r="H195" i="5"/>
  <c r="D197" i="5"/>
  <c r="F196" i="5"/>
  <c r="D104" i="6"/>
  <c r="D115" i="7"/>
  <c r="G114" i="7"/>
  <c r="F115" i="7" l="1"/>
  <c r="E115" i="7"/>
  <c r="C105" i="6"/>
  <c r="F104" i="6"/>
  <c r="H104" i="6" s="1"/>
  <c r="J104" i="6" s="1"/>
  <c r="E104" i="6"/>
  <c r="G104" i="6" s="1"/>
  <c r="I104" i="6" s="1"/>
  <c r="J196" i="5"/>
  <c r="H196" i="5"/>
  <c r="D198" i="5"/>
  <c r="F197" i="5"/>
  <c r="I196" i="5"/>
  <c r="G196" i="5"/>
  <c r="C198" i="5"/>
  <c r="E197" i="5"/>
  <c r="I197" i="5" l="1"/>
  <c r="G197" i="5"/>
  <c r="C199" i="5"/>
  <c r="E198" i="5"/>
  <c r="J197" i="5"/>
  <c r="H197" i="5"/>
  <c r="D199" i="5"/>
  <c r="F198" i="5"/>
  <c r="D105" i="6"/>
  <c r="D116" i="7"/>
  <c r="G115" i="7"/>
  <c r="F116" i="7" l="1"/>
  <c r="E116" i="7"/>
  <c r="C106" i="6"/>
  <c r="F105" i="6"/>
  <c r="H105" i="6" s="1"/>
  <c r="J105" i="6" s="1"/>
  <c r="E105" i="6"/>
  <c r="G105" i="6" s="1"/>
  <c r="I105" i="6" s="1"/>
  <c r="J198" i="5"/>
  <c r="H198" i="5"/>
  <c r="D200" i="5"/>
  <c r="F199" i="5"/>
  <c r="I198" i="5"/>
  <c r="G198" i="5"/>
  <c r="C200" i="5"/>
  <c r="E199" i="5"/>
  <c r="I199" i="5" l="1"/>
  <c r="G199" i="5"/>
  <c r="C201" i="5"/>
  <c r="E200" i="5"/>
  <c r="J199" i="5"/>
  <c r="H199" i="5"/>
  <c r="D201" i="5"/>
  <c r="F200" i="5"/>
  <c r="D106" i="6"/>
  <c r="D117" i="7"/>
  <c r="G116" i="7"/>
  <c r="F117" i="7" l="1"/>
  <c r="E117" i="7"/>
  <c r="C107" i="6"/>
  <c r="F106" i="6"/>
  <c r="H106" i="6" s="1"/>
  <c r="J106" i="6" s="1"/>
  <c r="E106" i="6"/>
  <c r="G106" i="6" s="1"/>
  <c r="I106" i="6" s="1"/>
  <c r="J200" i="5"/>
  <c r="H200" i="5"/>
  <c r="D202" i="5"/>
  <c r="F201" i="5"/>
  <c r="I200" i="5"/>
  <c r="G200" i="5"/>
  <c r="C202" i="5"/>
  <c r="E201" i="5"/>
  <c r="I201" i="5" l="1"/>
  <c r="G201" i="5"/>
  <c r="C203" i="5"/>
  <c r="E202" i="5"/>
  <c r="J201" i="5"/>
  <c r="H201" i="5"/>
  <c r="D203" i="5"/>
  <c r="F202" i="5"/>
  <c r="D107" i="6"/>
  <c r="D118" i="7"/>
  <c r="G117" i="7"/>
  <c r="F118" i="7" l="1"/>
  <c r="E118" i="7"/>
  <c r="C108" i="6"/>
  <c r="F107" i="6"/>
  <c r="H107" i="6" s="1"/>
  <c r="J107" i="6" s="1"/>
  <c r="E107" i="6"/>
  <c r="G107" i="6" s="1"/>
  <c r="I107" i="6" s="1"/>
  <c r="J202" i="5"/>
  <c r="H202" i="5"/>
  <c r="D204" i="5"/>
  <c r="F203" i="5"/>
  <c r="I202" i="5"/>
  <c r="G202" i="5"/>
  <c r="C204" i="5"/>
  <c r="E203" i="5"/>
  <c r="I203" i="5" l="1"/>
  <c r="G203" i="5"/>
  <c r="C205" i="5"/>
  <c r="E204" i="5"/>
  <c r="J203" i="5"/>
  <c r="H203" i="5"/>
  <c r="D205" i="5"/>
  <c r="F204" i="5"/>
  <c r="D108" i="6"/>
  <c r="D119" i="7"/>
  <c r="G118" i="7"/>
  <c r="F119" i="7" l="1"/>
  <c r="E119" i="7"/>
  <c r="C109" i="6"/>
  <c r="F108" i="6"/>
  <c r="H108" i="6" s="1"/>
  <c r="J108" i="6" s="1"/>
  <c r="E108" i="6"/>
  <c r="G108" i="6" s="1"/>
  <c r="I108" i="6" s="1"/>
  <c r="J204" i="5"/>
  <c r="H204" i="5"/>
  <c r="D206" i="5"/>
  <c r="F205" i="5"/>
  <c r="I204" i="5"/>
  <c r="G204" i="5"/>
  <c r="C206" i="5"/>
  <c r="E205" i="5"/>
  <c r="I205" i="5" l="1"/>
  <c r="G205" i="5"/>
  <c r="C207" i="5"/>
  <c r="E206" i="5"/>
  <c r="J205" i="5"/>
  <c r="H205" i="5"/>
  <c r="D207" i="5"/>
  <c r="F206" i="5"/>
  <c r="D109" i="6"/>
  <c r="D120" i="7"/>
  <c r="G119" i="7"/>
  <c r="F120" i="7" l="1"/>
  <c r="E120" i="7"/>
  <c r="C110" i="6"/>
  <c r="F109" i="6"/>
  <c r="H109" i="6" s="1"/>
  <c r="J109" i="6" s="1"/>
  <c r="E109" i="6"/>
  <c r="G109" i="6" s="1"/>
  <c r="I109" i="6" s="1"/>
  <c r="J206" i="5"/>
  <c r="H206" i="5"/>
  <c r="D208" i="5"/>
  <c r="F207" i="5"/>
  <c r="I206" i="5"/>
  <c r="G206" i="5"/>
  <c r="C208" i="5"/>
  <c r="E207" i="5"/>
  <c r="I207" i="5" l="1"/>
  <c r="G207" i="5"/>
  <c r="C209" i="5"/>
  <c r="E208" i="5"/>
  <c r="J207" i="5"/>
  <c r="H207" i="5"/>
  <c r="D209" i="5"/>
  <c r="F208" i="5"/>
  <c r="D110" i="6"/>
  <c r="D121" i="7"/>
  <c r="G120" i="7"/>
  <c r="F121" i="7" l="1"/>
  <c r="E121" i="7"/>
  <c r="C111" i="6"/>
  <c r="F110" i="6"/>
  <c r="H110" i="6" s="1"/>
  <c r="J110" i="6" s="1"/>
  <c r="E110" i="6"/>
  <c r="G110" i="6" s="1"/>
  <c r="I110" i="6" s="1"/>
  <c r="J208" i="5"/>
  <c r="H208" i="5"/>
  <c r="D210" i="5"/>
  <c r="F209" i="5"/>
  <c r="I208" i="5"/>
  <c r="G208" i="5"/>
  <c r="C210" i="5"/>
  <c r="E209" i="5"/>
  <c r="I209" i="5" l="1"/>
  <c r="G209" i="5"/>
  <c r="C211" i="5"/>
  <c r="E210" i="5"/>
  <c r="J209" i="5"/>
  <c r="H209" i="5"/>
  <c r="D211" i="5"/>
  <c r="F210" i="5"/>
  <c r="D111" i="6"/>
  <c r="D122" i="7"/>
  <c r="G121" i="7"/>
  <c r="F122" i="7" l="1"/>
  <c r="E122" i="7"/>
  <c r="C112" i="6"/>
  <c r="F111" i="6"/>
  <c r="H111" i="6" s="1"/>
  <c r="J111" i="6" s="1"/>
  <c r="E111" i="6"/>
  <c r="G111" i="6" s="1"/>
  <c r="I111" i="6" s="1"/>
  <c r="J210" i="5"/>
  <c r="H210" i="5"/>
  <c r="D212" i="5"/>
  <c r="F211" i="5"/>
  <c r="I210" i="5"/>
  <c r="G210" i="5"/>
  <c r="C212" i="5"/>
  <c r="E211" i="5"/>
  <c r="I211" i="5" l="1"/>
  <c r="G211" i="5"/>
  <c r="C213" i="5"/>
  <c r="E212" i="5"/>
  <c r="J211" i="5"/>
  <c r="H211" i="5"/>
  <c r="D213" i="5"/>
  <c r="F212" i="5"/>
  <c r="D112" i="6"/>
  <c r="D123" i="7"/>
  <c r="G122" i="7"/>
  <c r="F123" i="7" l="1"/>
  <c r="E123" i="7"/>
  <c r="C113" i="6"/>
  <c r="F112" i="6"/>
  <c r="H112" i="6" s="1"/>
  <c r="J112" i="6" s="1"/>
  <c r="E112" i="6"/>
  <c r="G112" i="6" s="1"/>
  <c r="I112" i="6" s="1"/>
  <c r="J212" i="5"/>
  <c r="H212" i="5"/>
  <c r="D214" i="5"/>
  <c r="F213" i="5"/>
  <c r="I212" i="5"/>
  <c r="G212" i="5"/>
  <c r="C214" i="5"/>
  <c r="E213" i="5"/>
  <c r="I213" i="5" l="1"/>
  <c r="G213" i="5"/>
  <c r="C215" i="5"/>
  <c r="E214" i="5"/>
  <c r="J213" i="5"/>
  <c r="H213" i="5"/>
  <c r="D215" i="5"/>
  <c r="F214" i="5"/>
  <c r="D113" i="6"/>
  <c r="D124" i="7"/>
  <c r="G123" i="7"/>
  <c r="F124" i="7" l="1"/>
  <c r="E124" i="7"/>
  <c r="C114" i="6"/>
  <c r="F113" i="6"/>
  <c r="H113" i="6" s="1"/>
  <c r="J113" i="6" s="1"/>
  <c r="E113" i="6"/>
  <c r="G113" i="6" s="1"/>
  <c r="I113" i="6" s="1"/>
  <c r="J214" i="5"/>
  <c r="H214" i="5"/>
  <c r="D216" i="5"/>
  <c r="F215" i="5"/>
  <c r="I214" i="5"/>
  <c r="G214" i="5"/>
  <c r="C216" i="5"/>
  <c r="E215" i="5"/>
  <c r="I215" i="5" l="1"/>
  <c r="G215" i="5"/>
  <c r="C217" i="5"/>
  <c r="E216" i="5"/>
  <c r="J215" i="5"/>
  <c r="H215" i="5"/>
  <c r="D217" i="5"/>
  <c r="F216" i="5"/>
  <c r="D114" i="6"/>
  <c r="D125" i="7"/>
  <c r="G124" i="7"/>
  <c r="F125" i="7" l="1"/>
  <c r="E125" i="7"/>
  <c r="C115" i="6"/>
  <c r="F114" i="6"/>
  <c r="H114" i="6" s="1"/>
  <c r="J114" i="6" s="1"/>
  <c r="E114" i="6"/>
  <c r="G114" i="6" s="1"/>
  <c r="I114" i="6" s="1"/>
  <c r="J216" i="5"/>
  <c r="H216" i="5"/>
  <c r="D218" i="5"/>
  <c r="F217" i="5"/>
  <c r="I216" i="5"/>
  <c r="G216" i="5"/>
  <c r="C218" i="5"/>
  <c r="E217" i="5"/>
  <c r="I217" i="5" l="1"/>
  <c r="G217" i="5"/>
  <c r="C219" i="5"/>
  <c r="E218" i="5"/>
  <c r="J217" i="5"/>
  <c r="H217" i="5"/>
  <c r="D219" i="5"/>
  <c r="F218" i="5"/>
  <c r="D115" i="6"/>
  <c r="D126" i="7"/>
  <c r="G125" i="7"/>
  <c r="F126" i="7" l="1"/>
  <c r="E126" i="7"/>
  <c r="C116" i="6"/>
  <c r="F115" i="6"/>
  <c r="H115" i="6" s="1"/>
  <c r="J115" i="6" s="1"/>
  <c r="E115" i="6"/>
  <c r="G115" i="6" s="1"/>
  <c r="I115" i="6" s="1"/>
  <c r="J218" i="5"/>
  <c r="H218" i="5"/>
  <c r="D220" i="5"/>
  <c r="F219" i="5"/>
  <c r="I218" i="5"/>
  <c r="G218" i="5"/>
  <c r="C220" i="5"/>
  <c r="E219" i="5"/>
  <c r="I219" i="5" l="1"/>
  <c r="G219" i="5"/>
  <c r="C221" i="5"/>
  <c r="E220" i="5"/>
  <c r="J219" i="5"/>
  <c r="H219" i="5"/>
  <c r="D221" i="5"/>
  <c r="F220" i="5"/>
  <c r="D116" i="6"/>
  <c r="D127" i="7"/>
  <c r="G126" i="7"/>
  <c r="F127" i="7" l="1"/>
  <c r="E127" i="7"/>
  <c r="C117" i="6"/>
  <c r="F116" i="6"/>
  <c r="H116" i="6" s="1"/>
  <c r="J116" i="6" s="1"/>
  <c r="E116" i="6"/>
  <c r="G116" i="6" s="1"/>
  <c r="I116" i="6" s="1"/>
  <c r="J220" i="5"/>
  <c r="H220" i="5"/>
  <c r="D222" i="5"/>
  <c r="F221" i="5"/>
  <c r="I220" i="5"/>
  <c r="G220" i="5"/>
  <c r="C222" i="5"/>
  <c r="E221" i="5"/>
  <c r="I221" i="5" l="1"/>
  <c r="G221" i="5"/>
  <c r="C223" i="5"/>
  <c r="E222" i="5"/>
  <c r="J221" i="5"/>
  <c r="H221" i="5"/>
  <c r="D223" i="5"/>
  <c r="F222" i="5"/>
  <c r="D117" i="6"/>
  <c r="D128" i="7"/>
  <c r="G127" i="7"/>
  <c r="F128" i="7" l="1"/>
  <c r="E128" i="7"/>
  <c r="C118" i="6"/>
  <c r="F117" i="6"/>
  <c r="H117" i="6" s="1"/>
  <c r="J117" i="6" s="1"/>
  <c r="E117" i="6"/>
  <c r="G117" i="6" s="1"/>
  <c r="I117" i="6" s="1"/>
  <c r="J222" i="5"/>
  <c r="H222" i="5"/>
  <c r="D224" i="5"/>
  <c r="F223" i="5"/>
  <c r="I222" i="5"/>
  <c r="G222" i="5"/>
  <c r="C224" i="5"/>
  <c r="E223" i="5"/>
  <c r="I223" i="5" l="1"/>
  <c r="G223" i="5"/>
  <c r="C225" i="5"/>
  <c r="E224" i="5"/>
  <c r="J223" i="5"/>
  <c r="H223" i="5"/>
  <c r="D225" i="5"/>
  <c r="F224" i="5"/>
  <c r="D118" i="6"/>
  <c r="D129" i="7"/>
  <c r="G128" i="7"/>
  <c r="F129" i="7" l="1"/>
  <c r="E129" i="7"/>
  <c r="C119" i="6"/>
  <c r="F118" i="6"/>
  <c r="H118" i="6" s="1"/>
  <c r="J118" i="6" s="1"/>
  <c r="E118" i="6"/>
  <c r="G118" i="6" s="1"/>
  <c r="I118" i="6" s="1"/>
  <c r="J224" i="5"/>
  <c r="H224" i="5"/>
  <c r="D226" i="5"/>
  <c r="F225" i="5"/>
  <c r="I224" i="5"/>
  <c r="G224" i="5"/>
  <c r="C226" i="5"/>
  <c r="E225" i="5"/>
  <c r="I225" i="5" l="1"/>
  <c r="G225" i="5"/>
  <c r="C227" i="5"/>
  <c r="E226" i="5"/>
  <c r="J225" i="5"/>
  <c r="H225" i="5"/>
  <c r="D227" i="5"/>
  <c r="F226" i="5"/>
  <c r="D119" i="6"/>
  <c r="D130" i="7"/>
  <c r="G129" i="7"/>
  <c r="F130" i="7" l="1"/>
  <c r="E130" i="7"/>
  <c r="C120" i="6"/>
  <c r="F119" i="6"/>
  <c r="H119" i="6" s="1"/>
  <c r="J119" i="6" s="1"/>
  <c r="E119" i="6"/>
  <c r="G119" i="6" s="1"/>
  <c r="I119" i="6" s="1"/>
  <c r="J226" i="5"/>
  <c r="H226" i="5"/>
  <c r="D228" i="5"/>
  <c r="F227" i="5"/>
  <c r="I226" i="5"/>
  <c r="G226" i="5"/>
  <c r="C228" i="5"/>
  <c r="E227" i="5"/>
  <c r="I227" i="5" l="1"/>
  <c r="G227" i="5"/>
  <c r="C229" i="5"/>
  <c r="E228" i="5"/>
  <c r="J227" i="5"/>
  <c r="H227" i="5"/>
  <c r="D229" i="5"/>
  <c r="F228" i="5"/>
  <c r="D120" i="6"/>
  <c r="D131" i="7"/>
  <c r="G130" i="7"/>
  <c r="F131" i="7" l="1"/>
  <c r="E131" i="7"/>
  <c r="C121" i="6"/>
  <c r="F120" i="6"/>
  <c r="H120" i="6" s="1"/>
  <c r="J120" i="6" s="1"/>
  <c r="E120" i="6"/>
  <c r="G120" i="6" s="1"/>
  <c r="I120" i="6" s="1"/>
  <c r="J228" i="5"/>
  <c r="H228" i="5"/>
  <c r="D230" i="5"/>
  <c r="F229" i="5"/>
  <c r="I228" i="5"/>
  <c r="G228" i="5"/>
  <c r="C230" i="5"/>
  <c r="E229" i="5"/>
  <c r="I229" i="5" l="1"/>
  <c r="G229" i="5"/>
  <c r="C231" i="5"/>
  <c r="E230" i="5"/>
  <c r="J229" i="5"/>
  <c r="H229" i="5"/>
  <c r="D231" i="5"/>
  <c r="F230" i="5"/>
  <c r="D121" i="6"/>
  <c r="D132" i="7"/>
  <c r="G131" i="7"/>
  <c r="F132" i="7" l="1"/>
  <c r="E132" i="7"/>
  <c r="C122" i="6"/>
  <c r="F121" i="6"/>
  <c r="H121" i="6" s="1"/>
  <c r="J121" i="6" s="1"/>
  <c r="E121" i="6"/>
  <c r="G121" i="6" s="1"/>
  <c r="I121" i="6" s="1"/>
  <c r="J230" i="5"/>
  <c r="H230" i="5"/>
  <c r="D232" i="5"/>
  <c r="F231" i="5"/>
  <c r="I230" i="5"/>
  <c r="G230" i="5"/>
  <c r="C232" i="5"/>
  <c r="E231" i="5"/>
  <c r="I231" i="5" l="1"/>
  <c r="G231" i="5"/>
  <c r="C233" i="5"/>
  <c r="E232" i="5"/>
  <c r="J231" i="5"/>
  <c r="H231" i="5"/>
  <c r="D233" i="5"/>
  <c r="F232" i="5"/>
  <c r="D122" i="6"/>
  <c r="D133" i="7"/>
  <c r="G132" i="7"/>
  <c r="F133" i="7" l="1"/>
  <c r="E133" i="7"/>
  <c r="F122" i="6"/>
  <c r="H122" i="6" s="1"/>
  <c r="J122" i="6" s="1"/>
  <c r="E122" i="6"/>
  <c r="G122" i="6" s="1"/>
  <c r="I122" i="6" s="1"/>
  <c r="C123" i="6"/>
  <c r="J232" i="5"/>
  <c r="H232" i="5"/>
  <c r="D234" i="5"/>
  <c r="F233" i="5"/>
  <c r="I232" i="5"/>
  <c r="G232" i="5"/>
  <c r="C234" i="5"/>
  <c r="E233" i="5"/>
  <c r="I233" i="5" l="1"/>
  <c r="G233" i="5"/>
  <c r="C235" i="5"/>
  <c r="E234" i="5"/>
  <c r="J233" i="5"/>
  <c r="H233" i="5"/>
  <c r="D235" i="5"/>
  <c r="F234" i="5"/>
  <c r="D123" i="6"/>
  <c r="D134" i="7"/>
  <c r="G133" i="7"/>
  <c r="F134" i="7" l="1"/>
  <c r="E134" i="7"/>
  <c r="C124" i="6"/>
  <c r="F123" i="6"/>
  <c r="H123" i="6" s="1"/>
  <c r="J123" i="6" s="1"/>
  <c r="E123" i="6"/>
  <c r="G123" i="6" s="1"/>
  <c r="I123" i="6" s="1"/>
  <c r="J234" i="5"/>
  <c r="H234" i="5"/>
  <c r="D236" i="5"/>
  <c r="F235" i="5"/>
  <c r="I234" i="5"/>
  <c r="G234" i="5"/>
  <c r="C236" i="5"/>
  <c r="E235" i="5"/>
  <c r="I235" i="5" l="1"/>
  <c r="G235" i="5"/>
  <c r="C237" i="5"/>
  <c r="E236" i="5"/>
  <c r="J235" i="5"/>
  <c r="H235" i="5"/>
  <c r="D237" i="5"/>
  <c r="F236" i="5"/>
  <c r="D124" i="6"/>
  <c r="D135" i="7"/>
  <c r="G134" i="7"/>
  <c r="F135" i="7" l="1"/>
  <c r="E135" i="7"/>
  <c r="C125" i="6"/>
  <c r="F124" i="6"/>
  <c r="H124" i="6" s="1"/>
  <c r="J124" i="6" s="1"/>
  <c r="E124" i="6"/>
  <c r="G124" i="6" s="1"/>
  <c r="I124" i="6" s="1"/>
  <c r="J236" i="5"/>
  <c r="H236" i="5"/>
  <c r="D238" i="5"/>
  <c r="F237" i="5"/>
  <c r="I236" i="5"/>
  <c r="G236" i="5"/>
  <c r="C238" i="5"/>
  <c r="E237" i="5"/>
  <c r="I237" i="5" l="1"/>
  <c r="G237" i="5"/>
  <c r="C239" i="5"/>
  <c r="E238" i="5"/>
  <c r="J237" i="5"/>
  <c r="H237" i="5"/>
  <c r="D239" i="5"/>
  <c r="F238" i="5"/>
  <c r="D125" i="6"/>
  <c r="D136" i="7"/>
  <c r="G135" i="7"/>
  <c r="F136" i="7" l="1"/>
  <c r="E136" i="7"/>
  <c r="F125" i="6"/>
  <c r="H125" i="6" s="1"/>
  <c r="J125" i="6" s="1"/>
  <c r="E125" i="6"/>
  <c r="G125" i="6" s="1"/>
  <c r="I125" i="6" s="1"/>
  <c r="C126" i="6"/>
  <c r="J238" i="5"/>
  <c r="H238" i="5"/>
  <c r="D240" i="5"/>
  <c r="F239" i="5"/>
  <c r="I238" i="5"/>
  <c r="G238" i="5"/>
  <c r="C240" i="5"/>
  <c r="E239" i="5"/>
  <c r="I239" i="5" l="1"/>
  <c r="G239" i="5"/>
  <c r="C241" i="5"/>
  <c r="E240" i="5"/>
  <c r="J239" i="5"/>
  <c r="H239" i="5"/>
  <c r="D241" i="5"/>
  <c r="F240" i="5"/>
  <c r="D126" i="6"/>
  <c r="D137" i="7"/>
  <c r="G136" i="7"/>
  <c r="F137" i="7" l="1"/>
  <c r="E137" i="7"/>
  <c r="F126" i="6"/>
  <c r="H126" i="6" s="1"/>
  <c r="J126" i="6" s="1"/>
  <c r="E126" i="6"/>
  <c r="G126" i="6" s="1"/>
  <c r="I126" i="6" s="1"/>
  <c r="C127" i="6"/>
  <c r="J240" i="5"/>
  <c r="H240" i="5"/>
  <c r="D242" i="5"/>
  <c r="F241" i="5"/>
  <c r="I240" i="5"/>
  <c r="G240" i="5"/>
  <c r="C242" i="5"/>
  <c r="E241" i="5"/>
  <c r="I241" i="5" l="1"/>
  <c r="G241" i="5"/>
  <c r="C243" i="5"/>
  <c r="E242" i="5"/>
  <c r="J241" i="5"/>
  <c r="H241" i="5"/>
  <c r="D243" i="5"/>
  <c r="F242" i="5"/>
  <c r="D127" i="6"/>
  <c r="D138" i="7"/>
  <c r="G137" i="7"/>
  <c r="F138" i="7" l="1"/>
  <c r="E138" i="7"/>
  <c r="C128" i="6"/>
  <c r="F127" i="6"/>
  <c r="H127" i="6" s="1"/>
  <c r="J127" i="6" s="1"/>
  <c r="E127" i="6"/>
  <c r="G127" i="6" s="1"/>
  <c r="I127" i="6" s="1"/>
  <c r="J242" i="5"/>
  <c r="H242" i="5"/>
  <c r="D244" i="5"/>
  <c r="F243" i="5"/>
  <c r="I242" i="5"/>
  <c r="G242" i="5"/>
  <c r="C244" i="5"/>
  <c r="E243" i="5"/>
  <c r="I243" i="5" l="1"/>
  <c r="G243" i="5"/>
  <c r="C245" i="5"/>
  <c r="E244" i="5"/>
  <c r="J243" i="5"/>
  <c r="H243" i="5"/>
  <c r="D245" i="5"/>
  <c r="F244" i="5"/>
  <c r="D128" i="6"/>
  <c r="D139" i="7"/>
  <c r="G138" i="7"/>
  <c r="F139" i="7" l="1"/>
  <c r="E139" i="7"/>
  <c r="C129" i="6"/>
  <c r="F128" i="6"/>
  <c r="H128" i="6" s="1"/>
  <c r="J128" i="6" s="1"/>
  <c r="E128" i="6"/>
  <c r="G128" i="6" s="1"/>
  <c r="I128" i="6" s="1"/>
  <c r="J244" i="5"/>
  <c r="H244" i="5"/>
  <c r="D246" i="5"/>
  <c r="F245" i="5"/>
  <c r="I244" i="5"/>
  <c r="G244" i="5"/>
  <c r="C246" i="5"/>
  <c r="E245" i="5"/>
  <c r="I245" i="5" l="1"/>
  <c r="G245" i="5"/>
  <c r="C247" i="5"/>
  <c r="E246" i="5"/>
  <c r="J245" i="5"/>
  <c r="H245" i="5"/>
  <c r="D247" i="5"/>
  <c r="F246" i="5"/>
  <c r="D129" i="6"/>
  <c r="D140" i="7"/>
  <c r="G139" i="7"/>
  <c r="F140" i="7" l="1"/>
  <c r="E140" i="7"/>
  <c r="C130" i="6"/>
  <c r="F129" i="6"/>
  <c r="H129" i="6" s="1"/>
  <c r="J129" i="6" s="1"/>
  <c r="E129" i="6"/>
  <c r="G129" i="6" s="1"/>
  <c r="I129" i="6" s="1"/>
  <c r="J246" i="5"/>
  <c r="H246" i="5"/>
  <c r="D248" i="5"/>
  <c r="F247" i="5"/>
  <c r="I246" i="5"/>
  <c r="G246" i="5"/>
  <c r="C248" i="5"/>
  <c r="E247" i="5"/>
  <c r="I247" i="5" l="1"/>
  <c r="G247" i="5"/>
  <c r="C249" i="5"/>
  <c r="E248" i="5"/>
  <c r="J247" i="5"/>
  <c r="H247" i="5"/>
  <c r="D249" i="5"/>
  <c r="F248" i="5"/>
  <c r="D130" i="6"/>
  <c r="D141" i="7"/>
  <c r="G140" i="7"/>
  <c r="F141" i="7" l="1"/>
  <c r="E141" i="7"/>
  <c r="C131" i="6"/>
  <c r="F130" i="6"/>
  <c r="H130" i="6" s="1"/>
  <c r="J130" i="6" s="1"/>
  <c r="E130" i="6"/>
  <c r="G130" i="6" s="1"/>
  <c r="I130" i="6" s="1"/>
  <c r="J248" i="5"/>
  <c r="H248" i="5"/>
  <c r="D250" i="5"/>
  <c r="F249" i="5"/>
  <c r="I248" i="5"/>
  <c r="G248" i="5"/>
  <c r="C250" i="5"/>
  <c r="E249" i="5"/>
  <c r="I249" i="5" l="1"/>
  <c r="G249" i="5"/>
  <c r="C251" i="5"/>
  <c r="E250" i="5"/>
  <c r="J249" i="5"/>
  <c r="H249" i="5"/>
  <c r="D251" i="5"/>
  <c r="F250" i="5"/>
  <c r="D131" i="6"/>
  <c r="D142" i="7"/>
  <c r="G141" i="7"/>
  <c r="F142" i="7" l="1"/>
  <c r="E142" i="7"/>
  <c r="C132" i="6"/>
  <c r="F131" i="6"/>
  <c r="H131" i="6" s="1"/>
  <c r="J131" i="6" s="1"/>
  <c r="E131" i="6"/>
  <c r="G131" i="6" s="1"/>
  <c r="I131" i="6" s="1"/>
  <c r="J250" i="5"/>
  <c r="H250" i="5"/>
  <c r="D252" i="5"/>
  <c r="F251" i="5"/>
  <c r="I250" i="5"/>
  <c r="G250" i="5"/>
  <c r="C252" i="5"/>
  <c r="E251" i="5"/>
  <c r="I251" i="5" l="1"/>
  <c r="G251" i="5"/>
  <c r="C253" i="5"/>
  <c r="E252" i="5"/>
  <c r="J251" i="5"/>
  <c r="H251" i="5"/>
  <c r="D253" i="5"/>
  <c r="F252" i="5"/>
  <c r="D132" i="6"/>
  <c r="D143" i="7"/>
  <c r="G142" i="7"/>
  <c r="F143" i="7" l="1"/>
  <c r="E143" i="7"/>
  <c r="C133" i="6"/>
  <c r="F132" i="6"/>
  <c r="H132" i="6" s="1"/>
  <c r="J132" i="6" s="1"/>
  <c r="E132" i="6"/>
  <c r="G132" i="6" s="1"/>
  <c r="I132" i="6" s="1"/>
  <c r="J252" i="5"/>
  <c r="H252" i="5"/>
  <c r="D254" i="5"/>
  <c r="F253" i="5"/>
  <c r="I252" i="5"/>
  <c r="G252" i="5"/>
  <c r="C254" i="5"/>
  <c r="E253" i="5"/>
  <c r="I253" i="5" l="1"/>
  <c r="G253" i="5"/>
  <c r="C255" i="5"/>
  <c r="E254" i="5"/>
  <c r="J253" i="5"/>
  <c r="H253" i="5"/>
  <c r="D255" i="5"/>
  <c r="F254" i="5"/>
  <c r="D133" i="6"/>
  <c r="D144" i="7"/>
  <c r="G143" i="7"/>
  <c r="F144" i="7" l="1"/>
  <c r="E144" i="7"/>
  <c r="C134" i="6"/>
  <c r="F133" i="6"/>
  <c r="H133" i="6" s="1"/>
  <c r="J133" i="6" s="1"/>
  <c r="E133" i="6"/>
  <c r="G133" i="6" s="1"/>
  <c r="I133" i="6" s="1"/>
  <c r="J254" i="5"/>
  <c r="H254" i="5"/>
  <c r="D256" i="5"/>
  <c r="F255" i="5"/>
  <c r="I254" i="5"/>
  <c r="G254" i="5"/>
  <c r="C256" i="5"/>
  <c r="E255" i="5"/>
  <c r="I255" i="5" l="1"/>
  <c r="G255" i="5"/>
  <c r="C257" i="5"/>
  <c r="E256" i="5"/>
  <c r="J255" i="5"/>
  <c r="H255" i="5"/>
  <c r="D257" i="5"/>
  <c r="F256" i="5"/>
  <c r="D134" i="6"/>
  <c r="D145" i="7"/>
  <c r="G144" i="7"/>
  <c r="F145" i="7" l="1"/>
  <c r="E145" i="7"/>
  <c r="C135" i="6"/>
  <c r="F134" i="6"/>
  <c r="H134" i="6" s="1"/>
  <c r="J134" i="6" s="1"/>
  <c r="E134" i="6"/>
  <c r="G134" i="6" s="1"/>
  <c r="I134" i="6" s="1"/>
  <c r="J256" i="5"/>
  <c r="H256" i="5"/>
  <c r="D258" i="5"/>
  <c r="F257" i="5"/>
  <c r="I256" i="5"/>
  <c r="G256" i="5"/>
  <c r="C258" i="5"/>
  <c r="E257" i="5"/>
  <c r="I257" i="5" l="1"/>
  <c r="G257" i="5"/>
  <c r="C259" i="5"/>
  <c r="E258" i="5"/>
  <c r="J257" i="5"/>
  <c r="H257" i="5"/>
  <c r="D259" i="5"/>
  <c r="F258" i="5"/>
  <c r="D135" i="6"/>
  <c r="D146" i="7"/>
  <c r="G145" i="7"/>
  <c r="F146" i="7" l="1"/>
  <c r="E146" i="7"/>
  <c r="C136" i="6"/>
  <c r="F135" i="6"/>
  <c r="H135" i="6" s="1"/>
  <c r="J135" i="6" s="1"/>
  <c r="E135" i="6"/>
  <c r="G135" i="6" s="1"/>
  <c r="I135" i="6" s="1"/>
  <c r="J258" i="5"/>
  <c r="H258" i="5"/>
  <c r="D260" i="5"/>
  <c r="F259" i="5"/>
  <c r="I258" i="5"/>
  <c r="G258" i="5"/>
  <c r="C260" i="5"/>
  <c r="E259" i="5"/>
  <c r="I259" i="5" l="1"/>
  <c r="G259" i="5"/>
  <c r="C261" i="5"/>
  <c r="E260" i="5"/>
  <c r="J259" i="5"/>
  <c r="H259" i="5"/>
  <c r="D261" i="5"/>
  <c r="F260" i="5"/>
  <c r="D136" i="6"/>
  <c r="D147" i="7"/>
  <c r="G146" i="7"/>
  <c r="F147" i="7" l="1"/>
  <c r="E147" i="7"/>
  <c r="C137" i="6"/>
  <c r="F136" i="6"/>
  <c r="H136" i="6" s="1"/>
  <c r="J136" i="6" s="1"/>
  <c r="E136" i="6"/>
  <c r="G136" i="6" s="1"/>
  <c r="I136" i="6" s="1"/>
  <c r="J260" i="5"/>
  <c r="H260" i="5"/>
  <c r="D262" i="5"/>
  <c r="F261" i="5"/>
  <c r="I260" i="5"/>
  <c r="G260" i="5"/>
  <c r="C262" i="5"/>
  <c r="E261" i="5"/>
  <c r="I261" i="5" l="1"/>
  <c r="G261" i="5"/>
  <c r="C263" i="5"/>
  <c r="E262" i="5"/>
  <c r="J261" i="5"/>
  <c r="H261" i="5"/>
  <c r="D263" i="5"/>
  <c r="F262" i="5"/>
  <c r="D137" i="6"/>
  <c r="D148" i="7"/>
  <c r="G147" i="7"/>
  <c r="F148" i="7" l="1"/>
  <c r="E148" i="7"/>
  <c r="C138" i="6"/>
  <c r="F137" i="6"/>
  <c r="H137" i="6" s="1"/>
  <c r="J137" i="6" s="1"/>
  <c r="E137" i="6"/>
  <c r="G137" i="6" s="1"/>
  <c r="I137" i="6" s="1"/>
  <c r="J262" i="5"/>
  <c r="H262" i="5"/>
  <c r="D264" i="5"/>
  <c r="F263" i="5"/>
  <c r="I262" i="5"/>
  <c r="G262" i="5"/>
  <c r="C264" i="5"/>
  <c r="E263" i="5"/>
  <c r="I263" i="5" l="1"/>
  <c r="G263" i="5"/>
  <c r="C265" i="5"/>
  <c r="E264" i="5"/>
  <c r="J263" i="5"/>
  <c r="H263" i="5"/>
  <c r="D265" i="5"/>
  <c r="F264" i="5"/>
  <c r="D138" i="6"/>
  <c r="D149" i="7"/>
  <c r="G148" i="7"/>
  <c r="F149" i="7" l="1"/>
  <c r="E149" i="7"/>
  <c r="C139" i="6"/>
  <c r="F138" i="6"/>
  <c r="H138" i="6" s="1"/>
  <c r="J138" i="6" s="1"/>
  <c r="E138" i="6"/>
  <c r="G138" i="6" s="1"/>
  <c r="I138" i="6" s="1"/>
  <c r="J264" i="5"/>
  <c r="H264" i="5"/>
  <c r="D266" i="5"/>
  <c r="F265" i="5"/>
  <c r="I264" i="5"/>
  <c r="G264" i="5"/>
  <c r="C266" i="5"/>
  <c r="E265" i="5"/>
  <c r="I265" i="5" l="1"/>
  <c r="G265" i="5"/>
  <c r="C267" i="5"/>
  <c r="E266" i="5"/>
  <c r="J265" i="5"/>
  <c r="H265" i="5"/>
  <c r="D267" i="5"/>
  <c r="F266" i="5"/>
  <c r="D139" i="6"/>
  <c r="D150" i="7"/>
  <c r="G149" i="7"/>
  <c r="F150" i="7" l="1"/>
  <c r="E150" i="7"/>
  <c r="C140" i="6"/>
  <c r="F139" i="6"/>
  <c r="H139" i="6" s="1"/>
  <c r="J139" i="6" s="1"/>
  <c r="E139" i="6"/>
  <c r="G139" i="6" s="1"/>
  <c r="I139" i="6" s="1"/>
  <c r="J266" i="5"/>
  <c r="H266" i="5"/>
  <c r="D268" i="5"/>
  <c r="F267" i="5"/>
  <c r="I266" i="5"/>
  <c r="G266" i="5"/>
  <c r="C268" i="5"/>
  <c r="E267" i="5"/>
  <c r="I267" i="5" l="1"/>
  <c r="G267" i="5"/>
  <c r="C269" i="5"/>
  <c r="E268" i="5"/>
  <c r="J267" i="5"/>
  <c r="H267" i="5"/>
  <c r="D269" i="5"/>
  <c r="F268" i="5"/>
  <c r="D140" i="6"/>
  <c r="D151" i="7"/>
  <c r="G150" i="7"/>
  <c r="F151" i="7" l="1"/>
  <c r="E151" i="7"/>
  <c r="C141" i="6"/>
  <c r="F140" i="6"/>
  <c r="H140" i="6" s="1"/>
  <c r="J140" i="6" s="1"/>
  <c r="E140" i="6"/>
  <c r="G140" i="6" s="1"/>
  <c r="I140" i="6" s="1"/>
  <c r="J268" i="5"/>
  <c r="H268" i="5"/>
  <c r="D270" i="5"/>
  <c r="F269" i="5"/>
  <c r="I268" i="5"/>
  <c r="G268" i="5"/>
  <c r="C270" i="5"/>
  <c r="E269" i="5"/>
  <c r="I269" i="5" l="1"/>
  <c r="G269" i="5"/>
  <c r="C271" i="5"/>
  <c r="E270" i="5"/>
  <c r="J269" i="5"/>
  <c r="H269" i="5"/>
  <c r="D271" i="5"/>
  <c r="F270" i="5"/>
  <c r="D141" i="6"/>
  <c r="D152" i="7"/>
  <c r="G151" i="7"/>
  <c r="F152" i="7" l="1"/>
  <c r="E152" i="7"/>
  <c r="C142" i="6"/>
  <c r="F141" i="6"/>
  <c r="H141" i="6" s="1"/>
  <c r="J141" i="6" s="1"/>
  <c r="E141" i="6"/>
  <c r="G141" i="6" s="1"/>
  <c r="I141" i="6" s="1"/>
  <c r="J270" i="5"/>
  <c r="H270" i="5"/>
  <c r="D272" i="5"/>
  <c r="F271" i="5"/>
  <c r="I270" i="5"/>
  <c r="G270" i="5"/>
  <c r="C272" i="5"/>
  <c r="E271" i="5"/>
  <c r="I271" i="5" l="1"/>
  <c r="G271" i="5"/>
  <c r="C273" i="5"/>
  <c r="E272" i="5"/>
  <c r="J271" i="5"/>
  <c r="H271" i="5"/>
  <c r="D273" i="5"/>
  <c r="F272" i="5"/>
  <c r="D142" i="6"/>
  <c r="D153" i="7"/>
  <c r="G152" i="7"/>
  <c r="F153" i="7" l="1"/>
  <c r="E153" i="7"/>
  <c r="C143" i="6"/>
  <c r="F142" i="6"/>
  <c r="H142" i="6" s="1"/>
  <c r="J142" i="6" s="1"/>
  <c r="E142" i="6"/>
  <c r="G142" i="6" s="1"/>
  <c r="I142" i="6" s="1"/>
  <c r="J272" i="5"/>
  <c r="H272" i="5"/>
  <c r="D274" i="5"/>
  <c r="F273" i="5"/>
  <c r="I272" i="5"/>
  <c r="G272" i="5"/>
  <c r="C274" i="5"/>
  <c r="E273" i="5"/>
  <c r="I273" i="5" l="1"/>
  <c r="G273" i="5"/>
  <c r="C275" i="5"/>
  <c r="E274" i="5"/>
  <c r="J273" i="5"/>
  <c r="H273" i="5"/>
  <c r="D275" i="5"/>
  <c r="F274" i="5"/>
  <c r="D143" i="6"/>
  <c r="D154" i="7"/>
  <c r="G153" i="7"/>
  <c r="F154" i="7" l="1"/>
  <c r="E154" i="7"/>
  <c r="C144" i="6"/>
  <c r="F143" i="6"/>
  <c r="H143" i="6" s="1"/>
  <c r="J143" i="6" s="1"/>
  <c r="E143" i="6"/>
  <c r="G143" i="6" s="1"/>
  <c r="I143" i="6" s="1"/>
  <c r="J274" i="5"/>
  <c r="H274" i="5"/>
  <c r="D276" i="5"/>
  <c r="F275" i="5"/>
  <c r="I274" i="5"/>
  <c r="G274" i="5"/>
  <c r="C276" i="5"/>
  <c r="E275" i="5"/>
  <c r="I275" i="5" l="1"/>
  <c r="G275" i="5"/>
  <c r="C277" i="5"/>
  <c r="E276" i="5"/>
  <c r="J275" i="5"/>
  <c r="H275" i="5"/>
  <c r="D277" i="5"/>
  <c r="F276" i="5"/>
  <c r="D144" i="6"/>
  <c r="D155" i="7"/>
  <c r="G154" i="7"/>
  <c r="F155" i="7" l="1"/>
  <c r="E155" i="7"/>
  <c r="C145" i="6"/>
  <c r="F144" i="6"/>
  <c r="H144" i="6" s="1"/>
  <c r="J144" i="6" s="1"/>
  <c r="E144" i="6"/>
  <c r="G144" i="6" s="1"/>
  <c r="I144" i="6" s="1"/>
  <c r="J276" i="5"/>
  <c r="H276" i="5"/>
  <c r="D278" i="5"/>
  <c r="F277" i="5"/>
  <c r="I276" i="5"/>
  <c r="G276" i="5"/>
  <c r="C278" i="5"/>
  <c r="E277" i="5"/>
  <c r="I277" i="5" l="1"/>
  <c r="G277" i="5"/>
  <c r="C279" i="5"/>
  <c r="E278" i="5"/>
  <c r="J277" i="5"/>
  <c r="H277" i="5"/>
  <c r="D279" i="5"/>
  <c r="F278" i="5"/>
  <c r="D145" i="6"/>
  <c r="D156" i="7"/>
  <c r="G155" i="7"/>
  <c r="F156" i="7" l="1"/>
  <c r="E156" i="7"/>
  <c r="C146" i="6"/>
  <c r="F145" i="6"/>
  <c r="H145" i="6" s="1"/>
  <c r="J145" i="6" s="1"/>
  <c r="E145" i="6"/>
  <c r="G145" i="6" s="1"/>
  <c r="I145" i="6" s="1"/>
  <c r="J278" i="5"/>
  <c r="H278" i="5"/>
  <c r="D280" i="5"/>
  <c r="F279" i="5"/>
  <c r="I278" i="5"/>
  <c r="G278" i="5"/>
  <c r="C280" i="5"/>
  <c r="E279" i="5"/>
  <c r="I279" i="5" l="1"/>
  <c r="G279" i="5"/>
  <c r="C281" i="5"/>
  <c r="E280" i="5"/>
  <c r="J279" i="5"/>
  <c r="H279" i="5"/>
  <c r="D281" i="5"/>
  <c r="F280" i="5"/>
  <c r="D146" i="6"/>
  <c r="D157" i="7"/>
  <c r="G156" i="7"/>
  <c r="E157" i="7" l="1"/>
  <c r="G157" i="7" s="1"/>
  <c r="F157" i="7"/>
  <c r="C147" i="6"/>
  <c r="F146" i="6"/>
  <c r="H146" i="6" s="1"/>
  <c r="J146" i="6" s="1"/>
  <c r="E146" i="6"/>
  <c r="G146" i="6" s="1"/>
  <c r="I146" i="6" s="1"/>
  <c r="J280" i="5"/>
  <c r="H280" i="5"/>
  <c r="D282" i="5"/>
  <c r="F281" i="5"/>
  <c r="I280" i="5"/>
  <c r="G280" i="5"/>
  <c r="C282" i="5"/>
  <c r="E281" i="5"/>
  <c r="I281" i="5" l="1"/>
  <c r="G281" i="5"/>
  <c r="C283" i="5"/>
  <c r="E282" i="5"/>
  <c r="J281" i="5"/>
  <c r="H281" i="5"/>
  <c r="D283" i="5"/>
  <c r="F282" i="5"/>
  <c r="D147" i="6"/>
  <c r="C148" i="6" l="1"/>
  <c r="F147" i="6"/>
  <c r="H147" i="6" s="1"/>
  <c r="J147" i="6" s="1"/>
  <c r="E147" i="6"/>
  <c r="G147" i="6" s="1"/>
  <c r="I147" i="6" s="1"/>
  <c r="J282" i="5"/>
  <c r="H282" i="5"/>
  <c r="D284" i="5"/>
  <c r="F283" i="5"/>
  <c r="I282" i="5"/>
  <c r="G282" i="5"/>
  <c r="C284" i="5"/>
  <c r="E283" i="5"/>
  <c r="I283" i="5" l="1"/>
  <c r="G283" i="5"/>
  <c r="C285" i="5"/>
  <c r="E284" i="5"/>
  <c r="J283" i="5"/>
  <c r="H283" i="5"/>
  <c r="D285" i="5"/>
  <c r="F284" i="5"/>
  <c r="D148" i="6"/>
  <c r="C149" i="6" l="1"/>
  <c r="F148" i="6"/>
  <c r="H148" i="6" s="1"/>
  <c r="J148" i="6" s="1"/>
  <c r="E148" i="6"/>
  <c r="G148" i="6" s="1"/>
  <c r="I148" i="6" s="1"/>
  <c r="J284" i="5"/>
  <c r="H284" i="5"/>
  <c r="D286" i="5"/>
  <c r="F285" i="5"/>
  <c r="I284" i="5"/>
  <c r="G284" i="5"/>
  <c r="C286" i="5"/>
  <c r="E285" i="5"/>
  <c r="I285" i="5" l="1"/>
  <c r="G285" i="5"/>
  <c r="C287" i="5"/>
  <c r="E286" i="5"/>
  <c r="J285" i="5"/>
  <c r="H285" i="5"/>
  <c r="D287" i="5"/>
  <c r="F286" i="5"/>
  <c r="D149" i="6"/>
  <c r="C150" i="6" l="1"/>
  <c r="F149" i="6"/>
  <c r="H149" i="6" s="1"/>
  <c r="J149" i="6" s="1"/>
  <c r="E149" i="6"/>
  <c r="G149" i="6" s="1"/>
  <c r="I149" i="6" s="1"/>
  <c r="J286" i="5"/>
  <c r="H286" i="5"/>
  <c r="D288" i="5"/>
  <c r="F287" i="5"/>
  <c r="I286" i="5"/>
  <c r="G286" i="5"/>
  <c r="C288" i="5"/>
  <c r="E287" i="5"/>
  <c r="I287" i="5" l="1"/>
  <c r="G287" i="5"/>
  <c r="C289" i="5"/>
  <c r="E288" i="5"/>
  <c r="J287" i="5"/>
  <c r="H287" i="5"/>
  <c r="D289" i="5"/>
  <c r="F288" i="5"/>
  <c r="D150" i="6"/>
  <c r="C151" i="6" l="1"/>
  <c r="F150" i="6"/>
  <c r="H150" i="6" s="1"/>
  <c r="J150" i="6" s="1"/>
  <c r="E150" i="6"/>
  <c r="G150" i="6" s="1"/>
  <c r="I150" i="6" s="1"/>
  <c r="J288" i="5"/>
  <c r="H288" i="5"/>
  <c r="D290" i="5"/>
  <c r="F289" i="5"/>
  <c r="I288" i="5"/>
  <c r="G288" i="5"/>
  <c r="C290" i="5"/>
  <c r="E289" i="5"/>
  <c r="I289" i="5" l="1"/>
  <c r="G289" i="5"/>
  <c r="C291" i="5"/>
  <c r="E290" i="5"/>
  <c r="J289" i="5"/>
  <c r="H289" i="5"/>
  <c r="D291" i="5"/>
  <c r="F290" i="5"/>
  <c r="D151" i="6"/>
  <c r="C152" i="6" l="1"/>
  <c r="F151" i="6"/>
  <c r="H151" i="6" s="1"/>
  <c r="J151" i="6" s="1"/>
  <c r="E151" i="6"/>
  <c r="G151" i="6" s="1"/>
  <c r="I151" i="6" s="1"/>
  <c r="J290" i="5"/>
  <c r="H290" i="5"/>
  <c r="D292" i="5"/>
  <c r="F291" i="5"/>
  <c r="I290" i="5"/>
  <c r="G290" i="5"/>
  <c r="C292" i="5"/>
  <c r="E291" i="5"/>
  <c r="I291" i="5" l="1"/>
  <c r="G291" i="5"/>
  <c r="C293" i="5"/>
  <c r="E292" i="5"/>
  <c r="J291" i="5"/>
  <c r="H291" i="5"/>
  <c r="D293" i="5"/>
  <c r="F292" i="5"/>
  <c r="D152" i="6"/>
  <c r="C153" i="6" l="1"/>
  <c r="F152" i="6"/>
  <c r="H152" i="6" s="1"/>
  <c r="J152" i="6" s="1"/>
  <c r="E152" i="6"/>
  <c r="G152" i="6" s="1"/>
  <c r="I152" i="6" s="1"/>
  <c r="J292" i="5"/>
  <c r="H292" i="5"/>
  <c r="D294" i="5"/>
  <c r="F293" i="5"/>
  <c r="I292" i="5"/>
  <c r="G292" i="5"/>
  <c r="C294" i="5"/>
  <c r="E293" i="5"/>
  <c r="I293" i="5" l="1"/>
  <c r="G293" i="5"/>
  <c r="C295" i="5"/>
  <c r="E294" i="5"/>
  <c r="J293" i="5"/>
  <c r="H293" i="5"/>
  <c r="D295" i="5"/>
  <c r="F294" i="5"/>
  <c r="D153" i="6"/>
  <c r="C154" i="6" l="1"/>
  <c r="F153" i="6"/>
  <c r="H153" i="6" s="1"/>
  <c r="J153" i="6" s="1"/>
  <c r="E153" i="6"/>
  <c r="G153" i="6" s="1"/>
  <c r="I153" i="6" s="1"/>
  <c r="J294" i="5"/>
  <c r="H294" i="5"/>
  <c r="D296" i="5"/>
  <c r="F295" i="5"/>
  <c r="I294" i="5"/>
  <c r="G294" i="5"/>
  <c r="C296" i="5"/>
  <c r="E295" i="5"/>
  <c r="I295" i="5" l="1"/>
  <c r="G295" i="5"/>
  <c r="C297" i="5"/>
  <c r="E296" i="5"/>
  <c r="J295" i="5"/>
  <c r="H295" i="5"/>
  <c r="D297" i="5"/>
  <c r="F296" i="5"/>
  <c r="D154" i="6"/>
  <c r="C155" i="6" l="1"/>
  <c r="F154" i="6"/>
  <c r="H154" i="6" s="1"/>
  <c r="J154" i="6" s="1"/>
  <c r="E154" i="6"/>
  <c r="G154" i="6" s="1"/>
  <c r="I154" i="6" s="1"/>
  <c r="J296" i="5"/>
  <c r="H296" i="5"/>
  <c r="D298" i="5"/>
  <c r="F297" i="5"/>
  <c r="I296" i="5"/>
  <c r="G296" i="5"/>
  <c r="C298" i="5"/>
  <c r="E297" i="5"/>
  <c r="I297" i="5" l="1"/>
  <c r="G297" i="5"/>
  <c r="C299" i="5"/>
  <c r="E298" i="5"/>
  <c r="J297" i="5"/>
  <c r="H297" i="5"/>
  <c r="D299" i="5"/>
  <c r="F298" i="5"/>
  <c r="D155" i="6"/>
  <c r="C156" i="6" l="1"/>
  <c r="F155" i="6"/>
  <c r="H155" i="6" s="1"/>
  <c r="J155" i="6" s="1"/>
  <c r="E155" i="6"/>
  <c r="G155" i="6" s="1"/>
  <c r="I155" i="6" s="1"/>
  <c r="J298" i="5"/>
  <c r="H298" i="5"/>
  <c r="D300" i="5"/>
  <c r="F299" i="5"/>
  <c r="I298" i="5"/>
  <c r="G298" i="5"/>
  <c r="C300" i="5"/>
  <c r="E299" i="5"/>
  <c r="I299" i="5" l="1"/>
  <c r="G299" i="5"/>
  <c r="C301" i="5"/>
  <c r="E300" i="5"/>
  <c r="J299" i="5"/>
  <c r="H299" i="5"/>
  <c r="D301" i="5"/>
  <c r="F300" i="5"/>
  <c r="D156" i="6"/>
  <c r="C157" i="6" l="1"/>
  <c r="F156" i="6"/>
  <c r="H156" i="6" s="1"/>
  <c r="J156" i="6" s="1"/>
  <c r="E156" i="6"/>
  <c r="G156" i="6" s="1"/>
  <c r="I156" i="6" s="1"/>
  <c r="J300" i="5"/>
  <c r="H300" i="5"/>
  <c r="D302" i="5"/>
  <c r="F301" i="5"/>
  <c r="I300" i="5"/>
  <c r="G300" i="5"/>
  <c r="C302" i="5"/>
  <c r="E301" i="5"/>
  <c r="I301" i="5" l="1"/>
  <c r="G301" i="5"/>
  <c r="C303" i="5"/>
  <c r="E302" i="5"/>
  <c r="J301" i="5"/>
  <c r="H301" i="5"/>
  <c r="D303" i="5"/>
  <c r="F302" i="5"/>
  <c r="D157" i="6"/>
  <c r="C158" i="6" l="1"/>
  <c r="F157" i="6"/>
  <c r="H157" i="6" s="1"/>
  <c r="J157" i="6" s="1"/>
  <c r="E157" i="6"/>
  <c r="G157" i="6" s="1"/>
  <c r="I157" i="6" s="1"/>
  <c r="J302" i="5"/>
  <c r="H302" i="5"/>
  <c r="D304" i="5"/>
  <c r="F303" i="5"/>
  <c r="I302" i="5"/>
  <c r="G302" i="5"/>
  <c r="C304" i="5"/>
  <c r="E303" i="5"/>
  <c r="I303" i="5" l="1"/>
  <c r="G303" i="5"/>
  <c r="C305" i="5"/>
  <c r="E304" i="5"/>
  <c r="J303" i="5"/>
  <c r="H303" i="5"/>
  <c r="D305" i="5"/>
  <c r="F304" i="5"/>
  <c r="D158" i="6"/>
  <c r="C159" i="6" l="1"/>
  <c r="F158" i="6"/>
  <c r="H158" i="6" s="1"/>
  <c r="J158" i="6" s="1"/>
  <c r="E158" i="6"/>
  <c r="G158" i="6" s="1"/>
  <c r="I158" i="6" s="1"/>
  <c r="J304" i="5"/>
  <c r="H304" i="5"/>
  <c r="D306" i="5"/>
  <c r="F305" i="5"/>
  <c r="I304" i="5"/>
  <c r="G304" i="5"/>
  <c r="C306" i="5"/>
  <c r="E305" i="5"/>
  <c r="I305" i="5" l="1"/>
  <c r="G305" i="5"/>
  <c r="C307" i="5"/>
  <c r="E306" i="5"/>
  <c r="J305" i="5"/>
  <c r="H305" i="5"/>
  <c r="D307" i="5"/>
  <c r="F306" i="5"/>
  <c r="D159" i="6"/>
  <c r="C160" i="6" l="1"/>
  <c r="F159" i="6"/>
  <c r="H159" i="6" s="1"/>
  <c r="J159" i="6" s="1"/>
  <c r="E159" i="6"/>
  <c r="G159" i="6" s="1"/>
  <c r="I159" i="6" s="1"/>
  <c r="J306" i="5"/>
  <c r="H306" i="5"/>
  <c r="D308" i="5"/>
  <c r="F307" i="5"/>
  <c r="I306" i="5"/>
  <c r="G306" i="5"/>
  <c r="C308" i="5"/>
  <c r="E307" i="5"/>
  <c r="I307" i="5" l="1"/>
  <c r="G307" i="5"/>
  <c r="C309" i="5"/>
  <c r="E308" i="5"/>
  <c r="J307" i="5"/>
  <c r="H307" i="5"/>
  <c r="D309" i="5"/>
  <c r="F308" i="5"/>
  <c r="D160" i="6"/>
  <c r="C161" i="6" l="1"/>
  <c r="F160" i="6"/>
  <c r="H160" i="6" s="1"/>
  <c r="J160" i="6" s="1"/>
  <c r="E160" i="6"/>
  <c r="G160" i="6" s="1"/>
  <c r="I160" i="6" s="1"/>
  <c r="J308" i="5"/>
  <c r="H308" i="5"/>
  <c r="D310" i="5"/>
  <c r="F309" i="5"/>
  <c r="I308" i="5"/>
  <c r="G308" i="5"/>
  <c r="C310" i="5"/>
  <c r="E309" i="5"/>
  <c r="I309" i="5" l="1"/>
  <c r="G309" i="5"/>
  <c r="C311" i="5"/>
  <c r="E310" i="5"/>
  <c r="J309" i="5"/>
  <c r="H309" i="5"/>
  <c r="D311" i="5"/>
  <c r="F310" i="5"/>
  <c r="D161" i="6"/>
  <c r="C162" i="6" l="1"/>
  <c r="F161" i="6"/>
  <c r="H161" i="6" s="1"/>
  <c r="J161" i="6" s="1"/>
  <c r="E161" i="6"/>
  <c r="G161" i="6" s="1"/>
  <c r="I161" i="6" s="1"/>
  <c r="J310" i="5"/>
  <c r="H310" i="5"/>
  <c r="D312" i="5"/>
  <c r="F311" i="5"/>
  <c r="I310" i="5"/>
  <c r="G310" i="5"/>
  <c r="C312" i="5"/>
  <c r="E311" i="5"/>
  <c r="I311" i="5" l="1"/>
  <c r="G311" i="5"/>
  <c r="C313" i="5"/>
  <c r="E312" i="5"/>
  <c r="J311" i="5"/>
  <c r="H311" i="5"/>
  <c r="D313" i="5"/>
  <c r="F312" i="5"/>
  <c r="D162" i="6"/>
  <c r="C163" i="6" l="1"/>
  <c r="F162" i="6"/>
  <c r="H162" i="6" s="1"/>
  <c r="J162" i="6" s="1"/>
  <c r="E162" i="6"/>
  <c r="G162" i="6" s="1"/>
  <c r="I162" i="6" s="1"/>
  <c r="J312" i="5"/>
  <c r="H312" i="5"/>
  <c r="D314" i="5"/>
  <c r="F313" i="5"/>
  <c r="I312" i="5"/>
  <c r="G312" i="5"/>
  <c r="C314" i="5"/>
  <c r="E313" i="5"/>
  <c r="I313" i="5" l="1"/>
  <c r="G313" i="5"/>
  <c r="C315" i="5"/>
  <c r="E314" i="5"/>
  <c r="J313" i="5"/>
  <c r="H313" i="5"/>
  <c r="D315" i="5"/>
  <c r="F314" i="5"/>
  <c r="D163" i="6"/>
  <c r="C164" i="6" l="1"/>
  <c r="F163" i="6"/>
  <c r="H163" i="6" s="1"/>
  <c r="J163" i="6" s="1"/>
  <c r="E163" i="6"/>
  <c r="G163" i="6" s="1"/>
  <c r="I163" i="6" s="1"/>
  <c r="J314" i="5"/>
  <c r="H314" i="5"/>
  <c r="D316" i="5"/>
  <c r="F315" i="5"/>
  <c r="I314" i="5"/>
  <c r="G314" i="5"/>
  <c r="C316" i="5"/>
  <c r="E315" i="5"/>
  <c r="I315" i="5" l="1"/>
  <c r="G315" i="5"/>
  <c r="C317" i="5"/>
  <c r="E316" i="5"/>
  <c r="J315" i="5"/>
  <c r="H315" i="5"/>
  <c r="D317" i="5"/>
  <c r="F316" i="5"/>
  <c r="D164" i="6"/>
  <c r="C165" i="6" l="1"/>
  <c r="F164" i="6"/>
  <c r="H164" i="6" s="1"/>
  <c r="J164" i="6" s="1"/>
  <c r="E164" i="6"/>
  <c r="G164" i="6" s="1"/>
  <c r="I164" i="6" s="1"/>
  <c r="J316" i="5"/>
  <c r="H316" i="5"/>
  <c r="D318" i="5"/>
  <c r="F317" i="5"/>
  <c r="I316" i="5"/>
  <c r="G316" i="5"/>
  <c r="C318" i="5"/>
  <c r="E317" i="5"/>
  <c r="I317" i="5" l="1"/>
  <c r="G317" i="5"/>
  <c r="C319" i="5"/>
  <c r="E318" i="5"/>
  <c r="J317" i="5"/>
  <c r="H317" i="5"/>
  <c r="D319" i="5"/>
  <c r="F318" i="5"/>
  <c r="D165" i="6"/>
  <c r="C166" i="6" l="1"/>
  <c r="F165" i="6"/>
  <c r="H165" i="6" s="1"/>
  <c r="J165" i="6" s="1"/>
  <c r="E165" i="6"/>
  <c r="G165" i="6" s="1"/>
  <c r="I165" i="6" s="1"/>
  <c r="J318" i="5"/>
  <c r="H318" i="5"/>
  <c r="D320" i="5"/>
  <c r="F319" i="5"/>
  <c r="I318" i="5"/>
  <c r="G318" i="5"/>
  <c r="C320" i="5"/>
  <c r="E319" i="5"/>
  <c r="I319" i="5" l="1"/>
  <c r="G319" i="5"/>
  <c r="C321" i="5"/>
  <c r="E320" i="5"/>
  <c r="J319" i="5"/>
  <c r="H319" i="5"/>
  <c r="D321" i="5"/>
  <c r="F320" i="5"/>
  <c r="D166" i="6"/>
  <c r="C167" i="6" l="1"/>
  <c r="F166" i="6"/>
  <c r="H166" i="6" s="1"/>
  <c r="J166" i="6" s="1"/>
  <c r="E166" i="6"/>
  <c r="G166" i="6" s="1"/>
  <c r="I166" i="6" s="1"/>
  <c r="J320" i="5"/>
  <c r="H320" i="5"/>
  <c r="D322" i="5"/>
  <c r="F321" i="5"/>
  <c r="I320" i="5"/>
  <c r="G320" i="5"/>
  <c r="C322" i="5"/>
  <c r="E321" i="5"/>
  <c r="I321" i="5" l="1"/>
  <c r="G321" i="5"/>
  <c r="C323" i="5"/>
  <c r="E322" i="5"/>
  <c r="J321" i="5"/>
  <c r="H321" i="5"/>
  <c r="D323" i="5"/>
  <c r="F322" i="5"/>
  <c r="D167" i="6"/>
  <c r="C168" i="6" l="1"/>
  <c r="F167" i="6"/>
  <c r="H167" i="6" s="1"/>
  <c r="J167" i="6" s="1"/>
  <c r="E167" i="6"/>
  <c r="G167" i="6" s="1"/>
  <c r="I167" i="6" s="1"/>
  <c r="J322" i="5"/>
  <c r="H322" i="5"/>
  <c r="D324" i="5"/>
  <c r="F323" i="5"/>
  <c r="I322" i="5"/>
  <c r="G322" i="5"/>
  <c r="C324" i="5"/>
  <c r="E323" i="5"/>
  <c r="I323" i="5" l="1"/>
  <c r="G323" i="5"/>
  <c r="C325" i="5"/>
  <c r="E324" i="5"/>
  <c r="J323" i="5"/>
  <c r="H323" i="5"/>
  <c r="D325" i="5"/>
  <c r="F324" i="5"/>
  <c r="D168" i="6"/>
  <c r="C169" i="6" l="1"/>
  <c r="F168" i="6"/>
  <c r="H168" i="6" s="1"/>
  <c r="J168" i="6" s="1"/>
  <c r="E168" i="6"/>
  <c r="G168" i="6" s="1"/>
  <c r="I168" i="6" s="1"/>
  <c r="J324" i="5"/>
  <c r="H324" i="5"/>
  <c r="D326" i="5"/>
  <c r="F325" i="5"/>
  <c r="I324" i="5"/>
  <c r="G324" i="5"/>
  <c r="C326" i="5"/>
  <c r="E325" i="5"/>
  <c r="I325" i="5" l="1"/>
  <c r="G325" i="5"/>
  <c r="C327" i="5"/>
  <c r="E326" i="5"/>
  <c r="J325" i="5"/>
  <c r="H325" i="5"/>
  <c r="D327" i="5"/>
  <c r="F326" i="5"/>
  <c r="D169" i="6"/>
  <c r="C170" i="6" l="1"/>
  <c r="F169" i="6"/>
  <c r="H169" i="6" s="1"/>
  <c r="J169" i="6" s="1"/>
  <c r="E169" i="6"/>
  <c r="G169" i="6" s="1"/>
  <c r="I169" i="6" s="1"/>
  <c r="J326" i="5"/>
  <c r="H326" i="5"/>
  <c r="D328" i="5"/>
  <c r="F327" i="5"/>
  <c r="I326" i="5"/>
  <c r="G326" i="5"/>
  <c r="C328" i="5"/>
  <c r="E327" i="5"/>
  <c r="I327" i="5" l="1"/>
  <c r="G327" i="5"/>
  <c r="C329" i="5"/>
  <c r="E328" i="5"/>
  <c r="J327" i="5"/>
  <c r="H327" i="5"/>
  <c r="D329" i="5"/>
  <c r="F328" i="5"/>
  <c r="D170" i="6"/>
  <c r="C171" i="6" l="1"/>
  <c r="F170" i="6"/>
  <c r="H170" i="6" s="1"/>
  <c r="J170" i="6" s="1"/>
  <c r="E170" i="6"/>
  <c r="G170" i="6" s="1"/>
  <c r="I170" i="6" s="1"/>
  <c r="J328" i="5"/>
  <c r="H328" i="5"/>
  <c r="D330" i="5"/>
  <c r="F329" i="5"/>
  <c r="I328" i="5"/>
  <c r="G328" i="5"/>
  <c r="C330" i="5"/>
  <c r="E329" i="5"/>
  <c r="I329" i="5" l="1"/>
  <c r="G329" i="5"/>
  <c r="C331" i="5"/>
  <c r="E330" i="5"/>
  <c r="J329" i="5"/>
  <c r="H329" i="5"/>
  <c r="D331" i="5"/>
  <c r="F330" i="5"/>
  <c r="D171" i="6"/>
  <c r="C172" i="6" l="1"/>
  <c r="F171" i="6"/>
  <c r="H171" i="6" s="1"/>
  <c r="J171" i="6" s="1"/>
  <c r="E171" i="6"/>
  <c r="G171" i="6" s="1"/>
  <c r="I171" i="6" s="1"/>
  <c r="J330" i="5"/>
  <c r="H330" i="5"/>
  <c r="D332" i="5"/>
  <c r="F331" i="5"/>
  <c r="I330" i="5"/>
  <c r="G330" i="5"/>
  <c r="C332" i="5"/>
  <c r="E331" i="5"/>
  <c r="I331" i="5" l="1"/>
  <c r="G331" i="5"/>
  <c r="C333" i="5"/>
  <c r="E332" i="5"/>
  <c r="J331" i="5"/>
  <c r="H331" i="5"/>
  <c r="D333" i="5"/>
  <c r="F332" i="5"/>
  <c r="D172" i="6"/>
  <c r="C173" i="6" l="1"/>
  <c r="F172" i="6"/>
  <c r="H172" i="6" s="1"/>
  <c r="J172" i="6" s="1"/>
  <c r="E172" i="6"/>
  <c r="G172" i="6" s="1"/>
  <c r="I172" i="6" s="1"/>
  <c r="J332" i="5"/>
  <c r="H332" i="5"/>
  <c r="D334" i="5"/>
  <c r="F333" i="5"/>
  <c r="I332" i="5"/>
  <c r="G332" i="5"/>
  <c r="C334" i="5"/>
  <c r="E333" i="5"/>
  <c r="I333" i="5" l="1"/>
  <c r="G333" i="5"/>
  <c r="C335" i="5"/>
  <c r="E334" i="5"/>
  <c r="J333" i="5"/>
  <c r="H333" i="5"/>
  <c r="D335" i="5"/>
  <c r="F334" i="5"/>
  <c r="D173" i="6"/>
  <c r="F173" i="6" l="1"/>
  <c r="H173" i="6" s="1"/>
  <c r="J173" i="6" s="1"/>
  <c r="E173" i="6"/>
  <c r="G173" i="6" s="1"/>
  <c r="I173" i="6" s="1"/>
  <c r="C174" i="6"/>
  <c r="J334" i="5"/>
  <c r="H334" i="5"/>
  <c r="D336" i="5"/>
  <c r="F335" i="5"/>
  <c r="I334" i="5"/>
  <c r="G334" i="5"/>
  <c r="C336" i="5"/>
  <c r="E335" i="5"/>
  <c r="I335" i="5" l="1"/>
  <c r="G335" i="5"/>
  <c r="C337" i="5"/>
  <c r="E336" i="5"/>
  <c r="J335" i="5"/>
  <c r="H335" i="5"/>
  <c r="D337" i="5"/>
  <c r="F336" i="5"/>
  <c r="D174" i="6"/>
  <c r="C175" i="6" l="1"/>
  <c r="F174" i="6"/>
  <c r="H174" i="6" s="1"/>
  <c r="J174" i="6" s="1"/>
  <c r="E174" i="6"/>
  <c r="G174" i="6" s="1"/>
  <c r="I174" i="6" s="1"/>
  <c r="J336" i="5"/>
  <c r="H336" i="5"/>
  <c r="D338" i="5"/>
  <c r="F337" i="5"/>
  <c r="I336" i="5"/>
  <c r="G336" i="5"/>
  <c r="C338" i="5"/>
  <c r="E337" i="5"/>
  <c r="I337" i="5" l="1"/>
  <c r="G337" i="5"/>
  <c r="C339" i="5"/>
  <c r="E338" i="5"/>
  <c r="J337" i="5"/>
  <c r="H337" i="5"/>
  <c r="D339" i="5"/>
  <c r="F338" i="5"/>
  <c r="D175" i="6"/>
  <c r="F175" i="6" l="1"/>
  <c r="H175" i="6" s="1"/>
  <c r="J175" i="6" s="1"/>
  <c r="E175" i="6"/>
  <c r="G175" i="6" s="1"/>
  <c r="I175" i="6" s="1"/>
  <c r="C176" i="6"/>
  <c r="J338" i="5"/>
  <c r="H338" i="5"/>
  <c r="D340" i="5"/>
  <c r="F339" i="5"/>
  <c r="I338" i="5"/>
  <c r="G338" i="5"/>
  <c r="C340" i="5"/>
  <c r="E339" i="5"/>
  <c r="I339" i="5" l="1"/>
  <c r="G339" i="5"/>
  <c r="C341" i="5"/>
  <c r="E340" i="5"/>
  <c r="J339" i="5"/>
  <c r="H339" i="5"/>
  <c r="D341" i="5"/>
  <c r="F340" i="5"/>
  <c r="D176" i="6"/>
  <c r="C177" i="6" l="1"/>
  <c r="F176" i="6"/>
  <c r="H176" i="6" s="1"/>
  <c r="J176" i="6" s="1"/>
  <c r="E176" i="6"/>
  <c r="G176" i="6" s="1"/>
  <c r="I176" i="6" s="1"/>
  <c r="J340" i="5"/>
  <c r="H340" i="5"/>
  <c r="D342" i="5"/>
  <c r="F341" i="5"/>
  <c r="I340" i="5"/>
  <c r="G340" i="5"/>
  <c r="C342" i="5"/>
  <c r="E341" i="5"/>
  <c r="I341" i="5" l="1"/>
  <c r="G341" i="5"/>
  <c r="C343" i="5"/>
  <c r="E342" i="5"/>
  <c r="J341" i="5"/>
  <c r="H341" i="5"/>
  <c r="D343" i="5"/>
  <c r="F342" i="5"/>
  <c r="D177" i="6"/>
  <c r="C178" i="6" l="1"/>
  <c r="F177" i="6"/>
  <c r="H177" i="6" s="1"/>
  <c r="J177" i="6" s="1"/>
  <c r="E177" i="6"/>
  <c r="G177" i="6" s="1"/>
  <c r="I177" i="6" s="1"/>
  <c r="J342" i="5"/>
  <c r="H342" i="5"/>
  <c r="D344" i="5"/>
  <c r="F343" i="5"/>
  <c r="I342" i="5"/>
  <c r="G342" i="5"/>
  <c r="C344" i="5"/>
  <c r="E343" i="5"/>
  <c r="I343" i="5" l="1"/>
  <c r="G343" i="5"/>
  <c r="C345" i="5"/>
  <c r="E344" i="5"/>
  <c r="J343" i="5"/>
  <c r="H343" i="5"/>
  <c r="D345" i="5"/>
  <c r="F344" i="5"/>
  <c r="D178" i="6"/>
  <c r="C179" i="6" l="1"/>
  <c r="F178" i="6"/>
  <c r="H178" i="6" s="1"/>
  <c r="J178" i="6" s="1"/>
  <c r="E178" i="6"/>
  <c r="G178" i="6" s="1"/>
  <c r="I178" i="6" s="1"/>
  <c r="J344" i="5"/>
  <c r="H344" i="5"/>
  <c r="D346" i="5"/>
  <c r="F345" i="5"/>
  <c r="I344" i="5"/>
  <c r="G344" i="5"/>
  <c r="C346" i="5"/>
  <c r="E345" i="5"/>
  <c r="I345" i="5" l="1"/>
  <c r="G345" i="5"/>
  <c r="C347" i="5"/>
  <c r="E346" i="5"/>
  <c r="J345" i="5"/>
  <c r="H345" i="5"/>
  <c r="D347" i="5"/>
  <c r="F346" i="5"/>
  <c r="D179" i="6"/>
  <c r="C180" i="6" l="1"/>
  <c r="F179" i="6"/>
  <c r="H179" i="6" s="1"/>
  <c r="J179" i="6" s="1"/>
  <c r="E179" i="6"/>
  <c r="G179" i="6" s="1"/>
  <c r="I179" i="6" s="1"/>
  <c r="J346" i="5"/>
  <c r="H346" i="5"/>
  <c r="D348" i="5"/>
  <c r="F347" i="5"/>
  <c r="I346" i="5"/>
  <c r="G346" i="5"/>
  <c r="C348" i="5"/>
  <c r="E347" i="5"/>
  <c r="I347" i="5" l="1"/>
  <c r="G347" i="5"/>
  <c r="C349" i="5"/>
  <c r="E348" i="5"/>
  <c r="J347" i="5"/>
  <c r="H347" i="5"/>
  <c r="D349" i="5"/>
  <c r="F348" i="5"/>
  <c r="D180" i="6"/>
  <c r="C181" i="6" l="1"/>
  <c r="F180" i="6"/>
  <c r="H180" i="6" s="1"/>
  <c r="J180" i="6" s="1"/>
  <c r="E180" i="6"/>
  <c r="G180" i="6" s="1"/>
  <c r="I180" i="6" s="1"/>
  <c r="J348" i="5"/>
  <c r="H348" i="5"/>
  <c r="D350" i="5"/>
  <c r="F349" i="5"/>
  <c r="I348" i="5"/>
  <c r="G348" i="5"/>
  <c r="C350" i="5"/>
  <c r="E349" i="5"/>
  <c r="I349" i="5" l="1"/>
  <c r="G349" i="5"/>
  <c r="C351" i="5"/>
  <c r="E350" i="5"/>
  <c r="J349" i="5"/>
  <c r="H349" i="5"/>
  <c r="D351" i="5"/>
  <c r="F350" i="5"/>
  <c r="D181" i="6"/>
  <c r="C182" i="6" l="1"/>
  <c r="F181" i="6"/>
  <c r="H181" i="6" s="1"/>
  <c r="J181" i="6" s="1"/>
  <c r="E181" i="6"/>
  <c r="G181" i="6" s="1"/>
  <c r="I181" i="6" s="1"/>
  <c r="J350" i="5"/>
  <c r="H350" i="5"/>
  <c r="D352" i="5"/>
  <c r="F351" i="5"/>
  <c r="I350" i="5"/>
  <c r="G350" i="5"/>
  <c r="C352" i="5"/>
  <c r="E351" i="5"/>
  <c r="I351" i="5" l="1"/>
  <c r="G351" i="5"/>
  <c r="C353" i="5"/>
  <c r="E352" i="5"/>
  <c r="J351" i="5"/>
  <c r="H351" i="5"/>
  <c r="D353" i="5"/>
  <c r="F352" i="5"/>
  <c r="D182" i="6"/>
  <c r="C183" i="6" l="1"/>
  <c r="F182" i="6"/>
  <c r="H182" i="6" s="1"/>
  <c r="J182" i="6" s="1"/>
  <c r="E182" i="6"/>
  <c r="G182" i="6" s="1"/>
  <c r="I182" i="6" s="1"/>
  <c r="J352" i="5"/>
  <c r="H352" i="5"/>
  <c r="D354" i="5"/>
  <c r="F353" i="5"/>
  <c r="I352" i="5"/>
  <c r="G352" i="5"/>
  <c r="C354" i="5"/>
  <c r="E353" i="5"/>
  <c r="I353" i="5" l="1"/>
  <c r="G353" i="5"/>
  <c r="C355" i="5"/>
  <c r="E354" i="5"/>
  <c r="J353" i="5"/>
  <c r="H353" i="5"/>
  <c r="D355" i="5"/>
  <c r="F354" i="5"/>
  <c r="D183" i="6"/>
  <c r="C184" i="6" l="1"/>
  <c r="F183" i="6"/>
  <c r="H183" i="6" s="1"/>
  <c r="J183" i="6" s="1"/>
  <c r="E183" i="6"/>
  <c r="G183" i="6" s="1"/>
  <c r="I183" i="6" s="1"/>
  <c r="J354" i="5"/>
  <c r="H354" i="5"/>
  <c r="D356" i="5"/>
  <c r="F355" i="5"/>
  <c r="I354" i="5"/>
  <c r="G354" i="5"/>
  <c r="C356" i="5"/>
  <c r="E355" i="5"/>
  <c r="I355" i="5" l="1"/>
  <c r="G355" i="5"/>
  <c r="C357" i="5"/>
  <c r="E356" i="5"/>
  <c r="J355" i="5"/>
  <c r="H355" i="5"/>
  <c r="D357" i="5"/>
  <c r="F356" i="5"/>
  <c r="D184" i="6"/>
  <c r="C185" i="6" l="1"/>
  <c r="F184" i="6"/>
  <c r="H184" i="6" s="1"/>
  <c r="J184" i="6" s="1"/>
  <c r="E184" i="6"/>
  <c r="G184" i="6" s="1"/>
  <c r="I184" i="6" s="1"/>
  <c r="J356" i="5"/>
  <c r="H356" i="5"/>
  <c r="D358" i="5"/>
  <c r="F357" i="5"/>
  <c r="I356" i="5"/>
  <c r="G356" i="5"/>
  <c r="C358" i="5"/>
  <c r="E357" i="5"/>
  <c r="I357" i="5" l="1"/>
  <c r="G357" i="5"/>
  <c r="C359" i="5"/>
  <c r="E358" i="5"/>
  <c r="J357" i="5"/>
  <c r="H357" i="5"/>
  <c r="D359" i="5"/>
  <c r="F358" i="5"/>
  <c r="D185" i="6"/>
  <c r="C186" i="6" l="1"/>
  <c r="F185" i="6"/>
  <c r="H185" i="6" s="1"/>
  <c r="J185" i="6" s="1"/>
  <c r="E185" i="6"/>
  <c r="G185" i="6" s="1"/>
  <c r="I185" i="6" s="1"/>
  <c r="J358" i="5"/>
  <c r="H358" i="5"/>
  <c r="D360" i="5"/>
  <c r="F359" i="5"/>
  <c r="I358" i="5"/>
  <c r="G358" i="5"/>
  <c r="C360" i="5"/>
  <c r="E359" i="5"/>
  <c r="I359" i="5" l="1"/>
  <c r="G359" i="5"/>
  <c r="C361" i="5"/>
  <c r="E360" i="5"/>
  <c r="J359" i="5"/>
  <c r="H359" i="5"/>
  <c r="D361" i="5"/>
  <c r="F360" i="5"/>
  <c r="D186" i="6"/>
  <c r="C187" i="6" l="1"/>
  <c r="F186" i="6"/>
  <c r="H186" i="6" s="1"/>
  <c r="J186" i="6" s="1"/>
  <c r="E186" i="6"/>
  <c r="G186" i="6" s="1"/>
  <c r="I186" i="6" s="1"/>
  <c r="J360" i="5"/>
  <c r="H360" i="5"/>
  <c r="D362" i="5"/>
  <c r="F361" i="5"/>
  <c r="I360" i="5"/>
  <c r="G360" i="5"/>
  <c r="C362" i="5"/>
  <c r="E361" i="5"/>
  <c r="I361" i="5" l="1"/>
  <c r="G361" i="5"/>
  <c r="C363" i="5"/>
  <c r="E362" i="5"/>
  <c r="J361" i="5"/>
  <c r="H361" i="5"/>
  <c r="D363" i="5"/>
  <c r="F362" i="5"/>
  <c r="D187" i="6"/>
  <c r="C188" i="6" l="1"/>
  <c r="F187" i="6"/>
  <c r="H187" i="6" s="1"/>
  <c r="J187" i="6" s="1"/>
  <c r="E187" i="6"/>
  <c r="G187" i="6" s="1"/>
  <c r="I187" i="6" s="1"/>
  <c r="J362" i="5"/>
  <c r="H362" i="5"/>
  <c r="D364" i="5"/>
  <c r="F363" i="5"/>
  <c r="I362" i="5"/>
  <c r="G362" i="5"/>
  <c r="C364" i="5"/>
  <c r="E363" i="5"/>
  <c r="I363" i="5" l="1"/>
  <c r="G363" i="5"/>
  <c r="C365" i="5"/>
  <c r="E364" i="5"/>
  <c r="J363" i="5"/>
  <c r="H363" i="5"/>
  <c r="D365" i="5"/>
  <c r="F364" i="5"/>
  <c r="D188" i="6"/>
  <c r="C189" i="6" l="1"/>
  <c r="F188" i="6"/>
  <c r="H188" i="6" s="1"/>
  <c r="J188" i="6" s="1"/>
  <c r="E188" i="6"/>
  <c r="G188" i="6" s="1"/>
  <c r="I188" i="6" s="1"/>
  <c r="J364" i="5"/>
  <c r="H364" i="5"/>
  <c r="D366" i="5"/>
  <c r="F365" i="5"/>
  <c r="I364" i="5"/>
  <c r="G364" i="5"/>
  <c r="C366" i="5"/>
  <c r="E365" i="5"/>
  <c r="I365" i="5" l="1"/>
  <c r="G365" i="5"/>
  <c r="C367" i="5"/>
  <c r="E366" i="5"/>
  <c r="J365" i="5"/>
  <c r="H365" i="5"/>
  <c r="D367" i="5"/>
  <c r="F366" i="5"/>
  <c r="D189" i="6"/>
  <c r="C190" i="6" l="1"/>
  <c r="F189" i="6"/>
  <c r="H189" i="6" s="1"/>
  <c r="J189" i="6" s="1"/>
  <c r="E189" i="6"/>
  <c r="G189" i="6" s="1"/>
  <c r="I189" i="6" s="1"/>
  <c r="J366" i="5"/>
  <c r="H366" i="5"/>
  <c r="D368" i="5"/>
  <c r="F367" i="5"/>
  <c r="I366" i="5"/>
  <c r="G366" i="5"/>
  <c r="C368" i="5"/>
  <c r="E367" i="5"/>
  <c r="I367" i="5" l="1"/>
  <c r="G367" i="5"/>
  <c r="C369" i="5"/>
  <c r="E368" i="5"/>
  <c r="J367" i="5"/>
  <c r="H367" i="5"/>
  <c r="D369" i="5"/>
  <c r="F368" i="5"/>
  <c r="D190" i="6"/>
  <c r="C191" i="6" l="1"/>
  <c r="F190" i="6"/>
  <c r="H190" i="6" s="1"/>
  <c r="J190" i="6" s="1"/>
  <c r="E190" i="6"/>
  <c r="G190" i="6" s="1"/>
  <c r="I190" i="6" s="1"/>
  <c r="J368" i="5"/>
  <c r="H368" i="5"/>
  <c r="D370" i="5"/>
  <c r="F369" i="5"/>
  <c r="I368" i="5"/>
  <c r="G368" i="5"/>
  <c r="C370" i="5"/>
  <c r="E369" i="5"/>
  <c r="I369" i="5" l="1"/>
  <c r="G369" i="5"/>
  <c r="C371" i="5"/>
  <c r="E370" i="5"/>
  <c r="J369" i="5"/>
  <c r="H369" i="5"/>
  <c r="D371" i="5"/>
  <c r="F370" i="5"/>
  <c r="D191" i="6"/>
  <c r="C192" i="6" l="1"/>
  <c r="F191" i="6"/>
  <c r="H191" i="6" s="1"/>
  <c r="J191" i="6" s="1"/>
  <c r="E191" i="6"/>
  <c r="G191" i="6" s="1"/>
  <c r="I191" i="6" s="1"/>
  <c r="J370" i="5"/>
  <c r="H370" i="5"/>
  <c r="D372" i="5"/>
  <c r="F371" i="5"/>
  <c r="I370" i="5"/>
  <c r="G370" i="5"/>
  <c r="C372" i="5"/>
  <c r="E371" i="5"/>
  <c r="I371" i="5" l="1"/>
  <c r="G371" i="5"/>
  <c r="C373" i="5"/>
  <c r="E372" i="5"/>
  <c r="J371" i="5"/>
  <c r="H371" i="5"/>
  <c r="D373" i="5"/>
  <c r="F372" i="5"/>
  <c r="D192" i="6"/>
  <c r="C193" i="6" l="1"/>
  <c r="F192" i="6"/>
  <c r="H192" i="6" s="1"/>
  <c r="J192" i="6" s="1"/>
  <c r="E192" i="6"/>
  <c r="G192" i="6" s="1"/>
  <c r="I192" i="6" s="1"/>
  <c r="J372" i="5"/>
  <c r="H372" i="5"/>
  <c r="D374" i="5"/>
  <c r="F373" i="5"/>
  <c r="I372" i="5"/>
  <c r="G372" i="5"/>
  <c r="C374" i="5"/>
  <c r="E373" i="5"/>
  <c r="I373" i="5" l="1"/>
  <c r="G373" i="5"/>
  <c r="C375" i="5"/>
  <c r="E374" i="5"/>
  <c r="J373" i="5"/>
  <c r="H373" i="5"/>
  <c r="D375" i="5"/>
  <c r="F374" i="5"/>
  <c r="D193" i="6"/>
  <c r="C194" i="6" l="1"/>
  <c r="F193" i="6"/>
  <c r="H193" i="6" s="1"/>
  <c r="J193" i="6" s="1"/>
  <c r="E193" i="6"/>
  <c r="G193" i="6" s="1"/>
  <c r="I193" i="6" s="1"/>
  <c r="J374" i="5"/>
  <c r="H374" i="5"/>
  <c r="D376" i="5"/>
  <c r="F375" i="5"/>
  <c r="I374" i="5"/>
  <c r="G374" i="5"/>
  <c r="C376" i="5"/>
  <c r="E375" i="5"/>
  <c r="I375" i="5" l="1"/>
  <c r="G375" i="5"/>
  <c r="C377" i="5"/>
  <c r="E376" i="5"/>
  <c r="J375" i="5"/>
  <c r="H375" i="5"/>
  <c r="D377" i="5"/>
  <c r="F376" i="5"/>
  <c r="D194" i="6"/>
  <c r="C195" i="6" l="1"/>
  <c r="F194" i="6"/>
  <c r="H194" i="6" s="1"/>
  <c r="J194" i="6" s="1"/>
  <c r="E194" i="6"/>
  <c r="G194" i="6" s="1"/>
  <c r="I194" i="6" s="1"/>
  <c r="J376" i="5"/>
  <c r="H376" i="5"/>
  <c r="D378" i="5"/>
  <c r="F377" i="5"/>
  <c r="I376" i="5"/>
  <c r="G376" i="5"/>
  <c r="C378" i="5"/>
  <c r="E377" i="5"/>
  <c r="I377" i="5" l="1"/>
  <c r="G377" i="5"/>
  <c r="C379" i="5"/>
  <c r="E378" i="5"/>
  <c r="J377" i="5"/>
  <c r="H377" i="5"/>
  <c r="D379" i="5"/>
  <c r="F378" i="5"/>
  <c r="D195" i="6"/>
  <c r="C196" i="6" l="1"/>
  <c r="F195" i="6"/>
  <c r="H195" i="6" s="1"/>
  <c r="J195" i="6" s="1"/>
  <c r="E195" i="6"/>
  <c r="G195" i="6" s="1"/>
  <c r="I195" i="6" s="1"/>
  <c r="J378" i="5"/>
  <c r="H378" i="5"/>
  <c r="D380" i="5"/>
  <c r="F379" i="5"/>
  <c r="I378" i="5"/>
  <c r="G378" i="5"/>
  <c r="C380" i="5"/>
  <c r="E379" i="5"/>
  <c r="I379" i="5" l="1"/>
  <c r="G379" i="5"/>
  <c r="C381" i="5"/>
  <c r="E380" i="5"/>
  <c r="J379" i="5"/>
  <c r="H379" i="5"/>
  <c r="D381" i="5"/>
  <c r="F380" i="5"/>
  <c r="D196" i="6"/>
  <c r="C197" i="6" l="1"/>
  <c r="F196" i="6"/>
  <c r="H196" i="6" s="1"/>
  <c r="J196" i="6" s="1"/>
  <c r="E196" i="6"/>
  <c r="G196" i="6" s="1"/>
  <c r="I196" i="6" s="1"/>
  <c r="J380" i="5"/>
  <c r="H380" i="5"/>
  <c r="D382" i="5"/>
  <c r="F381" i="5"/>
  <c r="I380" i="5"/>
  <c r="G380" i="5"/>
  <c r="C382" i="5"/>
  <c r="E381" i="5"/>
  <c r="I381" i="5" l="1"/>
  <c r="G381" i="5"/>
  <c r="C383" i="5"/>
  <c r="E382" i="5"/>
  <c r="J381" i="5"/>
  <c r="H381" i="5"/>
  <c r="D383" i="5"/>
  <c r="F382" i="5"/>
  <c r="D197" i="6"/>
  <c r="C198" i="6" l="1"/>
  <c r="F197" i="6"/>
  <c r="H197" i="6" s="1"/>
  <c r="J197" i="6" s="1"/>
  <c r="E197" i="6"/>
  <c r="G197" i="6" s="1"/>
  <c r="I197" i="6" s="1"/>
  <c r="J382" i="5"/>
  <c r="H382" i="5"/>
  <c r="D384" i="5"/>
  <c r="F383" i="5"/>
  <c r="I382" i="5"/>
  <c r="G382" i="5"/>
  <c r="C384" i="5"/>
  <c r="E383" i="5"/>
  <c r="I383" i="5" l="1"/>
  <c r="G383" i="5"/>
  <c r="C385" i="5"/>
  <c r="E384" i="5"/>
  <c r="J383" i="5"/>
  <c r="H383" i="5"/>
  <c r="D385" i="5"/>
  <c r="F384" i="5"/>
  <c r="D198" i="6"/>
  <c r="C199" i="6" l="1"/>
  <c r="F198" i="6"/>
  <c r="H198" i="6" s="1"/>
  <c r="J198" i="6" s="1"/>
  <c r="E198" i="6"/>
  <c r="G198" i="6" s="1"/>
  <c r="I198" i="6" s="1"/>
  <c r="J384" i="5"/>
  <c r="H384" i="5"/>
  <c r="D386" i="5"/>
  <c r="F385" i="5"/>
  <c r="I384" i="5"/>
  <c r="G384" i="5"/>
  <c r="C386" i="5"/>
  <c r="E385" i="5"/>
  <c r="I385" i="5" l="1"/>
  <c r="G385" i="5"/>
  <c r="C387" i="5"/>
  <c r="E386" i="5"/>
  <c r="J385" i="5"/>
  <c r="H385" i="5"/>
  <c r="D387" i="5"/>
  <c r="F386" i="5"/>
  <c r="D199" i="6"/>
  <c r="C200" i="6" l="1"/>
  <c r="F199" i="6"/>
  <c r="H199" i="6" s="1"/>
  <c r="J199" i="6" s="1"/>
  <c r="E199" i="6"/>
  <c r="G199" i="6" s="1"/>
  <c r="I199" i="6" s="1"/>
  <c r="J386" i="5"/>
  <c r="H386" i="5"/>
  <c r="D388" i="5"/>
  <c r="F387" i="5"/>
  <c r="I386" i="5"/>
  <c r="G386" i="5"/>
  <c r="C388" i="5"/>
  <c r="E387" i="5"/>
  <c r="I387" i="5" l="1"/>
  <c r="G387" i="5"/>
  <c r="C389" i="5"/>
  <c r="E388" i="5"/>
  <c r="J387" i="5"/>
  <c r="H387" i="5"/>
  <c r="D389" i="5"/>
  <c r="F388" i="5"/>
  <c r="D200" i="6"/>
  <c r="C201" i="6" l="1"/>
  <c r="F200" i="6"/>
  <c r="H200" i="6" s="1"/>
  <c r="J200" i="6" s="1"/>
  <c r="E200" i="6"/>
  <c r="G200" i="6" s="1"/>
  <c r="I200" i="6" s="1"/>
  <c r="J388" i="5"/>
  <c r="H388" i="5"/>
  <c r="D390" i="5"/>
  <c r="F389" i="5"/>
  <c r="I388" i="5"/>
  <c r="G388" i="5"/>
  <c r="C390" i="5"/>
  <c r="E389" i="5"/>
  <c r="I389" i="5" l="1"/>
  <c r="G389" i="5"/>
  <c r="C391" i="5"/>
  <c r="E390" i="5"/>
  <c r="J389" i="5"/>
  <c r="H389" i="5"/>
  <c r="D391" i="5"/>
  <c r="F390" i="5"/>
  <c r="D201" i="6"/>
  <c r="C202" i="6" l="1"/>
  <c r="F201" i="6"/>
  <c r="H201" i="6" s="1"/>
  <c r="J201" i="6" s="1"/>
  <c r="E201" i="6"/>
  <c r="G201" i="6" s="1"/>
  <c r="I201" i="6" s="1"/>
  <c r="J390" i="5"/>
  <c r="H390" i="5"/>
  <c r="D392" i="5"/>
  <c r="F391" i="5"/>
  <c r="I390" i="5"/>
  <c r="G390" i="5"/>
  <c r="C392" i="5"/>
  <c r="E391" i="5"/>
  <c r="I391" i="5" l="1"/>
  <c r="G391" i="5"/>
  <c r="C393" i="5"/>
  <c r="E392" i="5"/>
  <c r="J391" i="5"/>
  <c r="H391" i="5"/>
  <c r="D393" i="5"/>
  <c r="F392" i="5"/>
  <c r="D202" i="6"/>
  <c r="C203" i="6" l="1"/>
  <c r="F202" i="6"/>
  <c r="H202" i="6" s="1"/>
  <c r="J202" i="6" s="1"/>
  <c r="E202" i="6"/>
  <c r="G202" i="6" s="1"/>
  <c r="I202" i="6" s="1"/>
  <c r="J392" i="5"/>
  <c r="H392" i="5"/>
  <c r="D394" i="5"/>
  <c r="F393" i="5"/>
  <c r="I392" i="5"/>
  <c r="G392" i="5"/>
  <c r="C394" i="5"/>
  <c r="E393" i="5"/>
  <c r="I393" i="5" l="1"/>
  <c r="G393" i="5"/>
  <c r="C395" i="5"/>
  <c r="E394" i="5"/>
  <c r="J393" i="5"/>
  <c r="H393" i="5"/>
  <c r="D395" i="5"/>
  <c r="F394" i="5"/>
  <c r="D203" i="6"/>
  <c r="C204" i="6" l="1"/>
  <c r="F203" i="6"/>
  <c r="H203" i="6" s="1"/>
  <c r="J203" i="6" s="1"/>
  <c r="E203" i="6"/>
  <c r="G203" i="6" s="1"/>
  <c r="I203" i="6" s="1"/>
  <c r="J394" i="5"/>
  <c r="H394" i="5"/>
  <c r="D396" i="5"/>
  <c r="F395" i="5"/>
  <c r="I394" i="5"/>
  <c r="G394" i="5"/>
  <c r="C396" i="5"/>
  <c r="E395" i="5"/>
  <c r="I395" i="5" l="1"/>
  <c r="G395" i="5"/>
  <c r="C397" i="5"/>
  <c r="E396" i="5"/>
  <c r="J395" i="5"/>
  <c r="H395" i="5"/>
  <c r="D397" i="5"/>
  <c r="F396" i="5"/>
  <c r="D204" i="6"/>
  <c r="C205" i="6" l="1"/>
  <c r="F204" i="6"/>
  <c r="H204" i="6" s="1"/>
  <c r="J204" i="6" s="1"/>
  <c r="E204" i="6"/>
  <c r="G204" i="6" s="1"/>
  <c r="I204" i="6" s="1"/>
  <c r="J396" i="5"/>
  <c r="H396" i="5"/>
  <c r="D398" i="5"/>
  <c r="F397" i="5"/>
  <c r="I396" i="5"/>
  <c r="G396" i="5"/>
  <c r="C398" i="5"/>
  <c r="E397" i="5"/>
  <c r="I397" i="5" l="1"/>
  <c r="G397" i="5"/>
  <c r="C399" i="5"/>
  <c r="E398" i="5"/>
  <c r="J397" i="5"/>
  <c r="H397" i="5"/>
  <c r="D399" i="5"/>
  <c r="F398" i="5"/>
  <c r="D205" i="6"/>
  <c r="C206" i="6" l="1"/>
  <c r="F205" i="6"/>
  <c r="H205" i="6" s="1"/>
  <c r="J205" i="6" s="1"/>
  <c r="E205" i="6"/>
  <c r="G205" i="6" s="1"/>
  <c r="I205" i="6" s="1"/>
  <c r="J398" i="5"/>
  <c r="H398" i="5"/>
  <c r="D400" i="5"/>
  <c r="F399" i="5"/>
  <c r="I398" i="5"/>
  <c r="G398" i="5"/>
  <c r="C400" i="5"/>
  <c r="E399" i="5"/>
  <c r="I399" i="5" l="1"/>
  <c r="G399" i="5"/>
  <c r="C401" i="5"/>
  <c r="E400" i="5"/>
  <c r="J399" i="5"/>
  <c r="H399" i="5"/>
  <c r="D401" i="5"/>
  <c r="F400" i="5"/>
  <c r="D206" i="6"/>
  <c r="C207" i="6" l="1"/>
  <c r="F206" i="6"/>
  <c r="H206" i="6" s="1"/>
  <c r="J206" i="6" s="1"/>
  <c r="E206" i="6"/>
  <c r="G206" i="6" s="1"/>
  <c r="I206" i="6" s="1"/>
  <c r="J400" i="5"/>
  <c r="H400" i="5"/>
  <c r="D402" i="5"/>
  <c r="F401" i="5"/>
  <c r="I400" i="5"/>
  <c r="G400" i="5"/>
  <c r="C402" i="5"/>
  <c r="E401" i="5"/>
  <c r="I401" i="5" l="1"/>
  <c r="G401" i="5"/>
  <c r="C403" i="5"/>
  <c r="E402" i="5"/>
  <c r="J401" i="5"/>
  <c r="H401" i="5"/>
  <c r="D403" i="5"/>
  <c r="F402" i="5"/>
  <c r="D207" i="6"/>
  <c r="C208" i="6" l="1"/>
  <c r="F207" i="6"/>
  <c r="H207" i="6" s="1"/>
  <c r="J207" i="6" s="1"/>
  <c r="E207" i="6"/>
  <c r="G207" i="6" s="1"/>
  <c r="I207" i="6" s="1"/>
  <c r="J402" i="5"/>
  <c r="H402" i="5"/>
  <c r="D404" i="5"/>
  <c r="F403" i="5"/>
  <c r="I402" i="5"/>
  <c r="G402" i="5"/>
  <c r="C404" i="5"/>
  <c r="E403" i="5"/>
  <c r="I403" i="5" l="1"/>
  <c r="G403" i="5"/>
  <c r="C405" i="5"/>
  <c r="E404" i="5"/>
  <c r="J403" i="5"/>
  <c r="H403" i="5"/>
  <c r="D405" i="5"/>
  <c r="F404" i="5"/>
  <c r="D208" i="6"/>
  <c r="C209" i="6" l="1"/>
  <c r="F208" i="6"/>
  <c r="H208" i="6" s="1"/>
  <c r="J208" i="6" s="1"/>
  <c r="E208" i="6"/>
  <c r="G208" i="6" s="1"/>
  <c r="I208" i="6" s="1"/>
  <c r="J404" i="5"/>
  <c r="H404" i="5"/>
  <c r="D406" i="5"/>
  <c r="F405" i="5"/>
  <c r="I404" i="5"/>
  <c r="G404" i="5"/>
  <c r="C406" i="5"/>
  <c r="E405" i="5"/>
  <c r="I405" i="5" l="1"/>
  <c r="G405" i="5"/>
  <c r="C407" i="5"/>
  <c r="E406" i="5"/>
  <c r="J405" i="5"/>
  <c r="H405" i="5"/>
  <c r="D407" i="5"/>
  <c r="F406" i="5"/>
  <c r="D209" i="6"/>
  <c r="C210" i="6" l="1"/>
  <c r="F209" i="6"/>
  <c r="H209" i="6" s="1"/>
  <c r="J209" i="6" s="1"/>
  <c r="E209" i="6"/>
  <c r="G209" i="6" s="1"/>
  <c r="I209" i="6" s="1"/>
  <c r="J406" i="5"/>
  <c r="H406" i="5"/>
  <c r="D408" i="5"/>
  <c r="F407" i="5"/>
  <c r="I406" i="5"/>
  <c r="G406" i="5"/>
  <c r="C408" i="5"/>
  <c r="E407" i="5"/>
  <c r="I407" i="5" l="1"/>
  <c r="G407" i="5"/>
  <c r="C409" i="5"/>
  <c r="E408" i="5"/>
  <c r="J407" i="5"/>
  <c r="H407" i="5"/>
  <c r="D409" i="5"/>
  <c r="F408" i="5"/>
  <c r="D210" i="6"/>
  <c r="C211" i="6" l="1"/>
  <c r="F210" i="6"/>
  <c r="H210" i="6" s="1"/>
  <c r="J210" i="6" s="1"/>
  <c r="E210" i="6"/>
  <c r="G210" i="6" s="1"/>
  <c r="I210" i="6" s="1"/>
  <c r="J408" i="5"/>
  <c r="H408" i="5"/>
  <c r="D410" i="5"/>
  <c r="F409" i="5"/>
  <c r="I408" i="5"/>
  <c r="G408" i="5"/>
  <c r="C410" i="5"/>
  <c r="E409" i="5"/>
  <c r="I409" i="5" l="1"/>
  <c r="G409" i="5"/>
  <c r="C411" i="5"/>
  <c r="E410" i="5"/>
  <c r="J409" i="5"/>
  <c r="H409" i="5"/>
  <c r="D411" i="5"/>
  <c r="F410" i="5"/>
  <c r="D211" i="6"/>
  <c r="C212" i="6" l="1"/>
  <c r="F211" i="6"/>
  <c r="H211" i="6" s="1"/>
  <c r="J211" i="6" s="1"/>
  <c r="E211" i="6"/>
  <c r="G211" i="6" s="1"/>
  <c r="I211" i="6" s="1"/>
  <c r="J410" i="5"/>
  <c r="H410" i="5"/>
  <c r="D412" i="5"/>
  <c r="F411" i="5"/>
  <c r="I410" i="5"/>
  <c r="G410" i="5"/>
  <c r="C412" i="5"/>
  <c r="E411" i="5"/>
  <c r="I411" i="5" l="1"/>
  <c r="G411" i="5"/>
  <c r="C413" i="5"/>
  <c r="E412" i="5"/>
  <c r="J411" i="5"/>
  <c r="H411" i="5"/>
  <c r="D413" i="5"/>
  <c r="F412" i="5"/>
  <c r="D212" i="6"/>
  <c r="C213" i="6" l="1"/>
  <c r="F212" i="6"/>
  <c r="H212" i="6" s="1"/>
  <c r="J212" i="6" s="1"/>
  <c r="E212" i="6"/>
  <c r="G212" i="6" s="1"/>
  <c r="I212" i="6" s="1"/>
  <c r="J412" i="5"/>
  <c r="H412" i="5"/>
  <c r="D414" i="5"/>
  <c r="F413" i="5"/>
  <c r="I412" i="5"/>
  <c r="G412" i="5"/>
  <c r="C414" i="5"/>
  <c r="E413" i="5"/>
  <c r="I413" i="5" l="1"/>
  <c r="G413" i="5"/>
  <c r="C415" i="5"/>
  <c r="E414" i="5"/>
  <c r="J413" i="5"/>
  <c r="H413" i="5"/>
  <c r="D415" i="5"/>
  <c r="F414" i="5"/>
  <c r="D213" i="6"/>
  <c r="C214" i="6" l="1"/>
  <c r="F213" i="6"/>
  <c r="H213" i="6" s="1"/>
  <c r="J213" i="6" s="1"/>
  <c r="E213" i="6"/>
  <c r="G213" i="6" s="1"/>
  <c r="I213" i="6" s="1"/>
  <c r="J414" i="5"/>
  <c r="H414" i="5"/>
  <c r="D416" i="5"/>
  <c r="F415" i="5"/>
  <c r="I414" i="5"/>
  <c r="G414" i="5"/>
  <c r="C416" i="5"/>
  <c r="E415" i="5"/>
  <c r="I415" i="5" l="1"/>
  <c r="G415" i="5"/>
  <c r="C417" i="5"/>
  <c r="E416" i="5"/>
  <c r="J415" i="5"/>
  <c r="H415" i="5"/>
  <c r="D417" i="5"/>
  <c r="F416" i="5"/>
  <c r="D214" i="6"/>
  <c r="C215" i="6" l="1"/>
  <c r="F214" i="6"/>
  <c r="H214" i="6" s="1"/>
  <c r="J214" i="6" s="1"/>
  <c r="E214" i="6"/>
  <c r="G214" i="6" s="1"/>
  <c r="I214" i="6" s="1"/>
  <c r="J416" i="5"/>
  <c r="H416" i="5"/>
  <c r="D418" i="5"/>
  <c r="F417" i="5"/>
  <c r="I416" i="5"/>
  <c r="G416" i="5"/>
  <c r="C418" i="5"/>
  <c r="E417" i="5"/>
  <c r="I417" i="5" l="1"/>
  <c r="G417" i="5"/>
  <c r="C419" i="5"/>
  <c r="E418" i="5"/>
  <c r="J417" i="5"/>
  <c r="H417" i="5"/>
  <c r="D419" i="5"/>
  <c r="F418" i="5"/>
  <c r="D215" i="6"/>
  <c r="C216" i="6" l="1"/>
  <c r="F215" i="6"/>
  <c r="H215" i="6" s="1"/>
  <c r="J215" i="6" s="1"/>
  <c r="E215" i="6"/>
  <c r="G215" i="6" s="1"/>
  <c r="I215" i="6" s="1"/>
  <c r="J418" i="5"/>
  <c r="H418" i="5"/>
  <c r="D420" i="5"/>
  <c r="F419" i="5"/>
  <c r="I418" i="5"/>
  <c r="G418" i="5"/>
  <c r="C420" i="5"/>
  <c r="E419" i="5"/>
  <c r="I419" i="5" l="1"/>
  <c r="G419" i="5"/>
  <c r="C421" i="5"/>
  <c r="E420" i="5"/>
  <c r="J419" i="5"/>
  <c r="H419" i="5"/>
  <c r="D421" i="5"/>
  <c r="F420" i="5"/>
  <c r="D216" i="6"/>
  <c r="C217" i="6" l="1"/>
  <c r="F216" i="6"/>
  <c r="H216" i="6" s="1"/>
  <c r="J216" i="6" s="1"/>
  <c r="E216" i="6"/>
  <c r="G216" i="6" s="1"/>
  <c r="I216" i="6" s="1"/>
  <c r="J420" i="5"/>
  <c r="H420" i="5"/>
  <c r="D422" i="5"/>
  <c r="F421" i="5"/>
  <c r="I420" i="5"/>
  <c r="G420" i="5"/>
  <c r="C422" i="5"/>
  <c r="E421" i="5"/>
  <c r="I421" i="5" l="1"/>
  <c r="G421" i="5"/>
  <c r="C423" i="5"/>
  <c r="E422" i="5"/>
  <c r="J421" i="5"/>
  <c r="H421" i="5"/>
  <c r="D423" i="5"/>
  <c r="F422" i="5"/>
  <c r="D217" i="6"/>
  <c r="C218" i="6" l="1"/>
  <c r="F217" i="6"/>
  <c r="H217" i="6" s="1"/>
  <c r="J217" i="6" s="1"/>
  <c r="E217" i="6"/>
  <c r="G217" i="6" s="1"/>
  <c r="I217" i="6" s="1"/>
  <c r="J422" i="5"/>
  <c r="H422" i="5"/>
  <c r="D424" i="5"/>
  <c r="F423" i="5"/>
  <c r="I422" i="5"/>
  <c r="G422" i="5"/>
  <c r="C424" i="5"/>
  <c r="E423" i="5"/>
  <c r="I423" i="5" l="1"/>
  <c r="G423" i="5"/>
  <c r="C425" i="5"/>
  <c r="E424" i="5"/>
  <c r="J423" i="5"/>
  <c r="H423" i="5"/>
  <c r="D425" i="5"/>
  <c r="F424" i="5"/>
  <c r="D218" i="6"/>
  <c r="C219" i="6" l="1"/>
  <c r="F218" i="6"/>
  <c r="H218" i="6" s="1"/>
  <c r="J218" i="6" s="1"/>
  <c r="E218" i="6"/>
  <c r="G218" i="6" s="1"/>
  <c r="I218" i="6" s="1"/>
  <c r="J424" i="5"/>
  <c r="H424" i="5"/>
  <c r="D426" i="5"/>
  <c r="F425" i="5"/>
  <c r="I424" i="5"/>
  <c r="G424" i="5"/>
  <c r="C426" i="5"/>
  <c r="E425" i="5"/>
  <c r="I425" i="5" l="1"/>
  <c r="G425" i="5"/>
  <c r="C427" i="5"/>
  <c r="E426" i="5"/>
  <c r="J425" i="5"/>
  <c r="H425" i="5"/>
  <c r="D427" i="5"/>
  <c r="F426" i="5"/>
  <c r="D219" i="6"/>
  <c r="C220" i="6" l="1"/>
  <c r="F219" i="6"/>
  <c r="H219" i="6" s="1"/>
  <c r="J219" i="6" s="1"/>
  <c r="E219" i="6"/>
  <c r="G219" i="6" s="1"/>
  <c r="I219" i="6" s="1"/>
  <c r="J426" i="5"/>
  <c r="H426" i="5"/>
  <c r="D428" i="5"/>
  <c r="F427" i="5"/>
  <c r="I426" i="5"/>
  <c r="G426" i="5"/>
  <c r="C428" i="5"/>
  <c r="E427" i="5"/>
  <c r="I427" i="5" l="1"/>
  <c r="G427" i="5"/>
  <c r="C429" i="5"/>
  <c r="E428" i="5"/>
  <c r="J427" i="5"/>
  <c r="H427" i="5"/>
  <c r="D429" i="5"/>
  <c r="F428" i="5"/>
  <c r="D220" i="6"/>
  <c r="C221" i="6" l="1"/>
  <c r="F220" i="6"/>
  <c r="H220" i="6" s="1"/>
  <c r="J220" i="6" s="1"/>
  <c r="E220" i="6"/>
  <c r="G220" i="6" s="1"/>
  <c r="I220" i="6" s="1"/>
  <c r="J428" i="5"/>
  <c r="H428" i="5"/>
  <c r="D430" i="5"/>
  <c r="F429" i="5"/>
  <c r="I428" i="5"/>
  <c r="G428" i="5"/>
  <c r="C430" i="5"/>
  <c r="E429" i="5"/>
  <c r="I429" i="5" l="1"/>
  <c r="G429" i="5"/>
  <c r="C431" i="5"/>
  <c r="E430" i="5"/>
  <c r="J429" i="5"/>
  <c r="H429" i="5"/>
  <c r="D431" i="5"/>
  <c r="F430" i="5"/>
  <c r="D221" i="6"/>
  <c r="C222" i="6" l="1"/>
  <c r="F221" i="6"/>
  <c r="H221" i="6" s="1"/>
  <c r="J221" i="6" s="1"/>
  <c r="E221" i="6"/>
  <c r="G221" i="6" s="1"/>
  <c r="I221" i="6" s="1"/>
  <c r="J430" i="5"/>
  <c r="H430" i="5"/>
  <c r="D432" i="5"/>
  <c r="F431" i="5"/>
  <c r="I430" i="5"/>
  <c r="G430" i="5"/>
  <c r="C432" i="5"/>
  <c r="E431" i="5"/>
  <c r="I431" i="5" l="1"/>
  <c r="G431" i="5"/>
  <c r="C433" i="5"/>
  <c r="E432" i="5"/>
  <c r="J431" i="5"/>
  <c r="H431" i="5"/>
  <c r="D433" i="5"/>
  <c r="F432" i="5"/>
  <c r="D222" i="6"/>
  <c r="C223" i="6" l="1"/>
  <c r="F222" i="6"/>
  <c r="H222" i="6" s="1"/>
  <c r="J222" i="6" s="1"/>
  <c r="E222" i="6"/>
  <c r="G222" i="6" s="1"/>
  <c r="I222" i="6" s="1"/>
  <c r="J432" i="5"/>
  <c r="H432" i="5"/>
  <c r="D434" i="5"/>
  <c r="F433" i="5"/>
  <c r="I432" i="5"/>
  <c r="G432" i="5"/>
  <c r="C434" i="5"/>
  <c r="E433" i="5"/>
  <c r="I433" i="5" l="1"/>
  <c r="G433" i="5"/>
  <c r="C435" i="5"/>
  <c r="E434" i="5"/>
  <c r="J433" i="5"/>
  <c r="H433" i="5"/>
  <c r="D435" i="5"/>
  <c r="F434" i="5"/>
  <c r="D223" i="6"/>
  <c r="C224" i="6" l="1"/>
  <c r="F223" i="6"/>
  <c r="H223" i="6" s="1"/>
  <c r="J223" i="6" s="1"/>
  <c r="E223" i="6"/>
  <c r="G223" i="6" s="1"/>
  <c r="I223" i="6" s="1"/>
  <c r="J434" i="5"/>
  <c r="H434" i="5"/>
  <c r="D436" i="5"/>
  <c r="F435" i="5"/>
  <c r="I434" i="5"/>
  <c r="G434" i="5"/>
  <c r="C436" i="5"/>
  <c r="E435" i="5"/>
  <c r="I435" i="5" l="1"/>
  <c r="G435" i="5"/>
  <c r="C437" i="5"/>
  <c r="E436" i="5"/>
  <c r="J435" i="5"/>
  <c r="H435" i="5"/>
  <c r="D437" i="5"/>
  <c r="F436" i="5"/>
  <c r="D224" i="6"/>
  <c r="F224" i="6" l="1"/>
  <c r="H224" i="6" s="1"/>
  <c r="J224" i="6" s="1"/>
  <c r="E224" i="6"/>
  <c r="G224" i="6" s="1"/>
  <c r="I224" i="6" s="1"/>
  <c r="C225" i="6"/>
  <c r="J436" i="5"/>
  <c r="H436" i="5"/>
  <c r="D438" i="5"/>
  <c r="F437" i="5"/>
  <c r="I436" i="5"/>
  <c r="G436" i="5"/>
  <c r="C438" i="5"/>
  <c r="E437" i="5"/>
  <c r="I437" i="5" l="1"/>
  <c r="G437" i="5"/>
  <c r="C439" i="5"/>
  <c r="E438" i="5"/>
  <c r="J437" i="5"/>
  <c r="H437" i="5"/>
  <c r="D439" i="5"/>
  <c r="F438" i="5"/>
  <c r="D225" i="6"/>
  <c r="C226" i="6" l="1"/>
  <c r="F225" i="6"/>
  <c r="H225" i="6" s="1"/>
  <c r="J225" i="6" s="1"/>
  <c r="E225" i="6"/>
  <c r="G225" i="6" s="1"/>
  <c r="I225" i="6" s="1"/>
  <c r="J438" i="5"/>
  <c r="H438" i="5"/>
  <c r="D440" i="5"/>
  <c r="F439" i="5"/>
  <c r="I438" i="5"/>
  <c r="G438" i="5"/>
  <c r="C440" i="5"/>
  <c r="E439" i="5"/>
  <c r="I439" i="5" l="1"/>
  <c r="G439" i="5"/>
  <c r="C441" i="5"/>
  <c r="E440" i="5"/>
  <c r="J439" i="5"/>
  <c r="H439" i="5"/>
  <c r="D441" i="5"/>
  <c r="F440" i="5"/>
  <c r="D226" i="6"/>
  <c r="F226" i="6" l="1"/>
  <c r="H226" i="6" s="1"/>
  <c r="J226" i="6" s="1"/>
  <c r="E226" i="6"/>
  <c r="G226" i="6" s="1"/>
  <c r="I226" i="6" s="1"/>
  <c r="C227" i="6"/>
  <c r="J440" i="5"/>
  <c r="H440" i="5"/>
  <c r="D442" i="5"/>
  <c r="F441" i="5"/>
  <c r="I440" i="5"/>
  <c r="G440" i="5"/>
  <c r="C442" i="5"/>
  <c r="E441" i="5"/>
  <c r="I441" i="5" l="1"/>
  <c r="G441" i="5"/>
  <c r="C443" i="5"/>
  <c r="E442" i="5"/>
  <c r="J441" i="5"/>
  <c r="H441" i="5"/>
  <c r="D443" i="5"/>
  <c r="F442" i="5"/>
  <c r="D227" i="6"/>
  <c r="C228" i="6" l="1"/>
  <c r="F227" i="6"/>
  <c r="H227" i="6" s="1"/>
  <c r="J227" i="6" s="1"/>
  <c r="E227" i="6"/>
  <c r="G227" i="6" s="1"/>
  <c r="I227" i="6" s="1"/>
  <c r="J442" i="5"/>
  <c r="H442" i="5"/>
  <c r="D444" i="5"/>
  <c r="F443" i="5"/>
  <c r="I442" i="5"/>
  <c r="G442" i="5"/>
  <c r="C444" i="5"/>
  <c r="E443" i="5"/>
  <c r="I443" i="5" l="1"/>
  <c r="G443" i="5"/>
  <c r="C445" i="5"/>
  <c r="E444" i="5"/>
  <c r="J443" i="5"/>
  <c r="H443" i="5"/>
  <c r="D445" i="5"/>
  <c r="F444" i="5"/>
  <c r="D228" i="6"/>
  <c r="C229" i="6" l="1"/>
  <c r="F228" i="6"/>
  <c r="H228" i="6" s="1"/>
  <c r="J228" i="6" s="1"/>
  <c r="E228" i="6"/>
  <c r="G228" i="6" s="1"/>
  <c r="I228" i="6" s="1"/>
  <c r="J444" i="5"/>
  <c r="H444" i="5"/>
  <c r="D446" i="5"/>
  <c r="F445" i="5"/>
  <c r="I444" i="5"/>
  <c r="G444" i="5"/>
  <c r="C446" i="5"/>
  <c r="E445" i="5"/>
  <c r="I445" i="5" l="1"/>
  <c r="G445" i="5"/>
  <c r="C447" i="5"/>
  <c r="E446" i="5"/>
  <c r="J445" i="5"/>
  <c r="H445" i="5"/>
  <c r="D447" i="5"/>
  <c r="F446" i="5"/>
  <c r="D229" i="6"/>
  <c r="C230" i="6" l="1"/>
  <c r="F229" i="6"/>
  <c r="H229" i="6" s="1"/>
  <c r="J229" i="6" s="1"/>
  <c r="E229" i="6"/>
  <c r="G229" i="6" s="1"/>
  <c r="I229" i="6" s="1"/>
  <c r="J446" i="5"/>
  <c r="H446" i="5"/>
  <c r="D448" i="5"/>
  <c r="F447" i="5"/>
  <c r="I446" i="5"/>
  <c r="G446" i="5"/>
  <c r="C448" i="5"/>
  <c r="E447" i="5"/>
  <c r="I447" i="5" l="1"/>
  <c r="G447" i="5"/>
  <c r="C449" i="5"/>
  <c r="E448" i="5"/>
  <c r="J447" i="5"/>
  <c r="H447" i="5"/>
  <c r="D449" i="5"/>
  <c r="F448" i="5"/>
  <c r="D230" i="6"/>
  <c r="C231" i="6" l="1"/>
  <c r="F230" i="6"/>
  <c r="H230" i="6" s="1"/>
  <c r="J230" i="6" s="1"/>
  <c r="E230" i="6"/>
  <c r="G230" i="6" s="1"/>
  <c r="I230" i="6" s="1"/>
  <c r="J448" i="5"/>
  <c r="H448" i="5"/>
  <c r="D450" i="5"/>
  <c r="F449" i="5"/>
  <c r="I448" i="5"/>
  <c r="G448" i="5"/>
  <c r="C450" i="5"/>
  <c r="E449" i="5"/>
  <c r="I449" i="5" l="1"/>
  <c r="G449" i="5"/>
  <c r="C451" i="5"/>
  <c r="E450" i="5"/>
  <c r="J449" i="5"/>
  <c r="H449" i="5"/>
  <c r="D451" i="5"/>
  <c r="F450" i="5"/>
  <c r="D231" i="6"/>
  <c r="C232" i="6" l="1"/>
  <c r="F231" i="6"/>
  <c r="H231" i="6" s="1"/>
  <c r="J231" i="6" s="1"/>
  <c r="E231" i="6"/>
  <c r="G231" i="6" s="1"/>
  <c r="I231" i="6" s="1"/>
  <c r="J450" i="5"/>
  <c r="H450" i="5"/>
  <c r="D452" i="5"/>
  <c r="F451" i="5"/>
  <c r="I450" i="5"/>
  <c r="G450" i="5"/>
  <c r="C452" i="5"/>
  <c r="E451" i="5"/>
  <c r="I451" i="5" l="1"/>
  <c r="G451" i="5"/>
  <c r="C453" i="5"/>
  <c r="E452" i="5"/>
  <c r="J451" i="5"/>
  <c r="H451" i="5"/>
  <c r="D453" i="5"/>
  <c r="F452" i="5"/>
  <c r="D232" i="6"/>
  <c r="C233" i="6" l="1"/>
  <c r="F232" i="6"/>
  <c r="H232" i="6" s="1"/>
  <c r="J232" i="6" s="1"/>
  <c r="E232" i="6"/>
  <c r="G232" i="6" s="1"/>
  <c r="I232" i="6" s="1"/>
  <c r="J452" i="5"/>
  <c r="H452" i="5"/>
  <c r="D454" i="5"/>
  <c r="F453" i="5"/>
  <c r="I452" i="5"/>
  <c r="G452" i="5"/>
  <c r="C454" i="5"/>
  <c r="E453" i="5"/>
  <c r="I453" i="5" l="1"/>
  <c r="G453" i="5"/>
  <c r="C455" i="5"/>
  <c r="E454" i="5"/>
  <c r="J453" i="5"/>
  <c r="H453" i="5"/>
  <c r="D455" i="5"/>
  <c r="F454" i="5"/>
  <c r="D233" i="6"/>
  <c r="C234" i="6" l="1"/>
  <c r="F233" i="6"/>
  <c r="H233" i="6" s="1"/>
  <c r="J233" i="6" s="1"/>
  <c r="E233" i="6"/>
  <c r="G233" i="6" s="1"/>
  <c r="I233" i="6" s="1"/>
  <c r="J454" i="5"/>
  <c r="H454" i="5"/>
  <c r="D456" i="5"/>
  <c r="F455" i="5"/>
  <c r="I454" i="5"/>
  <c r="G454" i="5"/>
  <c r="C456" i="5"/>
  <c r="E455" i="5"/>
  <c r="I455" i="5" l="1"/>
  <c r="G455" i="5"/>
  <c r="C457" i="5"/>
  <c r="E456" i="5"/>
  <c r="J455" i="5"/>
  <c r="H455" i="5"/>
  <c r="D457" i="5"/>
  <c r="F456" i="5"/>
  <c r="D234" i="6"/>
  <c r="C235" i="6" l="1"/>
  <c r="F234" i="6"/>
  <c r="H234" i="6" s="1"/>
  <c r="J234" i="6" s="1"/>
  <c r="E234" i="6"/>
  <c r="G234" i="6" s="1"/>
  <c r="I234" i="6" s="1"/>
  <c r="J456" i="5"/>
  <c r="H456" i="5"/>
  <c r="D458" i="5"/>
  <c r="F457" i="5"/>
  <c r="I456" i="5"/>
  <c r="G456" i="5"/>
  <c r="C458" i="5"/>
  <c r="E457" i="5"/>
  <c r="I457" i="5" l="1"/>
  <c r="G457" i="5"/>
  <c r="C459" i="5"/>
  <c r="E458" i="5"/>
  <c r="J457" i="5"/>
  <c r="H457" i="5"/>
  <c r="D459" i="5"/>
  <c r="F458" i="5"/>
  <c r="D235" i="6"/>
  <c r="C236" i="6" l="1"/>
  <c r="F235" i="6"/>
  <c r="H235" i="6" s="1"/>
  <c r="J235" i="6" s="1"/>
  <c r="E235" i="6"/>
  <c r="G235" i="6" s="1"/>
  <c r="I235" i="6" s="1"/>
  <c r="J458" i="5"/>
  <c r="H458" i="5"/>
  <c r="D460" i="5"/>
  <c r="F459" i="5"/>
  <c r="I458" i="5"/>
  <c r="G458" i="5"/>
  <c r="C460" i="5"/>
  <c r="E459" i="5"/>
  <c r="I459" i="5" l="1"/>
  <c r="G459" i="5"/>
  <c r="C461" i="5"/>
  <c r="E460" i="5"/>
  <c r="J459" i="5"/>
  <c r="H459" i="5"/>
  <c r="D461" i="5"/>
  <c r="F460" i="5"/>
  <c r="D236" i="6"/>
  <c r="C237" i="6" l="1"/>
  <c r="F236" i="6"/>
  <c r="H236" i="6" s="1"/>
  <c r="J236" i="6" s="1"/>
  <c r="E236" i="6"/>
  <c r="G236" i="6" s="1"/>
  <c r="I236" i="6" s="1"/>
  <c r="J460" i="5"/>
  <c r="H460" i="5"/>
  <c r="D462" i="5"/>
  <c r="F461" i="5"/>
  <c r="I460" i="5"/>
  <c r="G460" i="5"/>
  <c r="C462" i="5"/>
  <c r="E461" i="5"/>
  <c r="I461" i="5" l="1"/>
  <c r="G461" i="5"/>
  <c r="C463" i="5"/>
  <c r="E462" i="5"/>
  <c r="J461" i="5"/>
  <c r="H461" i="5"/>
  <c r="D463" i="5"/>
  <c r="F462" i="5"/>
  <c r="D237" i="6"/>
  <c r="C238" i="6" l="1"/>
  <c r="F237" i="6"/>
  <c r="H237" i="6" s="1"/>
  <c r="J237" i="6" s="1"/>
  <c r="E237" i="6"/>
  <c r="G237" i="6" s="1"/>
  <c r="I237" i="6" s="1"/>
  <c r="J462" i="5"/>
  <c r="H462" i="5"/>
  <c r="D464" i="5"/>
  <c r="F463" i="5"/>
  <c r="I462" i="5"/>
  <c r="G462" i="5"/>
  <c r="C464" i="5"/>
  <c r="E463" i="5"/>
  <c r="I463" i="5" l="1"/>
  <c r="G463" i="5"/>
  <c r="C465" i="5"/>
  <c r="E464" i="5"/>
  <c r="J463" i="5"/>
  <c r="H463" i="5"/>
  <c r="D465" i="5"/>
  <c r="F464" i="5"/>
  <c r="D238" i="6"/>
  <c r="C239" i="6" l="1"/>
  <c r="F238" i="6"/>
  <c r="H238" i="6" s="1"/>
  <c r="J238" i="6" s="1"/>
  <c r="E238" i="6"/>
  <c r="G238" i="6" s="1"/>
  <c r="I238" i="6" s="1"/>
  <c r="J464" i="5"/>
  <c r="H464" i="5"/>
  <c r="D466" i="5"/>
  <c r="F465" i="5"/>
  <c r="I464" i="5"/>
  <c r="G464" i="5"/>
  <c r="C466" i="5"/>
  <c r="E465" i="5"/>
  <c r="I465" i="5" l="1"/>
  <c r="G465" i="5"/>
  <c r="C467" i="5"/>
  <c r="E466" i="5"/>
  <c r="J465" i="5"/>
  <c r="H465" i="5"/>
  <c r="D467" i="5"/>
  <c r="F466" i="5"/>
  <c r="D239" i="6"/>
  <c r="C240" i="6" l="1"/>
  <c r="F239" i="6"/>
  <c r="H239" i="6" s="1"/>
  <c r="J239" i="6" s="1"/>
  <c r="E239" i="6"/>
  <c r="G239" i="6" s="1"/>
  <c r="I239" i="6" s="1"/>
  <c r="J466" i="5"/>
  <c r="H466" i="5"/>
  <c r="D468" i="5"/>
  <c r="F467" i="5"/>
  <c r="I466" i="5"/>
  <c r="G466" i="5"/>
  <c r="C468" i="5"/>
  <c r="E467" i="5"/>
  <c r="I467" i="5" l="1"/>
  <c r="G467" i="5"/>
  <c r="C469" i="5"/>
  <c r="E468" i="5"/>
  <c r="J467" i="5"/>
  <c r="H467" i="5"/>
  <c r="D469" i="5"/>
  <c r="F468" i="5"/>
  <c r="D240" i="6"/>
  <c r="C241" i="6" l="1"/>
  <c r="F240" i="6"/>
  <c r="H240" i="6" s="1"/>
  <c r="J240" i="6" s="1"/>
  <c r="E240" i="6"/>
  <c r="G240" i="6" s="1"/>
  <c r="I240" i="6" s="1"/>
  <c r="J468" i="5"/>
  <c r="H468" i="5"/>
  <c r="D470" i="5"/>
  <c r="F469" i="5"/>
  <c r="I468" i="5"/>
  <c r="G468" i="5"/>
  <c r="C470" i="5"/>
  <c r="E469" i="5"/>
  <c r="I469" i="5" l="1"/>
  <c r="G469" i="5"/>
  <c r="C471" i="5"/>
  <c r="E470" i="5"/>
  <c r="J469" i="5"/>
  <c r="H469" i="5"/>
  <c r="D471" i="5"/>
  <c r="F470" i="5"/>
  <c r="D241" i="6"/>
  <c r="C242" i="6" l="1"/>
  <c r="F241" i="6"/>
  <c r="H241" i="6" s="1"/>
  <c r="J241" i="6" s="1"/>
  <c r="E241" i="6"/>
  <c r="G241" i="6" s="1"/>
  <c r="I241" i="6" s="1"/>
  <c r="J470" i="5"/>
  <c r="H470" i="5"/>
  <c r="D472" i="5"/>
  <c r="F471" i="5"/>
  <c r="I470" i="5"/>
  <c r="G470" i="5"/>
  <c r="C472" i="5"/>
  <c r="E471" i="5"/>
  <c r="I471" i="5" l="1"/>
  <c r="G471" i="5"/>
  <c r="C473" i="5"/>
  <c r="E472" i="5"/>
  <c r="J471" i="5"/>
  <c r="H471" i="5"/>
  <c r="D473" i="5"/>
  <c r="F472" i="5"/>
  <c r="D242" i="6"/>
  <c r="C243" i="6" l="1"/>
  <c r="F242" i="6"/>
  <c r="H242" i="6" s="1"/>
  <c r="J242" i="6" s="1"/>
  <c r="E242" i="6"/>
  <c r="G242" i="6" s="1"/>
  <c r="I242" i="6" s="1"/>
  <c r="J472" i="5"/>
  <c r="H472" i="5"/>
  <c r="D474" i="5"/>
  <c r="F473" i="5"/>
  <c r="I472" i="5"/>
  <c r="G472" i="5"/>
  <c r="C474" i="5"/>
  <c r="E473" i="5"/>
  <c r="I473" i="5" l="1"/>
  <c r="G473" i="5"/>
  <c r="C475" i="5"/>
  <c r="E474" i="5"/>
  <c r="J473" i="5"/>
  <c r="H473" i="5"/>
  <c r="D475" i="5"/>
  <c r="F474" i="5"/>
  <c r="D243" i="6"/>
  <c r="C244" i="6" l="1"/>
  <c r="F243" i="6"/>
  <c r="H243" i="6" s="1"/>
  <c r="J243" i="6" s="1"/>
  <c r="E243" i="6"/>
  <c r="G243" i="6" s="1"/>
  <c r="I243" i="6" s="1"/>
  <c r="J474" i="5"/>
  <c r="H474" i="5"/>
  <c r="D476" i="5"/>
  <c r="F475" i="5"/>
  <c r="I474" i="5"/>
  <c r="G474" i="5"/>
  <c r="C476" i="5"/>
  <c r="E475" i="5"/>
  <c r="I475" i="5" l="1"/>
  <c r="G475" i="5"/>
  <c r="C477" i="5"/>
  <c r="E476" i="5"/>
  <c r="J475" i="5"/>
  <c r="H475" i="5"/>
  <c r="D477" i="5"/>
  <c r="F476" i="5"/>
  <c r="D244" i="6"/>
  <c r="C245" i="6" l="1"/>
  <c r="F244" i="6"/>
  <c r="H244" i="6" s="1"/>
  <c r="J244" i="6" s="1"/>
  <c r="E244" i="6"/>
  <c r="G244" i="6" s="1"/>
  <c r="I244" i="6" s="1"/>
  <c r="J476" i="5"/>
  <c r="H476" i="5"/>
  <c r="D478" i="5"/>
  <c r="F477" i="5"/>
  <c r="I476" i="5"/>
  <c r="G476" i="5"/>
  <c r="C478" i="5"/>
  <c r="E477" i="5"/>
  <c r="I477" i="5" l="1"/>
  <c r="G477" i="5"/>
  <c r="C479" i="5"/>
  <c r="E478" i="5"/>
  <c r="J477" i="5"/>
  <c r="H477" i="5"/>
  <c r="D479" i="5"/>
  <c r="F478" i="5"/>
  <c r="D245" i="6"/>
  <c r="C246" i="6" l="1"/>
  <c r="F245" i="6"/>
  <c r="H245" i="6" s="1"/>
  <c r="J245" i="6" s="1"/>
  <c r="E245" i="6"/>
  <c r="G245" i="6" s="1"/>
  <c r="I245" i="6" s="1"/>
  <c r="J478" i="5"/>
  <c r="H478" i="5"/>
  <c r="D480" i="5"/>
  <c r="F479" i="5"/>
  <c r="I478" i="5"/>
  <c r="G478" i="5"/>
  <c r="C480" i="5"/>
  <c r="E479" i="5"/>
  <c r="I479" i="5" l="1"/>
  <c r="G479" i="5"/>
  <c r="C481" i="5"/>
  <c r="E480" i="5"/>
  <c r="J479" i="5"/>
  <c r="H479" i="5"/>
  <c r="D481" i="5"/>
  <c r="F480" i="5"/>
  <c r="D246" i="6"/>
  <c r="C247" i="6" l="1"/>
  <c r="F246" i="6"/>
  <c r="H246" i="6" s="1"/>
  <c r="J246" i="6" s="1"/>
  <c r="E246" i="6"/>
  <c r="G246" i="6" s="1"/>
  <c r="I246" i="6" s="1"/>
  <c r="J480" i="5"/>
  <c r="H480" i="5"/>
  <c r="D482" i="5"/>
  <c r="F481" i="5"/>
  <c r="I480" i="5"/>
  <c r="G480" i="5"/>
  <c r="C482" i="5"/>
  <c r="E481" i="5"/>
  <c r="I481" i="5" l="1"/>
  <c r="G481" i="5"/>
  <c r="C483" i="5"/>
  <c r="E482" i="5"/>
  <c r="J481" i="5"/>
  <c r="H481" i="5"/>
  <c r="D483" i="5"/>
  <c r="F482" i="5"/>
  <c r="D247" i="6"/>
  <c r="C248" i="6" l="1"/>
  <c r="F247" i="6"/>
  <c r="H247" i="6" s="1"/>
  <c r="J247" i="6" s="1"/>
  <c r="E247" i="6"/>
  <c r="G247" i="6" s="1"/>
  <c r="I247" i="6" s="1"/>
  <c r="J482" i="5"/>
  <c r="H482" i="5"/>
  <c r="D484" i="5"/>
  <c r="F483" i="5"/>
  <c r="I482" i="5"/>
  <c r="G482" i="5"/>
  <c r="C484" i="5"/>
  <c r="E483" i="5"/>
  <c r="I483" i="5" l="1"/>
  <c r="G483" i="5"/>
  <c r="C485" i="5"/>
  <c r="E484" i="5"/>
  <c r="J483" i="5"/>
  <c r="H483" i="5"/>
  <c r="D485" i="5"/>
  <c r="F484" i="5"/>
  <c r="D248" i="6"/>
  <c r="C249" i="6" l="1"/>
  <c r="F248" i="6"/>
  <c r="H248" i="6" s="1"/>
  <c r="J248" i="6" s="1"/>
  <c r="E248" i="6"/>
  <c r="G248" i="6" s="1"/>
  <c r="I248" i="6" s="1"/>
  <c r="J484" i="5"/>
  <c r="H484" i="5"/>
  <c r="D486" i="5"/>
  <c r="F485" i="5"/>
  <c r="I484" i="5"/>
  <c r="G484" i="5"/>
  <c r="C486" i="5"/>
  <c r="E485" i="5"/>
  <c r="I485" i="5" l="1"/>
  <c r="G485" i="5"/>
  <c r="C487" i="5"/>
  <c r="E486" i="5"/>
  <c r="J485" i="5"/>
  <c r="H485" i="5"/>
  <c r="D487" i="5"/>
  <c r="F486" i="5"/>
  <c r="D249" i="6"/>
  <c r="C250" i="6" l="1"/>
  <c r="F249" i="6"/>
  <c r="H249" i="6" s="1"/>
  <c r="J249" i="6" s="1"/>
  <c r="E249" i="6"/>
  <c r="G249" i="6" s="1"/>
  <c r="I249" i="6" s="1"/>
  <c r="J486" i="5"/>
  <c r="H486" i="5"/>
  <c r="D488" i="5"/>
  <c r="F487" i="5"/>
  <c r="I486" i="5"/>
  <c r="G486" i="5"/>
  <c r="C488" i="5"/>
  <c r="E487" i="5"/>
  <c r="I487" i="5" l="1"/>
  <c r="G487" i="5"/>
  <c r="C489" i="5"/>
  <c r="E488" i="5"/>
  <c r="J487" i="5"/>
  <c r="H487" i="5"/>
  <c r="D489" i="5"/>
  <c r="F488" i="5"/>
  <c r="D250" i="6"/>
  <c r="C251" i="6" l="1"/>
  <c r="F250" i="6"/>
  <c r="H250" i="6" s="1"/>
  <c r="J250" i="6" s="1"/>
  <c r="E250" i="6"/>
  <c r="G250" i="6" s="1"/>
  <c r="I250" i="6" s="1"/>
  <c r="J488" i="5"/>
  <c r="H488" i="5"/>
  <c r="D490" i="5"/>
  <c r="F489" i="5"/>
  <c r="I488" i="5"/>
  <c r="G488" i="5"/>
  <c r="C490" i="5"/>
  <c r="E489" i="5"/>
  <c r="I489" i="5" l="1"/>
  <c r="G489" i="5"/>
  <c r="C491" i="5"/>
  <c r="E490" i="5"/>
  <c r="J489" i="5"/>
  <c r="H489" i="5"/>
  <c r="D491" i="5"/>
  <c r="F490" i="5"/>
  <c r="D251" i="6"/>
  <c r="C252" i="6" l="1"/>
  <c r="F251" i="6"/>
  <c r="H251" i="6" s="1"/>
  <c r="J251" i="6" s="1"/>
  <c r="E251" i="6"/>
  <c r="G251" i="6" s="1"/>
  <c r="I251" i="6" s="1"/>
  <c r="J490" i="5"/>
  <c r="H490" i="5"/>
  <c r="D492" i="5"/>
  <c r="F491" i="5"/>
  <c r="I490" i="5"/>
  <c r="G490" i="5"/>
  <c r="C492" i="5"/>
  <c r="E491" i="5"/>
  <c r="I491" i="5" l="1"/>
  <c r="G491" i="5"/>
  <c r="C493" i="5"/>
  <c r="E492" i="5"/>
  <c r="J491" i="5"/>
  <c r="H491" i="5"/>
  <c r="D493" i="5"/>
  <c r="F492" i="5"/>
  <c r="D252" i="6"/>
  <c r="C253" i="6" l="1"/>
  <c r="F252" i="6"/>
  <c r="H252" i="6" s="1"/>
  <c r="J252" i="6" s="1"/>
  <c r="E252" i="6"/>
  <c r="G252" i="6" s="1"/>
  <c r="I252" i="6" s="1"/>
  <c r="J492" i="5"/>
  <c r="H492" i="5"/>
  <c r="D494" i="5"/>
  <c r="F493" i="5"/>
  <c r="I492" i="5"/>
  <c r="G492" i="5"/>
  <c r="C494" i="5"/>
  <c r="E493" i="5"/>
  <c r="I493" i="5" l="1"/>
  <c r="G493" i="5"/>
  <c r="C495" i="5"/>
  <c r="E494" i="5"/>
  <c r="J493" i="5"/>
  <c r="H493" i="5"/>
  <c r="D495" i="5"/>
  <c r="F494" i="5"/>
  <c r="D253" i="6"/>
  <c r="C254" i="6" l="1"/>
  <c r="F253" i="6"/>
  <c r="H253" i="6" s="1"/>
  <c r="J253" i="6" s="1"/>
  <c r="E253" i="6"/>
  <c r="G253" i="6" s="1"/>
  <c r="I253" i="6" s="1"/>
  <c r="J494" i="5"/>
  <c r="H494" i="5"/>
  <c r="D496" i="5"/>
  <c r="F495" i="5"/>
  <c r="I494" i="5"/>
  <c r="G494" i="5"/>
  <c r="C496" i="5"/>
  <c r="E495" i="5"/>
  <c r="I495" i="5" l="1"/>
  <c r="G495" i="5"/>
  <c r="C497" i="5"/>
  <c r="E496" i="5"/>
  <c r="J495" i="5"/>
  <c r="H495" i="5"/>
  <c r="D497" i="5"/>
  <c r="F496" i="5"/>
  <c r="D254" i="6"/>
  <c r="C255" i="6" l="1"/>
  <c r="F254" i="6"/>
  <c r="H254" i="6" s="1"/>
  <c r="J254" i="6" s="1"/>
  <c r="E254" i="6"/>
  <c r="G254" i="6" s="1"/>
  <c r="I254" i="6" s="1"/>
  <c r="J496" i="5"/>
  <c r="H496" i="5"/>
  <c r="D498" i="5"/>
  <c r="F497" i="5"/>
  <c r="I496" i="5"/>
  <c r="G496" i="5"/>
  <c r="C498" i="5"/>
  <c r="E497" i="5"/>
  <c r="I497" i="5" l="1"/>
  <c r="G497" i="5"/>
  <c r="C499" i="5"/>
  <c r="E498" i="5"/>
  <c r="J497" i="5"/>
  <c r="H497" i="5"/>
  <c r="D499" i="5"/>
  <c r="F498" i="5"/>
  <c r="D255" i="6"/>
  <c r="C256" i="6" l="1"/>
  <c r="F255" i="6"/>
  <c r="H255" i="6" s="1"/>
  <c r="J255" i="6" s="1"/>
  <c r="E255" i="6"/>
  <c r="G255" i="6" s="1"/>
  <c r="I255" i="6" s="1"/>
  <c r="J498" i="5"/>
  <c r="H498" i="5"/>
  <c r="D500" i="5"/>
  <c r="F499" i="5"/>
  <c r="I498" i="5"/>
  <c r="G498" i="5"/>
  <c r="C500" i="5"/>
  <c r="E499" i="5"/>
  <c r="I499" i="5" l="1"/>
  <c r="G499" i="5"/>
  <c r="C501" i="5"/>
  <c r="E500" i="5"/>
  <c r="J499" i="5"/>
  <c r="H499" i="5"/>
  <c r="D501" i="5"/>
  <c r="F500" i="5"/>
  <c r="D256" i="6"/>
  <c r="C257" i="6" l="1"/>
  <c r="F256" i="6"/>
  <c r="H256" i="6" s="1"/>
  <c r="J256" i="6" s="1"/>
  <c r="E256" i="6"/>
  <c r="G256" i="6" s="1"/>
  <c r="I256" i="6" s="1"/>
  <c r="J500" i="5"/>
  <c r="H500" i="5"/>
  <c r="D502" i="5"/>
  <c r="F501" i="5"/>
  <c r="I500" i="5"/>
  <c r="G500" i="5"/>
  <c r="C502" i="5"/>
  <c r="E501" i="5"/>
  <c r="I501" i="5" l="1"/>
  <c r="G501" i="5"/>
  <c r="C503" i="5"/>
  <c r="E502" i="5"/>
  <c r="J501" i="5"/>
  <c r="H501" i="5"/>
  <c r="D503" i="5"/>
  <c r="F502" i="5"/>
  <c r="D257" i="6"/>
  <c r="C258" i="6" l="1"/>
  <c r="F257" i="6"/>
  <c r="H257" i="6" s="1"/>
  <c r="J257" i="6" s="1"/>
  <c r="E257" i="6"/>
  <c r="G257" i="6" s="1"/>
  <c r="I257" i="6" s="1"/>
  <c r="J502" i="5"/>
  <c r="H502" i="5"/>
  <c r="D504" i="5"/>
  <c r="F503" i="5"/>
  <c r="I502" i="5"/>
  <c r="G502" i="5"/>
  <c r="C504" i="5"/>
  <c r="E503" i="5"/>
  <c r="I503" i="5" l="1"/>
  <c r="G503" i="5"/>
  <c r="C505" i="5"/>
  <c r="E504" i="5"/>
  <c r="J503" i="5"/>
  <c r="H503" i="5"/>
  <c r="D505" i="5"/>
  <c r="F504" i="5"/>
  <c r="D258" i="6"/>
  <c r="C259" i="6" l="1"/>
  <c r="F258" i="6"/>
  <c r="H258" i="6" s="1"/>
  <c r="J258" i="6" s="1"/>
  <c r="E258" i="6"/>
  <c r="G258" i="6" s="1"/>
  <c r="I258" i="6" s="1"/>
  <c r="J504" i="5"/>
  <c r="H504" i="5"/>
  <c r="D506" i="5"/>
  <c r="F505" i="5"/>
  <c r="I504" i="5"/>
  <c r="G504" i="5"/>
  <c r="C506" i="5"/>
  <c r="E505" i="5"/>
  <c r="I505" i="5" l="1"/>
  <c r="G505" i="5"/>
  <c r="C507" i="5"/>
  <c r="E506" i="5"/>
  <c r="J505" i="5"/>
  <c r="H505" i="5"/>
  <c r="D507" i="5"/>
  <c r="F506" i="5"/>
  <c r="D259" i="6"/>
  <c r="F259" i="6" l="1"/>
  <c r="H259" i="6" s="1"/>
  <c r="J259" i="6" s="1"/>
  <c r="E259" i="6"/>
  <c r="G259" i="6" s="1"/>
  <c r="I259" i="6" s="1"/>
  <c r="C260" i="6"/>
  <c r="J506" i="5"/>
  <c r="H506" i="5"/>
  <c r="D508" i="5"/>
  <c r="F507" i="5"/>
  <c r="I506" i="5"/>
  <c r="G506" i="5"/>
  <c r="C508" i="5"/>
  <c r="E507" i="5"/>
  <c r="I507" i="5" l="1"/>
  <c r="G507" i="5"/>
  <c r="C509" i="5"/>
  <c r="E508" i="5"/>
  <c r="J507" i="5"/>
  <c r="H507" i="5"/>
  <c r="D509" i="5"/>
  <c r="F508" i="5"/>
  <c r="D260" i="6"/>
  <c r="F260" i="6" l="1"/>
  <c r="H260" i="6" s="1"/>
  <c r="J260" i="6" s="1"/>
  <c r="E260" i="6"/>
  <c r="G260" i="6" s="1"/>
  <c r="I260" i="6" s="1"/>
  <c r="C261" i="6"/>
  <c r="J508" i="5"/>
  <c r="H508" i="5"/>
  <c r="D510" i="5"/>
  <c r="F509" i="5"/>
  <c r="I508" i="5"/>
  <c r="G508" i="5"/>
  <c r="C510" i="5"/>
  <c r="E509" i="5"/>
  <c r="I509" i="5" l="1"/>
  <c r="G509" i="5"/>
  <c r="C511" i="5"/>
  <c r="E510" i="5"/>
  <c r="J509" i="5"/>
  <c r="H509" i="5"/>
  <c r="D511" i="5"/>
  <c r="F510" i="5"/>
  <c r="D261" i="6"/>
  <c r="C262" i="6" l="1"/>
  <c r="F261" i="6"/>
  <c r="H261" i="6" s="1"/>
  <c r="J261" i="6" s="1"/>
  <c r="E261" i="6"/>
  <c r="G261" i="6" s="1"/>
  <c r="I261" i="6" s="1"/>
  <c r="J510" i="5"/>
  <c r="H510" i="5"/>
  <c r="D512" i="5"/>
  <c r="F511" i="5"/>
  <c r="I510" i="5"/>
  <c r="G510" i="5"/>
  <c r="C512" i="5"/>
  <c r="E511" i="5"/>
  <c r="I511" i="5" l="1"/>
  <c r="G511" i="5"/>
  <c r="C513" i="5"/>
  <c r="E512" i="5"/>
  <c r="J511" i="5"/>
  <c r="H511" i="5"/>
  <c r="D513" i="5"/>
  <c r="F512" i="5"/>
  <c r="D262" i="6"/>
  <c r="C263" i="6" l="1"/>
  <c r="F262" i="6"/>
  <c r="H262" i="6" s="1"/>
  <c r="J262" i="6" s="1"/>
  <c r="E262" i="6"/>
  <c r="G262" i="6" s="1"/>
  <c r="I262" i="6" s="1"/>
  <c r="J512" i="5"/>
  <c r="H512" i="5"/>
  <c r="D514" i="5"/>
  <c r="F513" i="5"/>
  <c r="I512" i="5"/>
  <c r="G512" i="5"/>
  <c r="C514" i="5"/>
  <c r="E513" i="5"/>
  <c r="I513" i="5" l="1"/>
  <c r="G513" i="5"/>
  <c r="C515" i="5"/>
  <c r="E514" i="5"/>
  <c r="J513" i="5"/>
  <c r="H513" i="5"/>
  <c r="D515" i="5"/>
  <c r="F514" i="5"/>
  <c r="D263" i="6"/>
  <c r="C264" i="6" l="1"/>
  <c r="F263" i="6"/>
  <c r="H263" i="6" s="1"/>
  <c r="J263" i="6" s="1"/>
  <c r="E263" i="6"/>
  <c r="G263" i="6" s="1"/>
  <c r="I263" i="6" s="1"/>
  <c r="J514" i="5"/>
  <c r="H514" i="5"/>
  <c r="D516" i="5"/>
  <c r="F515" i="5"/>
  <c r="I514" i="5"/>
  <c r="G514" i="5"/>
  <c r="C516" i="5"/>
  <c r="E515" i="5"/>
  <c r="I515" i="5" l="1"/>
  <c r="G515" i="5"/>
  <c r="C517" i="5"/>
  <c r="E516" i="5"/>
  <c r="J515" i="5"/>
  <c r="H515" i="5"/>
  <c r="D517" i="5"/>
  <c r="F516" i="5"/>
  <c r="D264" i="6"/>
  <c r="C265" i="6" l="1"/>
  <c r="F264" i="6"/>
  <c r="H264" i="6" s="1"/>
  <c r="J264" i="6" s="1"/>
  <c r="E264" i="6"/>
  <c r="G264" i="6" s="1"/>
  <c r="I264" i="6" s="1"/>
  <c r="J516" i="5"/>
  <c r="H516" i="5"/>
  <c r="D518" i="5"/>
  <c r="F517" i="5"/>
  <c r="I516" i="5"/>
  <c r="G516" i="5"/>
  <c r="C518" i="5"/>
  <c r="E517" i="5"/>
  <c r="I517" i="5" l="1"/>
  <c r="G517" i="5"/>
  <c r="C519" i="5"/>
  <c r="E518" i="5"/>
  <c r="J517" i="5"/>
  <c r="H517" i="5"/>
  <c r="D519" i="5"/>
  <c r="F518" i="5"/>
  <c r="D265" i="6"/>
  <c r="C266" i="6" l="1"/>
  <c r="F265" i="6"/>
  <c r="H265" i="6" s="1"/>
  <c r="J265" i="6" s="1"/>
  <c r="E265" i="6"/>
  <c r="G265" i="6" s="1"/>
  <c r="I265" i="6" s="1"/>
  <c r="J518" i="5"/>
  <c r="H518" i="5"/>
  <c r="D520" i="5"/>
  <c r="F519" i="5"/>
  <c r="I518" i="5"/>
  <c r="G518" i="5"/>
  <c r="C520" i="5"/>
  <c r="E519" i="5"/>
  <c r="I519" i="5" l="1"/>
  <c r="G519" i="5"/>
  <c r="C521" i="5"/>
  <c r="E520" i="5"/>
  <c r="J519" i="5"/>
  <c r="H519" i="5"/>
  <c r="D521" i="5"/>
  <c r="F520" i="5"/>
  <c r="D266" i="6"/>
  <c r="C267" i="6" l="1"/>
  <c r="F266" i="6"/>
  <c r="H266" i="6" s="1"/>
  <c r="J266" i="6" s="1"/>
  <c r="E266" i="6"/>
  <c r="G266" i="6" s="1"/>
  <c r="I266" i="6" s="1"/>
  <c r="J520" i="5"/>
  <c r="H520" i="5"/>
  <c r="D522" i="5"/>
  <c r="F521" i="5"/>
  <c r="I520" i="5"/>
  <c r="G520" i="5"/>
  <c r="C522" i="5"/>
  <c r="E521" i="5"/>
  <c r="I521" i="5" l="1"/>
  <c r="G521" i="5"/>
  <c r="C523" i="5"/>
  <c r="E522" i="5"/>
  <c r="J521" i="5"/>
  <c r="H521" i="5"/>
  <c r="D523" i="5"/>
  <c r="F522" i="5"/>
  <c r="D267" i="6"/>
  <c r="C268" i="6" l="1"/>
  <c r="F267" i="6"/>
  <c r="H267" i="6" s="1"/>
  <c r="J267" i="6" s="1"/>
  <c r="E267" i="6"/>
  <c r="G267" i="6" s="1"/>
  <c r="I267" i="6" s="1"/>
  <c r="J522" i="5"/>
  <c r="H522" i="5"/>
  <c r="D524" i="5"/>
  <c r="F523" i="5"/>
  <c r="I522" i="5"/>
  <c r="G522" i="5"/>
  <c r="C524" i="5"/>
  <c r="E523" i="5"/>
  <c r="I523" i="5" l="1"/>
  <c r="G523" i="5"/>
  <c r="C525" i="5"/>
  <c r="E524" i="5"/>
  <c r="J523" i="5"/>
  <c r="H523" i="5"/>
  <c r="D525" i="5"/>
  <c r="F524" i="5"/>
  <c r="D268" i="6"/>
  <c r="C269" i="6" l="1"/>
  <c r="F268" i="6"/>
  <c r="H268" i="6" s="1"/>
  <c r="J268" i="6" s="1"/>
  <c r="E268" i="6"/>
  <c r="G268" i="6" s="1"/>
  <c r="I268" i="6" s="1"/>
  <c r="J524" i="5"/>
  <c r="H524" i="5"/>
  <c r="D526" i="5"/>
  <c r="F525" i="5"/>
  <c r="I524" i="5"/>
  <c r="G524" i="5"/>
  <c r="C526" i="5"/>
  <c r="E525" i="5"/>
  <c r="I525" i="5" l="1"/>
  <c r="G525" i="5"/>
  <c r="C527" i="5"/>
  <c r="E526" i="5"/>
  <c r="J525" i="5"/>
  <c r="H525" i="5"/>
  <c r="D527" i="5"/>
  <c r="F526" i="5"/>
  <c r="D269" i="6"/>
  <c r="C270" i="6" l="1"/>
  <c r="F269" i="6"/>
  <c r="H269" i="6" s="1"/>
  <c r="J269" i="6" s="1"/>
  <c r="E269" i="6"/>
  <c r="G269" i="6" s="1"/>
  <c r="I269" i="6" s="1"/>
  <c r="J526" i="5"/>
  <c r="H526" i="5"/>
  <c r="D528" i="5"/>
  <c r="F527" i="5"/>
  <c r="I526" i="5"/>
  <c r="G526" i="5"/>
  <c r="C528" i="5"/>
  <c r="E527" i="5"/>
  <c r="I527" i="5" l="1"/>
  <c r="G527" i="5"/>
  <c r="C529" i="5"/>
  <c r="E528" i="5"/>
  <c r="J527" i="5"/>
  <c r="H527" i="5"/>
  <c r="D529" i="5"/>
  <c r="F528" i="5"/>
  <c r="D270" i="6"/>
  <c r="C271" i="6" l="1"/>
  <c r="F270" i="6"/>
  <c r="H270" i="6" s="1"/>
  <c r="J270" i="6" s="1"/>
  <c r="E270" i="6"/>
  <c r="G270" i="6" s="1"/>
  <c r="I270" i="6" s="1"/>
  <c r="J528" i="5"/>
  <c r="H528" i="5"/>
  <c r="D530" i="5"/>
  <c r="F529" i="5"/>
  <c r="I528" i="5"/>
  <c r="G528" i="5"/>
  <c r="C530" i="5"/>
  <c r="E529" i="5"/>
  <c r="I529" i="5" l="1"/>
  <c r="G529" i="5"/>
  <c r="C531" i="5"/>
  <c r="E530" i="5"/>
  <c r="J529" i="5"/>
  <c r="H529" i="5"/>
  <c r="D531" i="5"/>
  <c r="F530" i="5"/>
  <c r="D271" i="6"/>
  <c r="C272" i="6" l="1"/>
  <c r="F271" i="6"/>
  <c r="H271" i="6" s="1"/>
  <c r="J271" i="6" s="1"/>
  <c r="E271" i="6"/>
  <c r="G271" i="6" s="1"/>
  <c r="I271" i="6" s="1"/>
  <c r="J530" i="5"/>
  <c r="H530" i="5"/>
  <c r="D532" i="5"/>
  <c r="F531" i="5"/>
  <c r="I530" i="5"/>
  <c r="G530" i="5"/>
  <c r="C532" i="5"/>
  <c r="E531" i="5"/>
  <c r="I531" i="5" l="1"/>
  <c r="G531" i="5"/>
  <c r="C533" i="5"/>
  <c r="E532" i="5"/>
  <c r="J531" i="5"/>
  <c r="H531" i="5"/>
  <c r="D533" i="5"/>
  <c r="F532" i="5"/>
  <c r="D272" i="6"/>
  <c r="C273" i="6" l="1"/>
  <c r="F272" i="6"/>
  <c r="H272" i="6" s="1"/>
  <c r="J272" i="6" s="1"/>
  <c r="E272" i="6"/>
  <c r="G272" i="6" s="1"/>
  <c r="I272" i="6" s="1"/>
  <c r="J532" i="5"/>
  <c r="H532" i="5"/>
  <c r="D534" i="5"/>
  <c r="F533" i="5"/>
  <c r="I532" i="5"/>
  <c r="G532" i="5"/>
  <c r="C534" i="5"/>
  <c r="E533" i="5"/>
  <c r="I533" i="5" l="1"/>
  <c r="G533" i="5"/>
  <c r="C535" i="5"/>
  <c r="E534" i="5"/>
  <c r="J533" i="5"/>
  <c r="H533" i="5"/>
  <c r="D535" i="5"/>
  <c r="F534" i="5"/>
  <c r="D273" i="6"/>
  <c r="C274" i="6" l="1"/>
  <c r="F273" i="6"/>
  <c r="H273" i="6" s="1"/>
  <c r="J273" i="6" s="1"/>
  <c r="E273" i="6"/>
  <c r="G273" i="6" s="1"/>
  <c r="I273" i="6" s="1"/>
  <c r="J534" i="5"/>
  <c r="H534" i="5"/>
  <c r="D536" i="5"/>
  <c r="F535" i="5"/>
  <c r="I534" i="5"/>
  <c r="G534" i="5"/>
  <c r="C536" i="5"/>
  <c r="E535" i="5"/>
  <c r="I535" i="5" l="1"/>
  <c r="G535" i="5"/>
  <c r="C537" i="5"/>
  <c r="E536" i="5"/>
  <c r="J535" i="5"/>
  <c r="H535" i="5"/>
  <c r="D537" i="5"/>
  <c r="F536" i="5"/>
  <c r="D274" i="6"/>
  <c r="C275" i="6" l="1"/>
  <c r="F274" i="6"/>
  <c r="H274" i="6" s="1"/>
  <c r="J274" i="6" s="1"/>
  <c r="E274" i="6"/>
  <c r="G274" i="6" s="1"/>
  <c r="I274" i="6" s="1"/>
  <c r="J536" i="5"/>
  <c r="H536" i="5"/>
  <c r="D538" i="5"/>
  <c r="F537" i="5"/>
  <c r="I536" i="5"/>
  <c r="G536" i="5"/>
  <c r="C538" i="5"/>
  <c r="E537" i="5"/>
  <c r="I537" i="5" l="1"/>
  <c r="G537" i="5"/>
  <c r="C539" i="5"/>
  <c r="E538" i="5"/>
  <c r="J537" i="5"/>
  <c r="H537" i="5"/>
  <c r="D539" i="5"/>
  <c r="F538" i="5"/>
  <c r="D275" i="6"/>
  <c r="C276" i="6" l="1"/>
  <c r="F275" i="6"/>
  <c r="H275" i="6" s="1"/>
  <c r="J275" i="6" s="1"/>
  <c r="E275" i="6"/>
  <c r="G275" i="6" s="1"/>
  <c r="I275" i="6" s="1"/>
  <c r="J538" i="5"/>
  <c r="H538" i="5"/>
  <c r="D540" i="5"/>
  <c r="F539" i="5"/>
  <c r="I538" i="5"/>
  <c r="G538" i="5"/>
  <c r="C540" i="5"/>
  <c r="E539" i="5"/>
  <c r="I539" i="5" l="1"/>
  <c r="G539" i="5"/>
  <c r="C541" i="5"/>
  <c r="E540" i="5"/>
  <c r="J539" i="5"/>
  <c r="H539" i="5"/>
  <c r="D541" i="5"/>
  <c r="F540" i="5"/>
  <c r="D276" i="6"/>
  <c r="C277" i="6" l="1"/>
  <c r="F276" i="6"/>
  <c r="H276" i="6" s="1"/>
  <c r="J276" i="6" s="1"/>
  <c r="E276" i="6"/>
  <c r="G276" i="6" s="1"/>
  <c r="I276" i="6" s="1"/>
  <c r="J540" i="5"/>
  <c r="H540" i="5"/>
  <c r="D542" i="5"/>
  <c r="F541" i="5"/>
  <c r="I540" i="5"/>
  <c r="G540" i="5"/>
  <c r="C542" i="5"/>
  <c r="E541" i="5"/>
  <c r="I541" i="5" l="1"/>
  <c r="G541" i="5"/>
  <c r="C543" i="5"/>
  <c r="E542" i="5"/>
  <c r="J541" i="5"/>
  <c r="H541" i="5"/>
  <c r="D543" i="5"/>
  <c r="F542" i="5"/>
  <c r="D277" i="6"/>
  <c r="C278" i="6" l="1"/>
  <c r="F277" i="6"/>
  <c r="H277" i="6" s="1"/>
  <c r="J277" i="6" s="1"/>
  <c r="E277" i="6"/>
  <c r="G277" i="6" s="1"/>
  <c r="I277" i="6" s="1"/>
  <c r="J542" i="5"/>
  <c r="H542" i="5"/>
  <c r="D544" i="5"/>
  <c r="F543" i="5"/>
  <c r="I542" i="5"/>
  <c r="G542" i="5"/>
  <c r="C544" i="5"/>
  <c r="E543" i="5"/>
  <c r="I543" i="5" l="1"/>
  <c r="G543" i="5"/>
  <c r="C545" i="5"/>
  <c r="E544" i="5"/>
  <c r="J543" i="5"/>
  <c r="H543" i="5"/>
  <c r="D545" i="5"/>
  <c r="F544" i="5"/>
  <c r="D278" i="6"/>
  <c r="C279" i="6" l="1"/>
  <c r="F278" i="6"/>
  <c r="H278" i="6" s="1"/>
  <c r="J278" i="6" s="1"/>
  <c r="E278" i="6"/>
  <c r="G278" i="6" s="1"/>
  <c r="I278" i="6" s="1"/>
  <c r="J544" i="5"/>
  <c r="H544" i="5"/>
  <c r="D546" i="5"/>
  <c r="F545" i="5"/>
  <c r="I544" i="5"/>
  <c r="G544" i="5"/>
  <c r="C546" i="5"/>
  <c r="E545" i="5"/>
  <c r="I545" i="5" l="1"/>
  <c r="G545" i="5"/>
  <c r="C547" i="5"/>
  <c r="E546" i="5"/>
  <c r="J545" i="5"/>
  <c r="H545" i="5"/>
  <c r="D547" i="5"/>
  <c r="F546" i="5"/>
  <c r="D279" i="6"/>
  <c r="C280" i="6" l="1"/>
  <c r="F279" i="6"/>
  <c r="H279" i="6" s="1"/>
  <c r="J279" i="6" s="1"/>
  <c r="E279" i="6"/>
  <c r="G279" i="6" s="1"/>
  <c r="I279" i="6" s="1"/>
  <c r="J546" i="5"/>
  <c r="H546" i="5"/>
  <c r="D548" i="5"/>
  <c r="F547" i="5"/>
  <c r="I546" i="5"/>
  <c r="G546" i="5"/>
  <c r="C548" i="5"/>
  <c r="E547" i="5"/>
  <c r="I547" i="5" l="1"/>
  <c r="G547" i="5"/>
  <c r="C549" i="5"/>
  <c r="E548" i="5"/>
  <c r="J547" i="5"/>
  <c r="H547" i="5"/>
  <c r="D549" i="5"/>
  <c r="F548" i="5"/>
  <c r="D280" i="6"/>
  <c r="C281" i="6" l="1"/>
  <c r="F280" i="6"/>
  <c r="H280" i="6" s="1"/>
  <c r="J280" i="6" s="1"/>
  <c r="E280" i="6"/>
  <c r="G280" i="6" s="1"/>
  <c r="I280" i="6" s="1"/>
  <c r="J548" i="5"/>
  <c r="H548" i="5"/>
  <c r="D550" i="5"/>
  <c r="F549" i="5"/>
  <c r="I548" i="5"/>
  <c r="G548" i="5"/>
  <c r="C550" i="5"/>
  <c r="E549" i="5"/>
  <c r="I549" i="5" l="1"/>
  <c r="G549" i="5"/>
  <c r="C551" i="5"/>
  <c r="E550" i="5"/>
  <c r="J549" i="5"/>
  <c r="H549" i="5"/>
  <c r="D551" i="5"/>
  <c r="F550" i="5"/>
  <c r="D281" i="6"/>
  <c r="C282" i="6" l="1"/>
  <c r="F281" i="6"/>
  <c r="H281" i="6" s="1"/>
  <c r="J281" i="6" s="1"/>
  <c r="E281" i="6"/>
  <c r="G281" i="6" s="1"/>
  <c r="I281" i="6" s="1"/>
  <c r="J550" i="5"/>
  <c r="H550" i="5"/>
  <c r="D552" i="5"/>
  <c r="F551" i="5"/>
  <c r="I550" i="5"/>
  <c r="G550" i="5"/>
  <c r="C552" i="5"/>
  <c r="E551" i="5"/>
  <c r="I551" i="5" l="1"/>
  <c r="G551" i="5"/>
  <c r="C553" i="5"/>
  <c r="E552" i="5"/>
  <c r="J551" i="5"/>
  <c r="H551" i="5"/>
  <c r="D553" i="5"/>
  <c r="F552" i="5"/>
  <c r="D282" i="6"/>
  <c r="C283" i="6" l="1"/>
  <c r="F282" i="6"/>
  <c r="H282" i="6" s="1"/>
  <c r="J282" i="6" s="1"/>
  <c r="E282" i="6"/>
  <c r="G282" i="6" s="1"/>
  <c r="I282" i="6" s="1"/>
  <c r="J552" i="5"/>
  <c r="H552" i="5"/>
  <c r="D554" i="5"/>
  <c r="F553" i="5"/>
  <c r="I552" i="5"/>
  <c r="G552" i="5"/>
  <c r="C554" i="5"/>
  <c r="E553" i="5"/>
  <c r="I553" i="5" l="1"/>
  <c r="G553" i="5"/>
  <c r="C555" i="5"/>
  <c r="E554" i="5"/>
  <c r="J553" i="5"/>
  <c r="H553" i="5"/>
  <c r="D555" i="5"/>
  <c r="F554" i="5"/>
  <c r="D283" i="6"/>
  <c r="C284" i="6" l="1"/>
  <c r="F283" i="6"/>
  <c r="H283" i="6" s="1"/>
  <c r="J283" i="6" s="1"/>
  <c r="E283" i="6"/>
  <c r="G283" i="6" s="1"/>
  <c r="I283" i="6" s="1"/>
  <c r="J554" i="5"/>
  <c r="H554" i="5"/>
  <c r="D556" i="5"/>
  <c r="F555" i="5"/>
  <c r="I554" i="5"/>
  <c r="G554" i="5"/>
  <c r="C556" i="5"/>
  <c r="E555" i="5"/>
  <c r="I555" i="5" l="1"/>
  <c r="G555" i="5"/>
  <c r="C557" i="5"/>
  <c r="E556" i="5"/>
  <c r="J555" i="5"/>
  <c r="H555" i="5"/>
  <c r="D557" i="5"/>
  <c r="F556" i="5"/>
  <c r="D284" i="6"/>
  <c r="C285" i="6" l="1"/>
  <c r="F284" i="6"/>
  <c r="H284" i="6" s="1"/>
  <c r="J284" i="6" s="1"/>
  <c r="E284" i="6"/>
  <c r="G284" i="6" s="1"/>
  <c r="I284" i="6" s="1"/>
  <c r="J556" i="5"/>
  <c r="H556" i="5"/>
  <c r="D558" i="5"/>
  <c r="F557" i="5"/>
  <c r="I556" i="5"/>
  <c r="G556" i="5"/>
  <c r="C558" i="5"/>
  <c r="E557" i="5"/>
  <c r="I557" i="5" l="1"/>
  <c r="G557" i="5"/>
  <c r="C559" i="5"/>
  <c r="E558" i="5"/>
  <c r="J557" i="5"/>
  <c r="H557" i="5"/>
  <c r="D559" i="5"/>
  <c r="F558" i="5"/>
  <c r="D285" i="6"/>
  <c r="C286" i="6" l="1"/>
  <c r="F285" i="6"/>
  <c r="H285" i="6" s="1"/>
  <c r="J285" i="6" s="1"/>
  <c r="E285" i="6"/>
  <c r="G285" i="6" s="1"/>
  <c r="I285" i="6" s="1"/>
  <c r="J558" i="5"/>
  <c r="H558" i="5"/>
  <c r="D560" i="5"/>
  <c r="F559" i="5"/>
  <c r="I558" i="5"/>
  <c r="G558" i="5"/>
  <c r="C560" i="5"/>
  <c r="E559" i="5"/>
  <c r="I559" i="5" l="1"/>
  <c r="G559" i="5"/>
  <c r="C561" i="5"/>
  <c r="E560" i="5"/>
  <c r="J559" i="5"/>
  <c r="H559" i="5"/>
  <c r="D561" i="5"/>
  <c r="F560" i="5"/>
  <c r="D286" i="6"/>
  <c r="C287" i="6" l="1"/>
  <c r="F286" i="6"/>
  <c r="H286" i="6" s="1"/>
  <c r="J286" i="6" s="1"/>
  <c r="E286" i="6"/>
  <c r="G286" i="6" s="1"/>
  <c r="I286" i="6" s="1"/>
  <c r="J560" i="5"/>
  <c r="H560" i="5"/>
  <c r="D562" i="5"/>
  <c r="F561" i="5"/>
  <c r="I560" i="5"/>
  <c r="G560" i="5"/>
  <c r="C562" i="5"/>
  <c r="E561" i="5"/>
  <c r="I561" i="5" l="1"/>
  <c r="G561" i="5"/>
  <c r="C563" i="5"/>
  <c r="E562" i="5"/>
  <c r="J561" i="5"/>
  <c r="H561" i="5"/>
  <c r="D563" i="5"/>
  <c r="F562" i="5"/>
  <c r="D287" i="6"/>
  <c r="C288" i="6" l="1"/>
  <c r="F287" i="6"/>
  <c r="H287" i="6" s="1"/>
  <c r="J287" i="6" s="1"/>
  <c r="E287" i="6"/>
  <c r="G287" i="6" s="1"/>
  <c r="I287" i="6" s="1"/>
  <c r="J562" i="5"/>
  <c r="H562" i="5"/>
  <c r="D564" i="5"/>
  <c r="F563" i="5"/>
  <c r="I562" i="5"/>
  <c r="G562" i="5"/>
  <c r="C564" i="5"/>
  <c r="E563" i="5"/>
  <c r="I563" i="5" l="1"/>
  <c r="G563" i="5"/>
  <c r="C565" i="5"/>
  <c r="E564" i="5"/>
  <c r="J563" i="5"/>
  <c r="H563" i="5"/>
  <c r="D565" i="5"/>
  <c r="F564" i="5"/>
  <c r="D288" i="6"/>
  <c r="C289" i="6" l="1"/>
  <c r="F288" i="6"/>
  <c r="H288" i="6" s="1"/>
  <c r="J288" i="6" s="1"/>
  <c r="E288" i="6"/>
  <c r="G288" i="6" s="1"/>
  <c r="I288" i="6" s="1"/>
  <c r="J564" i="5"/>
  <c r="H564" i="5"/>
  <c r="D566" i="5"/>
  <c r="F565" i="5"/>
  <c r="I564" i="5"/>
  <c r="G564" i="5"/>
  <c r="C566" i="5"/>
  <c r="E565" i="5"/>
  <c r="I565" i="5" l="1"/>
  <c r="G565" i="5"/>
  <c r="C567" i="5"/>
  <c r="E566" i="5"/>
  <c r="J565" i="5"/>
  <c r="H565" i="5"/>
  <c r="D567" i="5"/>
  <c r="F566" i="5"/>
  <c r="D289" i="6"/>
  <c r="C290" i="6" l="1"/>
  <c r="F289" i="6"/>
  <c r="H289" i="6" s="1"/>
  <c r="J289" i="6" s="1"/>
  <c r="E289" i="6"/>
  <c r="G289" i="6" s="1"/>
  <c r="I289" i="6" s="1"/>
  <c r="J566" i="5"/>
  <c r="H566" i="5"/>
  <c r="D568" i="5"/>
  <c r="F567" i="5"/>
  <c r="I566" i="5"/>
  <c r="G566" i="5"/>
  <c r="C568" i="5"/>
  <c r="E567" i="5"/>
  <c r="I567" i="5" l="1"/>
  <c r="G567" i="5"/>
  <c r="C569" i="5"/>
  <c r="E568" i="5"/>
  <c r="J567" i="5"/>
  <c r="H567" i="5"/>
  <c r="D569" i="5"/>
  <c r="F568" i="5"/>
  <c r="D290" i="6"/>
  <c r="C291" i="6" l="1"/>
  <c r="F290" i="6"/>
  <c r="H290" i="6" s="1"/>
  <c r="J290" i="6" s="1"/>
  <c r="E290" i="6"/>
  <c r="G290" i="6" s="1"/>
  <c r="I290" i="6" s="1"/>
  <c r="J568" i="5"/>
  <c r="H568" i="5"/>
  <c r="D570" i="5"/>
  <c r="F569" i="5"/>
  <c r="I568" i="5"/>
  <c r="G568" i="5"/>
  <c r="C570" i="5"/>
  <c r="E569" i="5"/>
  <c r="I569" i="5" l="1"/>
  <c r="G569" i="5"/>
  <c r="C571" i="5"/>
  <c r="E570" i="5"/>
  <c r="J569" i="5"/>
  <c r="H569" i="5"/>
  <c r="D571" i="5"/>
  <c r="F570" i="5"/>
  <c r="D291" i="6"/>
  <c r="C292" i="6" l="1"/>
  <c r="F291" i="6"/>
  <c r="H291" i="6" s="1"/>
  <c r="J291" i="6" s="1"/>
  <c r="E291" i="6"/>
  <c r="G291" i="6" s="1"/>
  <c r="I291" i="6" s="1"/>
  <c r="J570" i="5"/>
  <c r="H570" i="5"/>
  <c r="D572" i="5"/>
  <c r="F571" i="5"/>
  <c r="I570" i="5"/>
  <c r="G570" i="5"/>
  <c r="C572" i="5"/>
  <c r="E571" i="5"/>
  <c r="I571" i="5" l="1"/>
  <c r="G571" i="5"/>
  <c r="C573" i="5"/>
  <c r="E572" i="5"/>
  <c r="J571" i="5"/>
  <c r="H571" i="5"/>
  <c r="D573" i="5"/>
  <c r="F572" i="5"/>
  <c r="D292" i="6"/>
  <c r="C293" i="6" l="1"/>
  <c r="F292" i="6"/>
  <c r="H292" i="6" s="1"/>
  <c r="J292" i="6" s="1"/>
  <c r="E292" i="6"/>
  <c r="G292" i="6" s="1"/>
  <c r="I292" i="6" s="1"/>
  <c r="J572" i="5"/>
  <c r="H572" i="5"/>
  <c r="D574" i="5"/>
  <c r="F573" i="5"/>
  <c r="I572" i="5"/>
  <c r="G572" i="5"/>
  <c r="C574" i="5"/>
  <c r="E573" i="5"/>
  <c r="I573" i="5" l="1"/>
  <c r="G573" i="5"/>
  <c r="C575" i="5"/>
  <c r="E574" i="5"/>
  <c r="J573" i="5"/>
  <c r="H573" i="5"/>
  <c r="D575" i="5"/>
  <c r="F574" i="5"/>
  <c r="D293" i="6"/>
  <c r="C294" i="6" l="1"/>
  <c r="F293" i="6"/>
  <c r="H293" i="6" s="1"/>
  <c r="J293" i="6" s="1"/>
  <c r="E293" i="6"/>
  <c r="G293" i="6" s="1"/>
  <c r="I293" i="6" s="1"/>
  <c r="J574" i="5"/>
  <c r="H574" i="5"/>
  <c r="D576" i="5"/>
  <c r="F575" i="5"/>
  <c r="I574" i="5"/>
  <c r="G574" i="5"/>
  <c r="C576" i="5"/>
  <c r="E575" i="5"/>
  <c r="I575" i="5" l="1"/>
  <c r="G575" i="5"/>
  <c r="C577" i="5"/>
  <c r="E576" i="5"/>
  <c r="J575" i="5"/>
  <c r="H575" i="5"/>
  <c r="D577" i="5"/>
  <c r="F576" i="5"/>
  <c r="D294" i="6"/>
  <c r="C295" i="6" l="1"/>
  <c r="F294" i="6"/>
  <c r="H294" i="6" s="1"/>
  <c r="J294" i="6" s="1"/>
  <c r="E294" i="6"/>
  <c r="G294" i="6" s="1"/>
  <c r="I294" i="6" s="1"/>
  <c r="J576" i="5"/>
  <c r="H576" i="5"/>
  <c r="D578" i="5"/>
  <c r="F577" i="5"/>
  <c r="I576" i="5"/>
  <c r="G576" i="5"/>
  <c r="C578" i="5"/>
  <c r="E577" i="5"/>
  <c r="I577" i="5" l="1"/>
  <c r="G577" i="5"/>
  <c r="C579" i="5"/>
  <c r="E578" i="5"/>
  <c r="J577" i="5"/>
  <c r="H577" i="5"/>
  <c r="D579" i="5"/>
  <c r="F578" i="5"/>
  <c r="D295" i="6"/>
  <c r="C296" i="6" l="1"/>
  <c r="F295" i="6"/>
  <c r="H295" i="6" s="1"/>
  <c r="J295" i="6" s="1"/>
  <c r="E295" i="6"/>
  <c r="G295" i="6" s="1"/>
  <c r="I295" i="6" s="1"/>
  <c r="J578" i="5"/>
  <c r="H578" i="5"/>
  <c r="D580" i="5"/>
  <c r="F579" i="5"/>
  <c r="I578" i="5"/>
  <c r="G578" i="5"/>
  <c r="C580" i="5"/>
  <c r="E579" i="5"/>
  <c r="I579" i="5" l="1"/>
  <c r="G579" i="5"/>
  <c r="C581" i="5"/>
  <c r="E580" i="5"/>
  <c r="J579" i="5"/>
  <c r="H579" i="5"/>
  <c r="D581" i="5"/>
  <c r="F580" i="5"/>
  <c r="D296" i="6"/>
  <c r="C297" i="6" l="1"/>
  <c r="F296" i="6"/>
  <c r="H296" i="6" s="1"/>
  <c r="J296" i="6" s="1"/>
  <c r="E296" i="6"/>
  <c r="G296" i="6" s="1"/>
  <c r="I296" i="6" s="1"/>
  <c r="J580" i="5"/>
  <c r="H580" i="5"/>
  <c r="D582" i="5"/>
  <c r="F581" i="5"/>
  <c r="I580" i="5"/>
  <c r="G580" i="5"/>
  <c r="C582" i="5"/>
  <c r="E581" i="5"/>
  <c r="I581" i="5" l="1"/>
  <c r="G581" i="5"/>
  <c r="C583" i="5"/>
  <c r="E582" i="5"/>
  <c r="J581" i="5"/>
  <c r="H581" i="5"/>
  <c r="D583" i="5"/>
  <c r="F582" i="5"/>
  <c r="D297" i="6"/>
  <c r="C298" i="6" l="1"/>
  <c r="F297" i="6"/>
  <c r="H297" i="6" s="1"/>
  <c r="J297" i="6" s="1"/>
  <c r="E297" i="6"/>
  <c r="G297" i="6" s="1"/>
  <c r="I297" i="6" s="1"/>
  <c r="J582" i="5"/>
  <c r="H582" i="5"/>
  <c r="D584" i="5"/>
  <c r="F583" i="5"/>
  <c r="I582" i="5"/>
  <c r="G582" i="5"/>
  <c r="C584" i="5"/>
  <c r="E583" i="5"/>
  <c r="I583" i="5" l="1"/>
  <c r="G583" i="5"/>
  <c r="C585" i="5"/>
  <c r="E584" i="5"/>
  <c r="J583" i="5"/>
  <c r="H583" i="5"/>
  <c r="D585" i="5"/>
  <c r="F584" i="5"/>
  <c r="D298" i="6"/>
  <c r="C299" i="6" l="1"/>
  <c r="F298" i="6"/>
  <c r="H298" i="6" s="1"/>
  <c r="J298" i="6" s="1"/>
  <c r="E298" i="6"/>
  <c r="G298" i="6" s="1"/>
  <c r="I298" i="6" s="1"/>
  <c r="J584" i="5"/>
  <c r="H584" i="5"/>
  <c r="D586" i="5"/>
  <c r="F585" i="5"/>
  <c r="I584" i="5"/>
  <c r="G584" i="5"/>
  <c r="C586" i="5"/>
  <c r="E585" i="5"/>
  <c r="I585" i="5" l="1"/>
  <c r="G585" i="5"/>
  <c r="C587" i="5"/>
  <c r="E586" i="5"/>
  <c r="J585" i="5"/>
  <c r="H585" i="5"/>
  <c r="D587" i="5"/>
  <c r="F586" i="5"/>
  <c r="D299" i="6"/>
  <c r="C300" i="6" l="1"/>
  <c r="F299" i="6"/>
  <c r="H299" i="6" s="1"/>
  <c r="J299" i="6" s="1"/>
  <c r="E299" i="6"/>
  <c r="G299" i="6" s="1"/>
  <c r="I299" i="6" s="1"/>
  <c r="J586" i="5"/>
  <c r="H586" i="5"/>
  <c r="D588" i="5"/>
  <c r="F587" i="5"/>
  <c r="I586" i="5"/>
  <c r="G586" i="5"/>
  <c r="C588" i="5"/>
  <c r="E587" i="5"/>
  <c r="I587" i="5" l="1"/>
  <c r="G587" i="5"/>
  <c r="C589" i="5"/>
  <c r="E588" i="5"/>
  <c r="J587" i="5"/>
  <c r="H587" i="5"/>
  <c r="D589" i="5"/>
  <c r="F588" i="5"/>
  <c r="D300" i="6"/>
  <c r="C301" i="6" l="1"/>
  <c r="F300" i="6"/>
  <c r="H300" i="6" s="1"/>
  <c r="J300" i="6" s="1"/>
  <c r="E300" i="6"/>
  <c r="G300" i="6" s="1"/>
  <c r="I300" i="6" s="1"/>
  <c r="J588" i="5"/>
  <c r="H588" i="5"/>
  <c r="D590" i="5"/>
  <c r="F589" i="5"/>
  <c r="I588" i="5"/>
  <c r="G588" i="5"/>
  <c r="C590" i="5"/>
  <c r="E589" i="5"/>
  <c r="I589" i="5" l="1"/>
  <c r="G589" i="5"/>
  <c r="C591" i="5"/>
  <c r="E590" i="5"/>
  <c r="J589" i="5"/>
  <c r="H589" i="5"/>
  <c r="D591" i="5"/>
  <c r="F590" i="5"/>
  <c r="D301" i="6"/>
  <c r="C302" i="6" l="1"/>
  <c r="F301" i="6"/>
  <c r="H301" i="6" s="1"/>
  <c r="J301" i="6" s="1"/>
  <c r="E301" i="6"/>
  <c r="G301" i="6" s="1"/>
  <c r="I301" i="6" s="1"/>
  <c r="J590" i="5"/>
  <c r="H590" i="5"/>
  <c r="D592" i="5"/>
  <c r="F591" i="5"/>
  <c r="I590" i="5"/>
  <c r="G590" i="5"/>
  <c r="C592" i="5"/>
  <c r="E591" i="5"/>
  <c r="I591" i="5" l="1"/>
  <c r="G591" i="5"/>
  <c r="C593" i="5"/>
  <c r="E592" i="5"/>
  <c r="J591" i="5"/>
  <c r="H591" i="5"/>
  <c r="D593" i="5"/>
  <c r="F592" i="5"/>
  <c r="D302" i="6"/>
  <c r="C303" i="6" l="1"/>
  <c r="F302" i="6"/>
  <c r="H302" i="6" s="1"/>
  <c r="J302" i="6" s="1"/>
  <c r="E302" i="6"/>
  <c r="G302" i="6" s="1"/>
  <c r="I302" i="6" s="1"/>
  <c r="J592" i="5"/>
  <c r="H592" i="5"/>
  <c r="D594" i="5"/>
  <c r="F593" i="5"/>
  <c r="I592" i="5"/>
  <c r="G592" i="5"/>
  <c r="C594" i="5"/>
  <c r="E593" i="5"/>
  <c r="I593" i="5" l="1"/>
  <c r="G593" i="5"/>
  <c r="C595" i="5"/>
  <c r="E594" i="5"/>
  <c r="J593" i="5"/>
  <c r="H593" i="5"/>
  <c r="D595" i="5"/>
  <c r="F594" i="5"/>
  <c r="D303" i="6"/>
  <c r="C304" i="6" l="1"/>
  <c r="F303" i="6"/>
  <c r="H303" i="6" s="1"/>
  <c r="J303" i="6" s="1"/>
  <c r="E303" i="6"/>
  <c r="G303" i="6" s="1"/>
  <c r="I303" i="6" s="1"/>
  <c r="J594" i="5"/>
  <c r="H594" i="5"/>
  <c r="D596" i="5"/>
  <c r="F595" i="5"/>
  <c r="I594" i="5"/>
  <c r="G594" i="5"/>
  <c r="C596" i="5"/>
  <c r="E595" i="5"/>
  <c r="I595" i="5" l="1"/>
  <c r="G595" i="5"/>
  <c r="C597" i="5"/>
  <c r="E596" i="5"/>
  <c r="J595" i="5"/>
  <c r="H595" i="5"/>
  <c r="D597" i="5"/>
  <c r="F596" i="5"/>
  <c r="D304" i="6"/>
  <c r="C305" i="6" l="1"/>
  <c r="F304" i="6"/>
  <c r="H304" i="6" s="1"/>
  <c r="J304" i="6" s="1"/>
  <c r="E304" i="6"/>
  <c r="G304" i="6" s="1"/>
  <c r="I304" i="6" s="1"/>
  <c r="J596" i="5"/>
  <c r="H596" i="5"/>
  <c r="D598" i="5"/>
  <c r="F597" i="5"/>
  <c r="I596" i="5"/>
  <c r="G596" i="5"/>
  <c r="C598" i="5"/>
  <c r="E597" i="5"/>
  <c r="I597" i="5" l="1"/>
  <c r="G597" i="5"/>
  <c r="C599" i="5"/>
  <c r="E598" i="5"/>
  <c r="J597" i="5"/>
  <c r="H597" i="5"/>
  <c r="D599" i="5"/>
  <c r="F598" i="5"/>
  <c r="D305" i="6"/>
  <c r="C306" i="6" l="1"/>
  <c r="F305" i="6"/>
  <c r="H305" i="6" s="1"/>
  <c r="J305" i="6" s="1"/>
  <c r="E305" i="6"/>
  <c r="G305" i="6" s="1"/>
  <c r="I305" i="6" s="1"/>
  <c r="J598" i="5"/>
  <c r="H598" i="5"/>
  <c r="D600" i="5"/>
  <c r="F599" i="5"/>
  <c r="I598" i="5"/>
  <c r="G598" i="5"/>
  <c r="C600" i="5"/>
  <c r="E599" i="5"/>
  <c r="I599" i="5" l="1"/>
  <c r="G599" i="5"/>
  <c r="C601" i="5"/>
  <c r="E600" i="5"/>
  <c r="J599" i="5"/>
  <c r="H599" i="5"/>
  <c r="D601" i="5"/>
  <c r="F600" i="5"/>
  <c r="D306" i="6"/>
  <c r="C307" i="6" l="1"/>
  <c r="F306" i="6"/>
  <c r="H306" i="6" s="1"/>
  <c r="J306" i="6" s="1"/>
  <c r="E306" i="6"/>
  <c r="G306" i="6" s="1"/>
  <c r="I306" i="6" s="1"/>
  <c r="J600" i="5"/>
  <c r="H600" i="5"/>
  <c r="D602" i="5"/>
  <c r="F601" i="5"/>
  <c r="I600" i="5"/>
  <c r="G600" i="5"/>
  <c r="C602" i="5"/>
  <c r="E601" i="5"/>
  <c r="I601" i="5" l="1"/>
  <c r="G601" i="5"/>
  <c r="C603" i="5"/>
  <c r="E602" i="5"/>
  <c r="J601" i="5"/>
  <c r="H601" i="5"/>
  <c r="D603" i="5"/>
  <c r="F602" i="5"/>
  <c r="D307" i="6"/>
  <c r="C308" i="6" l="1"/>
  <c r="F307" i="6"/>
  <c r="H307" i="6" s="1"/>
  <c r="J307" i="6" s="1"/>
  <c r="E307" i="6"/>
  <c r="G307" i="6" s="1"/>
  <c r="I307" i="6" s="1"/>
  <c r="J602" i="5"/>
  <c r="H602" i="5"/>
  <c r="D604" i="5"/>
  <c r="F603" i="5"/>
  <c r="I602" i="5"/>
  <c r="G602" i="5"/>
  <c r="C604" i="5"/>
  <c r="E603" i="5"/>
  <c r="I603" i="5" l="1"/>
  <c r="G603" i="5"/>
  <c r="C605" i="5"/>
  <c r="E604" i="5"/>
  <c r="J603" i="5"/>
  <c r="H603" i="5"/>
  <c r="D605" i="5"/>
  <c r="F604" i="5"/>
  <c r="D308" i="6"/>
  <c r="C309" i="6" l="1"/>
  <c r="F308" i="6"/>
  <c r="H308" i="6" s="1"/>
  <c r="J308" i="6" s="1"/>
  <c r="E308" i="6"/>
  <c r="G308" i="6" s="1"/>
  <c r="I308" i="6" s="1"/>
  <c r="J604" i="5"/>
  <c r="H604" i="5"/>
  <c r="D606" i="5"/>
  <c r="F605" i="5"/>
  <c r="I604" i="5"/>
  <c r="G604" i="5"/>
  <c r="C606" i="5"/>
  <c r="E605" i="5"/>
  <c r="I605" i="5" l="1"/>
  <c r="G605" i="5"/>
  <c r="C607" i="5"/>
  <c r="E606" i="5"/>
  <c r="J605" i="5"/>
  <c r="H605" i="5"/>
  <c r="D607" i="5"/>
  <c r="F606" i="5"/>
  <c r="D309" i="6"/>
  <c r="C310" i="6" l="1"/>
  <c r="F309" i="6"/>
  <c r="H309" i="6" s="1"/>
  <c r="J309" i="6" s="1"/>
  <c r="E309" i="6"/>
  <c r="G309" i="6" s="1"/>
  <c r="I309" i="6" s="1"/>
  <c r="J606" i="5"/>
  <c r="H606" i="5"/>
  <c r="D608" i="5"/>
  <c r="F607" i="5"/>
  <c r="I606" i="5"/>
  <c r="G606" i="5"/>
  <c r="C608" i="5"/>
  <c r="E607" i="5"/>
  <c r="I607" i="5" l="1"/>
  <c r="G607" i="5"/>
  <c r="C609" i="5"/>
  <c r="E608" i="5"/>
  <c r="J607" i="5"/>
  <c r="H607" i="5"/>
  <c r="D609" i="5"/>
  <c r="F608" i="5"/>
  <c r="D310" i="6"/>
  <c r="C311" i="6" l="1"/>
  <c r="F310" i="6"/>
  <c r="H310" i="6" s="1"/>
  <c r="J310" i="6" s="1"/>
  <c r="E310" i="6"/>
  <c r="G310" i="6" s="1"/>
  <c r="I310" i="6" s="1"/>
  <c r="J608" i="5"/>
  <c r="H608" i="5"/>
  <c r="D610" i="5"/>
  <c r="F609" i="5"/>
  <c r="I608" i="5"/>
  <c r="G608" i="5"/>
  <c r="C610" i="5"/>
  <c r="E609" i="5"/>
  <c r="I609" i="5" l="1"/>
  <c r="G609" i="5"/>
  <c r="C611" i="5"/>
  <c r="E610" i="5"/>
  <c r="J609" i="5"/>
  <c r="H609" i="5"/>
  <c r="D611" i="5"/>
  <c r="F610" i="5"/>
  <c r="D311" i="6"/>
  <c r="C312" i="6" l="1"/>
  <c r="F311" i="6"/>
  <c r="H311" i="6" s="1"/>
  <c r="J311" i="6" s="1"/>
  <c r="E311" i="6"/>
  <c r="G311" i="6" s="1"/>
  <c r="I311" i="6" s="1"/>
  <c r="J610" i="5"/>
  <c r="H610" i="5"/>
  <c r="D612" i="5"/>
  <c r="F611" i="5"/>
  <c r="I610" i="5"/>
  <c r="G610" i="5"/>
  <c r="C612" i="5"/>
  <c r="E611" i="5"/>
  <c r="I611" i="5" l="1"/>
  <c r="G611" i="5"/>
  <c r="C613" i="5"/>
  <c r="E612" i="5"/>
  <c r="J611" i="5"/>
  <c r="H611" i="5"/>
  <c r="D613" i="5"/>
  <c r="F612" i="5"/>
  <c r="D312" i="6"/>
  <c r="C313" i="6" l="1"/>
  <c r="F312" i="6"/>
  <c r="H312" i="6" s="1"/>
  <c r="J312" i="6" s="1"/>
  <c r="E312" i="6"/>
  <c r="G312" i="6" s="1"/>
  <c r="I312" i="6" s="1"/>
  <c r="J612" i="5"/>
  <c r="H612" i="5"/>
  <c r="D614" i="5"/>
  <c r="F613" i="5"/>
  <c r="I612" i="5"/>
  <c r="G612" i="5"/>
  <c r="C614" i="5"/>
  <c r="E613" i="5"/>
  <c r="I613" i="5" l="1"/>
  <c r="G613" i="5"/>
  <c r="C615" i="5"/>
  <c r="E614" i="5"/>
  <c r="J613" i="5"/>
  <c r="H613" i="5"/>
  <c r="D615" i="5"/>
  <c r="F614" i="5"/>
  <c r="D313" i="6"/>
  <c r="C314" i="6" l="1"/>
  <c r="F313" i="6"/>
  <c r="H313" i="6" s="1"/>
  <c r="J313" i="6" s="1"/>
  <c r="E313" i="6"/>
  <c r="G313" i="6" s="1"/>
  <c r="I313" i="6" s="1"/>
  <c r="J614" i="5"/>
  <c r="H614" i="5"/>
  <c r="D616" i="5"/>
  <c r="F615" i="5"/>
  <c r="I614" i="5"/>
  <c r="G614" i="5"/>
  <c r="C616" i="5"/>
  <c r="E615" i="5"/>
  <c r="I615" i="5" l="1"/>
  <c r="G615" i="5"/>
  <c r="C617" i="5"/>
  <c r="E616" i="5"/>
  <c r="J615" i="5"/>
  <c r="H615" i="5"/>
  <c r="D617" i="5"/>
  <c r="F616" i="5"/>
  <c r="D314" i="6"/>
  <c r="C315" i="6" l="1"/>
  <c r="F314" i="6"/>
  <c r="H314" i="6" s="1"/>
  <c r="J314" i="6" s="1"/>
  <c r="E314" i="6"/>
  <c r="G314" i="6" s="1"/>
  <c r="I314" i="6" s="1"/>
  <c r="J616" i="5"/>
  <c r="H616" i="5"/>
  <c r="D618" i="5"/>
  <c r="F617" i="5"/>
  <c r="I616" i="5"/>
  <c r="G616" i="5"/>
  <c r="C618" i="5"/>
  <c r="E617" i="5"/>
  <c r="I617" i="5" l="1"/>
  <c r="G617" i="5"/>
  <c r="C619" i="5"/>
  <c r="E618" i="5"/>
  <c r="J617" i="5"/>
  <c r="H617" i="5"/>
  <c r="D619" i="5"/>
  <c r="F618" i="5"/>
  <c r="D315" i="6"/>
  <c r="C316" i="6" l="1"/>
  <c r="F315" i="6"/>
  <c r="H315" i="6" s="1"/>
  <c r="J315" i="6" s="1"/>
  <c r="E315" i="6"/>
  <c r="G315" i="6" s="1"/>
  <c r="I315" i="6" s="1"/>
  <c r="J618" i="5"/>
  <c r="H618" i="5"/>
  <c r="D620" i="5"/>
  <c r="F619" i="5"/>
  <c r="I618" i="5"/>
  <c r="G618" i="5"/>
  <c r="C620" i="5"/>
  <c r="E619" i="5"/>
  <c r="I619" i="5" l="1"/>
  <c r="G619" i="5"/>
  <c r="C621" i="5"/>
  <c r="E620" i="5"/>
  <c r="J619" i="5"/>
  <c r="H619" i="5"/>
  <c r="D621" i="5"/>
  <c r="F620" i="5"/>
  <c r="D316" i="6"/>
  <c r="C317" i="6" l="1"/>
  <c r="F316" i="6"/>
  <c r="H316" i="6" s="1"/>
  <c r="J316" i="6" s="1"/>
  <c r="E316" i="6"/>
  <c r="G316" i="6" s="1"/>
  <c r="I316" i="6" s="1"/>
  <c r="J620" i="5"/>
  <c r="H620" i="5"/>
  <c r="D622" i="5"/>
  <c r="F621" i="5"/>
  <c r="I620" i="5"/>
  <c r="G620" i="5"/>
  <c r="C622" i="5"/>
  <c r="E621" i="5"/>
  <c r="I621" i="5" l="1"/>
  <c r="G621" i="5"/>
  <c r="C623" i="5"/>
  <c r="E622" i="5"/>
  <c r="J621" i="5"/>
  <c r="H621" i="5"/>
  <c r="D623" i="5"/>
  <c r="F622" i="5"/>
  <c r="D317" i="6"/>
  <c r="C318" i="6" l="1"/>
  <c r="F317" i="6"/>
  <c r="H317" i="6" s="1"/>
  <c r="J317" i="6" s="1"/>
  <c r="E317" i="6"/>
  <c r="G317" i="6" s="1"/>
  <c r="I317" i="6" s="1"/>
  <c r="J622" i="5"/>
  <c r="H622" i="5"/>
  <c r="D624" i="5"/>
  <c r="F623" i="5"/>
  <c r="I622" i="5"/>
  <c r="G622" i="5"/>
  <c r="C624" i="5"/>
  <c r="E623" i="5"/>
  <c r="I623" i="5" l="1"/>
  <c r="G623" i="5"/>
  <c r="C625" i="5"/>
  <c r="E624" i="5"/>
  <c r="J623" i="5"/>
  <c r="H623" i="5"/>
  <c r="D625" i="5"/>
  <c r="F624" i="5"/>
  <c r="D318" i="6"/>
  <c r="C319" i="6" l="1"/>
  <c r="F318" i="6"/>
  <c r="H318" i="6" s="1"/>
  <c r="J318" i="6" s="1"/>
  <c r="E318" i="6"/>
  <c r="G318" i="6" s="1"/>
  <c r="I318" i="6" s="1"/>
  <c r="J624" i="5"/>
  <c r="H624" i="5"/>
  <c r="D626" i="5"/>
  <c r="F625" i="5"/>
  <c r="I624" i="5"/>
  <c r="G624" i="5"/>
  <c r="C626" i="5"/>
  <c r="E625" i="5"/>
  <c r="I625" i="5" l="1"/>
  <c r="G625" i="5"/>
  <c r="C627" i="5"/>
  <c r="E626" i="5"/>
  <c r="J625" i="5"/>
  <c r="H625" i="5"/>
  <c r="D627" i="5"/>
  <c r="F626" i="5"/>
  <c r="D319" i="6"/>
  <c r="C320" i="6" l="1"/>
  <c r="F319" i="6"/>
  <c r="H319" i="6" s="1"/>
  <c r="J319" i="6" s="1"/>
  <c r="E319" i="6"/>
  <c r="G319" i="6" s="1"/>
  <c r="I319" i="6" s="1"/>
  <c r="J626" i="5"/>
  <c r="H626" i="5"/>
  <c r="D628" i="5"/>
  <c r="F627" i="5"/>
  <c r="I626" i="5"/>
  <c r="G626" i="5"/>
  <c r="C628" i="5"/>
  <c r="E627" i="5"/>
  <c r="I627" i="5" l="1"/>
  <c r="G627" i="5"/>
  <c r="C629" i="5"/>
  <c r="E628" i="5"/>
  <c r="J627" i="5"/>
  <c r="H627" i="5"/>
  <c r="D629" i="5"/>
  <c r="F628" i="5"/>
  <c r="D320" i="6"/>
  <c r="C321" i="6" l="1"/>
  <c r="F320" i="6"/>
  <c r="H320" i="6" s="1"/>
  <c r="J320" i="6" s="1"/>
  <c r="E320" i="6"/>
  <c r="G320" i="6" s="1"/>
  <c r="I320" i="6" s="1"/>
  <c r="J628" i="5"/>
  <c r="H628" i="5"/>
  <c r="D630" i="5"/>
  <c r="F629" i="5"/>
  <c r="I628" i="5"/>
  <c r="G628" i="5"/>
  <c r="C630" i="5"/>
  <c r="E629" i="5"/>
  <c r="I629" i="5" l="1"/>
  <c r="G629" i="5"/>
  <c r="C631" i="5"/>
  <c r="E630" i="5"/>
  <c r="J629" i="5"/>
  <c r="H629" i="5"/>
  <c r="D631" i="5"/>
  <c r="F630" i="5"/>
  <c r="D321" i="6"/>
  <c r="C322" i="6" l="1"/>
  <c r="F321" i="6"/>
  <c r="H321" i="6" s="1"/>
  <c r="J321" i="6" s="1"/>
  <c r="E321" i="6"/>
  <c r="G321" i="6" s="1"/>
  <c r="I321" i="6" s="1"/>
  <c r="J630" i="5"/>
  <c r="H630" i="5"/>
  <c r="D632" i="5"/>
  <c r="F631" i="5"/>
  <c r="I630" i="5"/>
  <c r="G630" i="5"/>
  <c r="C632" i="5"/>
  <c r="E631" i="5"/>
  <c r="I631" i="5" l="1"/>
  <c r="G631" i="5"/>
  <c r="C633" i="5"/>
  <c r="E632" i="5"/>
  <c r="J631" i="5"/>
  <c r="H631" i="5"/>
  <c r="D633" i="5"/>
  <c r="F632" i="5"/>
  <c r="D322" i="6"/>
  <c r="C323" i="6" l="1"/>
  <c r="F322" i="6"/>
  <c r="H322" i="6" s="1"/>
  <c r="J322" i="6" s="1"/>
  <c r="E322" i="6"/>
  <c r="G322" i="6" s="1"/>
  <c r="I322" i="6" s="1"/>
  <c r="J632" i="5"/>
  <c r="H632" i="5"/>
  <c r="D634" i="5"/>
  <c r="F633" i="5"/>
  <c r="I632" i="5"/>
  <c r="G632" i="5"/>
  <c r="C634" i="5"/>
  <c r="E633" i="5"/>
  <c r="I633" i="5" l="1"/>
  <c r="G633" i="5"/>
  <c r="C635" i="5"/>
  <c r="E634" i="5"/>
  <c r="J633" i="5"/>
  <c r="H633" i="5"/>
  <c r="D635" i="5"/>
  <c r="F634" i="5"/>
  <c r="D323" i="6"/>
  <c r="C324" i="6" l="1"/>
  <c r="F323" i="6"/>
  <c r="H323" i="6" s="1"/>
  <c r="J323" i="6" s="1"/>
  <c r="E323" i="6"/>
  <c r="G323" i="6" s="1"/>
  <c r="I323" i="6" s="1"/>
  <c r="J634" i="5"/>
  <c r="H634" i="5"/>
  <c r="D636" i="5"/>
  <c r="F635" i="5"/>
  <c r="I634" i="5"/>
  <c r="G634" i="5"/>
  <c r="C636" i="5"/>
  <c r="E635" i="5"/>
  <c r="I635" i="5" l="1"/>
  <c r="G635" i="5"/>
  <c r="C637" i="5"/>
  <c r="E636" i="5"/>
  <c r="J635" i="5"/>
  <c r="H635" i="5"/>
  <c r="D637" i="5"/>
  <c r="F636" i="5"/>
  <c r="D324" i="6"/>
  <c r="C325" i="6" l="1"/>
  <c r="F324" i="6"/>
  <c r="H324" i="6" s="1"/>
  <c r="J324" i="6" s="1"/>
  <c r="E324" i="6"/>
  <c r="G324" i="6" s="1"/>
  <c r="I324" i="6" s="1"/>
  <c r="J636" i="5"/>
  <c r="H636" i="5"/>
  <c r="D638" i="5"/>
  <c r="F637" i="5"/>
  <c r="I636" i="5"/>
  <c r="G636" i="5"/>
  <c r="C638" i="5"/>
  <c r="E637" i="5"/>
  <c r="I637" i="5" l="1"/>
  <c r="G637" i="5"/>
  <c r="C639" i="5"/>
  <c r="E638" i="5"/>
  <c r="J637" i="5"/>
  <c r="H637" i="5"/>
  <c r="D639" i="5"/>
  <c r="F638" i="5"/>
  <c r="D325" i="6"/>
  <c r="C326" i="6" l="1"/>
  <c r="F325" i="6"/>
  <c r="H325" i="6" s="1"/>
  <c r="J325" i="6" s="1"/>
  <c r="E325" i="6"/>
  <c r="G325" i="6" s="1"/>
  <c r="I325" i="6" s="1"/>
  <c r="J638" i="5"/>
  <c r="H638" i="5"/>
  <c r="D640" i="5"/>
  <c r="F639" i="5"/>
  <c r="I638" i="5"/>
  <c r="G638" i="5"/>
  <c r="C640" i="5"/>
  <c r="E639" i="5"/>
  <c r="I639" i="5" l="1"/>
  <c r="G639" i="5"/>
  <c r="C641" i="5"/>
  <c r="E640" i="5"/>
  <c r="J639" i="5"/>
  <c r="H639" i="5"/>
  <c r="D641" i="5"/>
  <c r="F640" i="5"/>
  <c r="D326" i="6"/>
  <c r="C327" i="6" l="1"/>
  <c r="F326" i="6"/>
  <c r="H326" i="6" s="1"/>
  <c r="J326" i="6" s="1"/>
  <c r="E326" i="6"/>
  <c r="G326" i="6" s="1"/>
  <c r="I326" i="6" s="1"/>
  <c r="J640" i="5"/>
  <c r="H640" i="5"/>
  <c r="D642" i="5"/>
  <c r="F641" i="5"/>
  <c r="I640" i="5"/>
  <c r="G640" i="5"/>
  <c r="C642" i="5"/>
  <c r="E641" i="5"/>
  <c r="I641" i="5" l="1"/>
  <c r="G641" i="5"/>
  <c r="C643" i="5"/>
  <c r="E642" i="5"/>
  <c r="J641" i="5"/>
  <c r="H641" i="5"/>
  <c r="D643" i="5"/>
  <c r="F642" i="5"/>
  <c r="D327" i="6"/>
  <c r="C328" i="6" l="1"/>
  <c r="F327" i="6"/>
  <c r="H327" i="6" s="1"/>
  <c r="J327" i="6" s="1"/>
  <c r="E327" i="6"/>
  <c r="G327" i="6" s="1"/>
  <c r="I327" i="6" s="1"/>
  <c r="J642" i="5"/>
  <c r="H642" i="5"/>
  <c r="D644" i="5"/>
  <c r="F643" i="5"/>
  <c r="I642" i="5"/>
  <c r="G642" i="5"/>
  <c r="C644" i="5"/>
  <c r="E643" i="5"/>
  <c r="I643" i="5" l="1"/>
  <c r="G643" i="5"/>
  <c r="C645" i="5"/>
  <c r="E644" i="5"/>
  <c r="J643" i="5"/>
  <c r="H643" i="5"/>
  <c r="D645" i="5"/>
  <c r="F644" i="5"/>
  <c r="D328" i="6"/>
  <c r="C329" i="6" l="1"/>
  <c r="F328" i="6"/>
  <c r="H328" i="6" s="1"/>
  <c r="J328" i="6" s="1"/>
  <c r="E328" i="6"/>
  <c r="G328" i="6" s="1"/>
  <c r="I328" i="6" s="1"/>
  <c r="J644" i="5"/>
  <c r="H644" i="5"/>
  <c r="D646" i="5"/>
  <c r="F645" i="5"/>
  <c r="I644" i="5"/>
  <c r="G644" i="5"/>
  <c r="C646" i="5"/>
  <c r="E645" i="5"/>
  <c r="I645" i="5" l="1"/>
  <c r="G645" i="5"/>
  <c r="C647" i="5"/>
  <c r="E646" i="5"/>
  <c r="J645" i="5"/>
  <c r="H645" i="5"/>
  <c r="D647" i="5"/>
  <c r="F646" i="5"/>
  <c r="D329" i="6"/>
  <c r="C330" i="6" l="1"/>
  <c r="F329" i="6"/>
  <c r="H329" i="6" s="1"/>
  <c r="J329" i="6" s="1"/>
  <c r="E329" i="6"/>
  <c r="G329" i="6" s="1"/>
  <c r="I329" i="6" s="1"/>
  <c r="J646" i="5"/>
  <c r="H646" i="5"/>
  <c r="D648" i="5"/>
  <c r="F647" i="5"/>
  <c r="I646" i="5"/>
  <c r="G646" i="5"/>
  <c r="C648" i="5"/>
  <c r="E647" i="5"/>
  <c r="I647" i="5" l="1"/>
  <c r="G647" i="5"/>
  <c r="C649" i="5"/>
  <c r="E648" i="5"/>
  <c r="J647" i="5"/>
  <c r="H647" i="5"/>
  <c r="D649" i="5"/>
  <c r="F648" i="5"/>
  <c r="D330" i="6"/>
  <c r="C331" i="6" l="1"/>
  <c r="F330" i="6"/>
  <c r="H330" i="6" s="1"/>
  <c r="J330" i="6" s="1"/>
  <c r="E330" i="6"/>
  <c r="G330" i="6" s="1"/>
  <c r="I330" i="6" s="1"/>
  <c r="J648" i="5"/>
  <c r="H648" i="5"/>
  <c r="D650" i="5"/>
  <c r="F649" i="5"/>
  <c r="I648" i="5"/>
  <c r="G648" i="5"/>
  <c r="C650" i="5"/>
  <c r="E649" i="5"/>
  <c r="I649" i="5" l="1"/>
  <c r="G649" i="5"/>
  <c r="C651" i="5"/>
  <c r="E650" i="5"/>
  <c r="J649" i="5"/>
  <c r="H649" i="5"/>
  <c r="D651" i="5"/>
  <c r="F650" i="5"/>
  <c r="D331" i="6"/>
  <c r="C332" i="6" l="1"/>
  <c r="F331" i="6"/>
  <c r="H331" i="6" s="1"/>
  <c r="J331" i="6" s="1"/>
  <c r="E331" i="6"/>
  <c r="G331" i="6" s="1"/>
  <c r="I331" i="6" s="1"/>
  <c r="J650" i="5"/>
  <c r="H650" i="5"/>
  <c r="D652" i="5"/>
  <c r="F651" i="5"/>
  <c r="I650" i="5"/>
  <c r="G650" i="5"/>
  <c r="C652" i="5"/>
  <c r="E651" i="5"/>
  <c r="I651" i="5" l="1"/>
  <c r="G651" i="5"/>
  <c r="C653" i="5"/>
  <c r="E652" i="5"/>
  <c r="J651" i="5"/>
  <c r="H651" i="5"/>
  <c r="D653" i="5"/>
  <c r="F652" i="5"/>
  <c r="D332" i="6"/>
  <c r="C333" i="6" l="1"/>
  <c r="F332" i="6"/>
  <c r="H332" i="6" s="1"/>
  <c r="J332" i="6" s="1"/>
  <c r="E332" i="6"/>
  <c r="G332" i="6" s="1"/>
  <c r="I332" i="6" s="1"/>
  <c r="J652" i="5"/>
  <c r="H652" i="5"/>
  <c r="D654" i="5"/>
  <c r="F653" i="5"/>
  <c r="I652" i="5"/>
  <c r="G652" i="5"/>
  <c r="C654" i="5"/>
  <c r="E653" i="5"/>
  <c r="I653" i="5" l="1"/>
  <c r="G653" i="5"/>
  <c r="C655" i="5"/>
  <c r="E654" i="5"/>
  <c r="J653" i="5"/>
  <c r="H653" i="5"/>
  <c r="D655" i="5"/>
  <c r="F654" i="5"/>
  <c r="D333" i="6"/>
  <c r="C334" i="6" l="1"/>
  <c r="F333" i="6"/>
  <c r="H333" i="6" s="1"/>
  <c r="J333" i="6" s="1"/>
  <c r="E333" i="6"/>
  <c r="G333" i="6" s="1"/>
  <c r="I333" i="6" s="1"/>
  <c r="J654" i="5"/>
  <c r="H654" i="5"/>
  <c r="D656" i="5"/>
  <c r="F655" i="5"/>
  <c r="I654" i="5"/>
  <c r="G654" i="5"/>
  <c r="C656" i="5"/>
  <c r="E655" i="5"/>
  <c r="I655" i="5" l="1"/>
  <c r="G655" i="5"/>
  <c r="C657" i="5"/>
  <c r="E656" i="5"/>
  <c r="J655" i="5"/>
  <c r="H655" i="5"/>
  <c r="D657" i="5"/>
  <c r="F656" i="5"/>
  <c r="D334" i="6"/>
  <c r="C335" i="6" l="1"/>
  <c r="F334" i="6"/>
  <c r="H334" i="6" s="1"/>
  <c r="J334" i="6" s="1"/>
  <c r="E334" i="6"/>
  <c r="G334" i="6" s="1"/>
  <c r="I334" i="6" s="1"/>
  <c r="J656" i="5"/>
  <c r="H656" i="5"/>
  <c r="D658" i="5"/>
  <c r="F657" i="5"/>
  <c r="I656" i="5"/>
  <c r="G656" i="5"/>
  <c r="C658" i="5"/>
  <c r="E657" i="5"/>
  <c r="I657" i="5" l="1"/>
  <c r="G657" i="5"/>
  <c r="C659" i="5"/>
  <c r="E658" i="5"/>
  <c r="J657" i="5"/>
  <c r="H657" i="5"/>
  <c r="D659" i="5"/>
  <c r="F658" i="5"/>
  <c r="D335" i="6"/>
  <c r="C336" i="6" l="1"/>
  <c r="F335" i="6"/>
  <c r="H335" i="6" s="1"/>
  <c r="J335" i="6" s="1"/>
  <c r="E335" i="6"/>
  <c r="G335" i="6" s="1"/>
  <c r="I335" i="6" s="1"/>
  <c r="J658" i="5"/>
  <c r="H658" i="5"/>
  <c r="D660" i="5"/>
  <c r="F659" i="5"/>
  <c r="I658" i="5"/>
  <c r="G658" i="5"/>
  <c r="C660" i="5"/>
  <c r="E659" i="5"/>
  <c r="I659" i="5" l="1"/>
  <c r="G659" i="5"/>
  <c r="C661" i="5"/>
  <c r="E660" i="5"/>
  <c r="J659" i="5"/>
  <c r="H659" i="5"/>
  <c r="D661" i="5"/>
  <c r="F660" i="5"/>
  <c r="D336" i="6"/>
  <c r="C337" i="6" l="1"/>
  <c r="F336" i="6"/>
  <c r="H336" i="6" s="1"/>
  <c r="J336" i="6" s="1"/>
  <c r="E336" i="6"/>
  <c r="G336" i="6" s="1"/>
  <c r="I336" i="6" s="1"/>
  <c r="J660" i="5"/>
  <c r="H660" i="5"/>
  <c r="D662" i="5"/>
  <c r="F661" i="5"/>
  <c r="I660" i="5"/>
  <c r="G660" i="5"/>
  <c r="C662" i="5"/>
  <c r="E661" i="5"/>
  <c r="I661" i="5" l="1"/>
  <c r="G661" i="5"/>
  <c r="C663" i="5"/>
  <c r="E662" i="5"/>
  <c r="J661" i="5"/>
  <c r="H661" i="5"/>
  <c r="D663" i="5"/>
  <c r="F662" i="5"/>
  <c r="D337" i="6"/>
  <c r="C338" i="6" l="1"/>
  <c r="F337" i="6"/>
  <c r="H337" i="6" s="1"/>
  <c r="J337" i="6" s="1"/>
  <c r="E337" i="6"/>
  <c r="G337" i="6" s="1"/>
  <c r="I337" i="6" s="1"/>
  <c r="J662" i="5"/>
  <c r="H662" i="5"/>
  <c r="D664" i="5"/>
  <c r="F663" i="5"/>
  <c r="I662" i="5"/>
  <c r="G662" i="5"/>
  <c r="C664" i="5"/>
  <c r="E663" i="5"/>
  <c r="I663" i="5" l="1"/>
  <c r="G663" i="5"/>
  <c r="C665" i="5"/>
  <c r="E664" i="5"/>
  <c r="J663" i="5"/>
  <c r="H663" i="5"/>
  <c r="D665" i="5"/>
  <c r="F664" i="5"/>
  <c r="D338" i="6"/>
  <c r="C339" i="6" l="1"/>
  <c r="F338" i="6"/>
  <c r="H338" i="6" s="1"/>
  <c r="J338" i="6" s="1"/>
  <c r="E338" i="6"/>
  <c r="G338" i="6" s="1"/>
  <c r="I338" i="6" s="1"/>
  <c r="J664" i="5"/>
  <c r="H664" i="5"/>
  <c r="D666" i="5"/>
  <c r="F665" i="5"/>
  <c r="I664" i="5"/>
  <c r="G664" i="5"/>
  <c r="C666" i="5"/>
  <c r="E665" i="5"/>
  <c r="I665" i="5" l="1"/>
  <c r="G665" i="5"/>
  <c r="C667" i="5"/>
  <c r="E666" i="5"/>
  <c r="J665" i="5"/>
  <c r="H665" i="5"/>
  <c r="D667" i="5"/>
  <c r="F666" i="5"/>
  <c r="D339" i="6"/>
  <c r="C340" i="6" l="1"/>
  <c r="F339" i="6"/>
  <c r="H339" i="6" s="1"/>
  <c r="J339" i="6" s="1"/>
  <c r="E339" i="6"/>
  <c r="G339" i="6" s="1"/>
  <c r="I339" i="6" s="1"/>
  <c r="J666" i="5"/>
  <c r="H666" i="5"/>
  <c r="D668" i="5"/>
  <c r="F668" i="5" s="1"/>
  <c r="F667" i="5"/>
  <c r="I666" i="5"/>
  <c r="G666" i="5"/>
  <c r="C668" i="5"/>
  <c r="E668" i="5" s="1"/>
  <c r="E667" i="5"/>
  <c r="I667" i="5" l="1"/>
  <c r="G667" i="5"/>
  <c r="I668" i="5"/>
  <c r="G668" i="5"/>
  <c r="G670" i="5"/>
  <c r="I670" i="5"/>
  <c r="J667" i="5"/>
  <c r="H667" i="5"/>
  <c r="J668" i="5"/>
  <c r="H668" i="5"/>
  <c r="D340" i="6"/>
  <c r="C341" i="6" l="1"/>
  <c r="F340" i="6"/>
  <c r="H340" i="6" s="1"/>
  <c r="J340" i="6" s="1"/>
  <c r="E340" i="6"/>
  <c r="G340" i="6" s="1"/>
  <c r="I340" i="6" s="1"/>
  <c r="H670" i="5"/>
  <c r="F672" i="5" s="1"/>
  <c r="F673" i="5" s="1"/>
  <c r="J670" i="5"/>
  <c r="F674" i="5" s="1"/>
  <c r="F675" i="5" s="1"/>
  <c r="D341" i="6" l="1"/>
  <c r="C342" i="6" l="1"/>
  <c r="F341" i="6"/>
  <c r="H341" i="6" s="1"/>
  <c r="J341" i="6" s="1"/>
  <c r="E341" i="6"/>
  <c r="G341" i="6" s="1"/>
  <c r="I341" i="6" s="1"/>
  <c r="D342" i="6" l="1"/>
  <c r="C343" i="6" l="1"/>
  <c r="F342" i="6"/>
  <c r="H342" i="6" s="1"/>
  <c r="J342" i="6" s="1"/>
  <c r="E342" i="6"/>
  <c r="G342" i="6" s="1"/>
  <c r="I342" i="6" s="1"/>
  <c r="D343" i="6" l="1"/>
  <c r="C344" i="6" l="1"/>
  <c r="F343" i="6"/>
  <c r="H343" i="6" s="1"/>
  <c r="J343" i="6" s="1"/>
  <c r="E343" i="6"/>
  <c r="G343" i="6" s="1"/>
  <c r="I343" i="6" s="1"/>
  <c r="D344" i="6" l="1"/>
  <c r="C345" i="6" l="1"/>
  <c r="F344" i="6"/>
  <c r="H344" i="6" s="1"/>
  <c r="J344" i="6" s="1"/>
  <c r="E344" i="6"/>
  <c r="G344" i="6" s="1"/>
  <c r="I344" i="6" s="1"/>
  <c r="D345" i="6" l="1"/>
  <c r="F345" i="6" l="1"/>
  <c r="H345" i="6" s="1"/>
  <c r="J345" i="6" s="1"/>
  <c r="E345" i="6"/>
  <c r="G345" i="6" s="1"/>
  <c r="I345" i="6" s="1"/>
  <c r="C346" i="6"/>
  <c r="D346" i="6" l="1"/>
  <c r="C347" i="6" l="1"/>
  <c r="F346" i="6"/>
  <c r="H346" i="6" s="1"/>
  <c r="J346" i="6" s="1"/>
  <c r="E346" i="6"/>
  <c r="G346" i="6" s="1"/>
  <c r="I346" i="6" s="1"/>
  <c r="D347" i="6" l="1"/>
  <c r="C348" i="6" l="1"/>
  <c r="F347" i="6"/>
  <c r="H347" i="6" s="1"/>
  <c r="J347" i="6" s="1"/>
  <c r="E347" i="6"/>
  <c r="G347" i="6" s="1"/>
  <c r="I347" i="6" s="1"/>
  <c r="D348" i="6" l="1"/>
  <c r="C349" i="6" l="1"/>
  <c r="F348" i="6"/>
  <c r="H348" i="6" s="1"/>
  <c r="J348" i="6" s="1"/>
  <c r="E348" i="6"/>
  <c r="G348" i="6" s="1"/>
  <c r="I348" i="6" s="1"/>
  <c r="D349" i="6" l="1"/>
  <c r="C350" i="6" l="1"/>
  <c r="F349" i="6"/>
  <c r="H349" i="6" s="1"/>
  <c r="J349" i="6" s="1"/>
  <c r="E349" i="6"/>
  <c r="G349" i="6" s="1"/>
  <c r="I349" i="6" s="1"/>
  <c r="D350" i="6" l="1"/>
  <c r="C351" i="6" l="1"/>
  <c r="F350" i="6"/>
  <c r="H350" i="6" s="1"/>
  <c r="J350" i="6" s="1"/>
  <c r="E350" i="6"/>
  <c r="G350" i="6" s="1"/>
  <c r="I350" i="6" s="1"/>
  <c r="D351" i="6" l="1"/>
  <c r="F351" i="6" l="1"/>
  <c r="H351" i="6" s="1"/>
  <c r="J351" i="6" s="1"/>
  <c r="E351" i="6"/>
  <c r="G351" i="6" s="1"/>
  <c r="I351" i="6" s="1"/>
  <c r="C352" i="6"/>
  <c r="D352" i="6" l="1"/>
  <c r="C353" i="6" l="1"/>
  <c r="F352" i="6"/>
  <c r="H352" i="6" s="1"/>
  <c r="J352" i="6" s="1"/>
  <c r="E352" i="6"/>
  <c r="G352" i="6" s="1"/>
  <c r="I352" i="6" s="1"/>
  <c r="D353" i="6" l="1"/>
  <c r="C354" i="6" l="1"/>
  <c r="F353" i="6"/>
  <c r="H353" i="6" s="1"/>
  <c r="J353" i="6" s="1"/>
  <c r="E353" i="6"/>
  <c r="G353" i="6" s="1"/>
  <c r="I353" i="6" s="1"/>
  <c r="D354" i="6" l="1"/>
  <c r="C355" i="6" l="1"/>
  <c r="F354" i="6"/>
  <c r="H354" i="6" s="1"/>
  <c r="J354" i="6" s="1"/>
  <c r="E354" i="6"/>
  <c r="G354" i="6" s="1"/>
  <c r="I354" i="6" s="1"/>
  <c r="D355" i="6" l="1"/>
  <c r="C356" i="6" l="1"/>
  <c r="F355" i="6"/>
  <c r="H355" i="6" s="1"/>
  <c r="J355" i="6" s="1"/>
  <c r="E355" i="6"/>
  <c r="G355" i="6" s="1"/>
  <c r="I355" i="6" s="1"/>
  <c r="D356" i="6" l="1"/>
  <c r="C357" i="6" l="1"/>
  <c r="F356" i="6"/>
  <c r="H356" i="6" s="1"/>
  <c r="J356" i="6" s="1"/>
  <c r="E356" i="6"/>
  <c r="G356" i="6" s="1"/>
  <c r="I356" i="6" s="1"/>
  <c r="D357" i="6" l="1"/>
  <c r="C358" i="6" l="1"/>
  <c r="F357" i="6"/>
  <c r="H357" i="6" s="1"/>
  <c r="J357" i="6" s="1"/>
  <c r="E357" i="6"/>
  <c r="G357" i="6" s="1"/>
  <c r="I357" i="6" s="1"/>
  <c r="D358" i="6" l="1"/>
  <c r="C359" i="6" l="1"/>
  <c r="F358" i="6"/>
  <c r="H358" i="6" s="1"/>
  <c r="J358" i="6" s="1"/>
  <c r="E358" i="6"/>
  <c r="G358" i="6" s="1"/>
  <c r="I358" i="6" s="1"/>
  <c r="D359" i="6" l="1"/>
  <c r="C360" i="6" l="1"/>
  <c r="F359" i="6"/>
  <c r="H359" i="6" s="1"/>
  <c r="J359" i="6" s="1"/>
  <c r="E359" i="6"/>
  <c r="G359" i="6" s="1"/>
  <c r="I359" i="6" s="1"/>
  <c r="D360" i="6" l="1"/>
  <c r="C361" i="6" l="1"/>
  <c r="F360" i="6"/>
  <c r="H360" i="6" s="1"/>
  <c r="J360" i="6" s="1"/>
  <c r="E360" i="6"/>
  <c r="G360" i="6" s="1"/>
  <c r="I360" i="6" s="1"/>
  <c r="D361" i="6" l="1"/>
  <c r="C362" i="6" l="1"/>
  <c r="F361" i="6"/>
  <c r="H361" i="6" s="1"/>
  <c r="J361" i="6" s="1"/>
  <c r="E361" i="6"/>
  <c r="G361" i="6" s="1"/>
  <c r="I361" i="6" s="1"/>
  <c r="D362" i="6" l="1"/>
  <c r="C363" i="6" l="1"/>
  <c r="F362" i="6"/>
  <c r="H362" i="6" s="1"/>
  <c r="J362" i="6" s="1"/>
  <c r="E362" i="6"/>
  <c r="G362" i="6" s="1"/>
  <c r="I362" i="6" s="1"/>
  <c r="D363" i="6" l="1"/>
  <c r="C364" i="6" l="1"/>
  <c r="F363" i="6"/>
  <c r="H363" i="6" s="1"/>
  <c r="J363" i="6" s="1"/>
  <c r="E363" i="6"/>
  <c r="G363" i="6" s="1"/>
  <c r="I363" i="6" s="1"/>
  <c r="D364" i="6" l="1"/>
  <c r="F364" i="6" l="1"/>
  <c r="H364" i="6" s="1"/>
  <c r="J364" i="6" s="1"/>
  <c r="E364" i="6"/>
  <c r="G364" i="6" s="1"/>
  <c r="I364" i="6" s="1"/>
  <c r="C365" i="6"/>
  <c r="D365" i="6" l="1"/>
  <c r="F365" i="6" l="1"/>
  <c r="H365" i="6" s="1"/>
  <c r="J365" i="6" s="1"/>
  <c r="E365" i="6"/>
  <c r="G365" i="6" s="1"/>
  <c r="I365" i="6" s="1"/>
  <c r="C366" i="6"/>
  <c r="D366" i="6" l="1"/>
  <c r="C367" i="6" l="1"/>
  <c r="F366" i="6"/>
  <c r="H366" i="6" s="1"/>
  <c r="J366" i="6" s="1"/>
  <c r="E366" i="6"/>
  <c r="G366" i="6" s="1"/>
  <c r="I366" i="6" s="1"/>
  <c r="D367" i="6" l="1"/>
  <c r="C368" i="6" l="1"/>
  <c r="F367" i="6"/>
  <c r="H367" i="6" s="1"/>
  <c r="J367" i="6" s="1"/>
  <c r="E367" i="6"/>
  <c r="G367" i="6" s="1"/>
  <c r="I367" i="6" s="1"/>
  <c r="D368" i="6" l="1"/>
  <c r="C369" i="6" l="1"/>
  <c r="F368" i="6"/>
  <c r="H368" i="6" s="1"/>
  <c r="J368" i="6" s="1"/>
  <c r="E368" i="6"/>
  <c r="G368" i="6" s="1"/>
  <c r="I368" i="6" s="1"/>
  <c r="D369" i="6" l="1"/>
  <c r="C370" i="6" l="1"/>
  <c r="F369" i="6"/>
  <c r="H369" i="6" s="1"/>
  <c r="J369" i="6" s="1"/>
  <c r="E369" i="6"/>
  <c r="G369" i="6" s="1"/>
  <c r="I369" i="6" s="1"/>
  <c r="D370" i="6" l="1"/>
  <c r="C371" i="6" l="1"/>
  <c r="F370" i="6"/>
  <c r="H370" i="6" s="1"/>
  <c r="J370" i="6" s="1"/>
  <c r="E370" i="6"/>
  <c r="G370" i="6" s="1"/>
  <c r="I370" i="6" s="1"/>
  <c r="D371" i="6" l="1"/>
  <c r="C372" i="6" l="1"/>
  <c r="F371" i="6"/>
  <c r="H371" i="6" s="1"/>
  <c r="J371" i="6" s="1"/>
  <c r="E371" i="6"/>
  <c r="G371" i="6" s="1"/>
  <c r="I371" i="6" s="1"/>
  <c r="D372" i="6" l="1"/>
  <c r="C373" i="6" l="1"/>
  <c r="F372" i="6"/>
  <c r="H372" i="6" s="1"/>
  <c r="J372" i="6" s="1"/>
  <c r="E372" i="6"/>
  <c r="G372" i="6" s="1"/>
  <c r="I372" i="6" s="1"/>
  <c r="D373" i="6" l="1"/>
  <c r="C374" i="6" l="1"/>
  <c r="F373" i="6"/>
  <c r="H373" i="6" s="1"/>
  <c r="J373" i="6" s="1"/>
  <c r="E373" i="6"/>
  <c r="G373" i="6" s="1"/>
  <c r="I373" i="6" s="1"/>
  <c r="D374" i="6" l="1"/>
  <c r="C375" i="6" l="1"/>
  <c r="F374" i="6"/>
  <c r="H374" i="6" s="1"/>
  <c r="J374" i="6" s="1"/>
  <c r="E374" i="6"/>
  <c r="G374" i="6" s="1"/>
  <c r="I374" i="6" s="1"/>
  <c r="D375" i="6" l="1"/>
  <c r="C376" i="6" l="1"/>
  <c r="F375" i="6"/>
  <c r="H375" i="6" s="1"/>
  <c r="J375" i="6" s="1"/>
  <c r="E375" i="6"/>
  <c r="G375" i="6" s="1"/>
  <c r="I375" i="6" s="1"/>
  <c r="D376" i="6" l="1"/>
  <c r="C377" i="6" l="1"/>
  <c r="F376" i="6"/>
  <c r="H376" i="6" s="1"/>
  <c r="J376" i="6" s="1"/>
  <c r="E376" i="6"/>
  <c r="G376" i="6" s="1"/>
  <c r="I376" i="6" s="1"/>
  <c r="D377" i="6" l="1"/>
  <c r="C378" i="6" l="1"/>
  <c r="F377" i="6"/>
  <c r="H377" i="6" s="1"/>
  <c r="J377" i="6" s="1"/>
  <c r="E377" i="6"/>
  <c r="G377" i="6" s="1"/>
  <c r="I377" i="6" s="1"/>
  <c r="D378" i="6" l="1"/>
  <c r="C379" i="6" l="1"/>
  <c r="F378" i="6"/>
  <c r="H378" i="6" s="1"/>
  <c r="J378" i="6" s="1"/>
  <c r="E378" i="6"/>
  <c r="G378" i="6" s="1"/>
  <c r="I378" i="6" s="1"/>
  <c r="D379" i="6" l="1"/>
  <c r="C380" i="6" l="1"/>
  <c r="F379" i="6"/>
  <c r="H379" i="6" s="1"/>
  <c r="J379" i="6" s="1"/>
  <c r="E379" i="6"/>
  <c r="G379" i="6" s="1"/>
  <c r="I379" i="6" s="1"/>
  <c r="D380" i="6" l="1"/>
  <c r="F380" i="6" l="1"/>
  <c r="H380" i="6" s="1"/>
  <c r="J380" i="6" s="1"/>
  <c r="E380" i="6"/>
  <c r="G380" i="6" s="1"/>
  <c r="I380" i="6" s="1"/>
  <c r="C381" i="6"/>
  <c r="D381" i="6" l="1"/>
  <c r="C382" i="6" l="1"/>
  <c r="F381" i="6"/>
  <c r="H381" i="6" s="1"/>
  <c r="J381" i="6" s="1"/>
  <c r="E381" i="6"/>
  <c r="G381" i="6" s="1"/>
  <c r="I381" i="6" s="1"/>
  <c r="D382" i="6" l="1"/>
  <c r="C383" i="6" l="1"/>
  <c r="F382" i="6"/>
  <c r="H382" i="6" s="1"/>
  <c r="J382" i="6" s="1"/>
  <c r="E382" i="6"/>
  <c r="G382" i="6" s="1"/>
  <c r="I382" i="6" s="1"/>
  <c r="D383" i="6" l="1"/>
  <c r="C384" i="6" l="1"/>
  <c r="F383" i="6"/>
  <c r="H383" i="6" s="1"/>
  <c r="J383" i="6" s="1"/>
  <c r="E383" i="6"/>
  <c r="G383" i="6" s="1"/>
  <c r="I383" i="6" s="1"/>
  <c r="D384" i="6" l="1"/>
  <c r="C385" i="6" l="1"/>
  <c r="F384" i="6"/>
  <c r="H384" i="6" s="1"/>
  <c r="J384" i="6" s="1"/>
  <c r="E384" i="6"/>
  <c r="G384" i="6" s="1"/>
  <c r="I384" i="6" s="1"/>
  <c r="D385" i="6" l="1"/>
  <c r="C386" i="6" l="1"/>
  <c r="F385" i="6"/>
  <c r="H385" i="6" s="1"/>
  <c r="J385" i="6" s="1"/>
  <c r="E385" i="6"/>
  <c r="G385" i="6" s="1"/>
  <c r="I385" i="6" s="1"/>
  <c r="D386" i="6" l="1"/>
  <c r="C387" i="6" l="1"/>
  <c r="F386" i="6"/>
  <c r="H386" i="6" s="1"/>
  <c r="J386" i="6" s="1"/>
  <c r="E386" i="6"/>
  <c r="G386" i="6" s="1"/>
  <c r="I386" i="6" s="1"/>
  <c r="D387" i="6" l="1"/>
  <c r="C388" i="6" l="1"/>
  <c r="F387" i="6"/>
  <c r="H387" i="6" s="1"/>
  <c r="J387" i="6" s="1"/>
  <c r="E387" i="6"/>
  <c r="G387" i="6" s="1"/>
  <c r="I387" i="6" s="1"/>
  <c r="D388" i="6" l="1"/>
  <c r="C389" i="6" l="1"/>
  <c r="F388" i="6"/>
  <c r="H388" i="6" s="1"/>
  <c r="J388" i="6" s="1"/>
  <c r="E388" i="6"/>
  <c r="G388" i="6" s="1"/>
  <c r="I388" i="6" s="1"/>
  <c r="D389" i="6" l="1"/>
  <c r="C390" i="6" l="1"/>
  <c r="F389" i="6"/>
  <c r="H389" i="6" s="1"/>
  <c r="J389" i="6" s="1"/>
  <c r="E389" i="6"/>
  <c r="G389" i="6" s="1"/>
  <c r="I389" i="6" s="1"/>
  <c r="D390" i="6" l="1"/>
  <c r="C391" i="6" l="1"/>
  <c r="F390" i="6"/>
  <c r="H390" i="6" s="1"/>
  <c r="J390" i="6" s="1"/>
  <c r="E390" i="6"/>
  <c r="G390" i="6" s="1"/>
  <c r="I390" i="6" s="1"/>
  <c r="D391" i="6" l="1"/>
  <c r="C392" i="6" l="1"/>
  <c r="F391" i="6"/>
  <c r="H391" i="6" s="1"/>
  <c r="J391" i="6" s="1"/>
  <c r="E391" i="6"/>
  <c r="G391" i="6" s="1"/>
  <c r="I391" i="6" s="1"/>
  <c r="D392" i="6" l="1"/>
  <c r="C393" i="6" l="1"/>
  <c r="F392" i="6"/>
  <c r="H392" i="6" s="1"/>
  <c r="J392" i="6" s="1"/>
  <c r="E392" i="6"/>
  <c r="G392" i="6" s="1"/>
  <c r="I392" i="6" s="1"/>
  <c r="D393" i="6" l="1"/>
  <c r="C394" i="6" l="1"/>
  <c r="F393" i="6"/>
  <c r="H393" i="6" s="1"/>
  <c r="J393" i="6" s="1"/>
  <c r="E393" i="6"/>
  <c r="G393" i="6" s="1"/>
  <c r="I393" i="6" s="1"/>
  <c r="D394" i="6" l="1"/>
  <c r="F394" i="6" l="1"/>
  <c r="H394" i="6" s="1"/>
  <c r="J394" i="6" s="1"/>
  <c r="E394" i="6"/>
  <c r="G394" i="6" s="1"/>
  <c r="I394" i="6" s="1"/>
  <c r="C395" i="6"/>
  <c r="D395" i="6" l="1"/>
  <c r="C396" i="6" l="1"/>
  <c r="F395" i="6"/>
  <c r="H395" i="6" s="1"/>
  <c r="J395" i="6" s="1"/>
  <c r="E395" i="6"/>
  <c r="G395" i="6" s="1"/>
  <c r="I395" i="6" s="1"/>
  <c r="D396" i="6" l="1"/>
  <c r="C397" i="6" l="1"/>
  <c r="F396" i="6"/>
  <c r="H396" i="6" s="1"/>
  <c r="J396" i="6" s="1"/>
  <c r="E396" i="6"/>
  <c r="G396" i="6" s="1"/>
  <c r="I396" i="6" s="1"/>
  <c r="D397" i="6" l="1"/>
  <c r="C398" i="6" l="1"/>
  <c r="F397" i="6"/>
  <c r="H397" i="6" s="1"/>
  <c r="J397" i="6" s="1"/>
  <c r="E397" i="6"/>
  <c r="G397" i="6" s="1"/>
  <c r="I397" i="6" s="1"/>
  <c r="D398" i="6" l="1"/>
  <c r="C399" i="6" l="1"/>
  <c r="F398" i="6"/>
  <c r="H398" i="6" s="1"/>
  <c r="J398" i="6" s="1"/>
  <c r="E398" i="6"/>
  <c r="G398" i="6" s="1"/>
  <c r="I398" i="6" s="1"/>
  <c r="D399" i="6" l="1"/>
  <c r="C400" i="6" l="1"/>
  <c r="F399" i="6"/>
  <c r="H399" i="6" s="1"/>
  <c r="J399" i="6" s="1"/>
  <c r="E399" i="6"/>
  <c r="G399" i="6" s="1"/>
  <c r="I399" i="6" s="1"/>
  <c r="D400" i="6" l="1"/>
  <c r="C401" i="6" l="1"/>
  <c r="F400" i="6"/>
  <c r="H400" i="6" s="1"/>
  <c r="J400" i="6" s="1"/>
  <c r="E400" i="6"/>
  <c r="G400" i="6" s="1"/>
  <c r="I400" i="6" s="1"/>
  <c r="D401" i="6" l="1"/>
  <c r="C402" i="6" l="1"/>
  <c r="F401" i="6"/>
  <c r="H401" i="6" s="1"/>
  <c r="J401" i="6" s="1"/>
  <c r="E401" i="6"/>
  <c r="G401" i="6" s="1"/>
  <c r="I401" i="6" s="1"/>
  <c r="D402" i="6" l="1"/>
  <c r="C403" i="6" l="1"/>
  <c r="F402" i="6"/>
  <c r="H402" i="6" s="1"/>
  <c r="J402" i="6" s="1"/>
  <c r="E402" i="6"/>
  <c r="G402" i="6" s="1"/>
  <c r="I402" i="6" s="1"/>
  <c r="D403" i="6" l="1"/>
  <c r="C404" i="6" l="1"/>
  <c r="F403" i="6"/>
  <c r="H403" i="6" s="1"/>
  <c r="J403" i="6" s="1"/>
  <c r="E403" i="6"/>
  <c r="G403" i="6" s="1"/>
  <c r="I403" i="6" s="1"/>
  <c r="D404" i="6" l="1"/>
  <c r="C405" i="6" l="1"/>
  <c r="F404" i="6"/>
  <c r="H404" i="6" s="1"/>
  <c r="J404" i="6" s="1"/>
  <c r="E404" i="6"/>
  <c r="G404" i="6" s="1"/>
  <c r="I404" i="6" s="1"/>
  <c r="D405" i="6" l="1"/>
  <c r="C406" i="6" l="1"/>
  <c r="F405" i="6"/>
  <c r="H405" i="6" s="1"/>
  <c r="J405" i="6" s="1"/>
  <c r="E405" i="6"/>
  <c r="G405" i="6" s="1"/>
  <c r="I405" i="6" s="1"/>
  <c r="D406" i="6" l="1"/>
  <c r="C407" i="6" l="1"/>
  <c r="F406" i="6"/>
  <c r="H406" i="6" s="1"/>
  <c r="J406" i="6" s="1"/>
  <c r="E406" i="6"/>
  <c r="G406" i="6" s="1"/>
  <c r="I406" i="6" s="1"/>
  <c r="D407" i="6" l="1"/>
  <c r="C408" i="6" l="1"/>
  <c r="F407" i="6"/>
  <c r="H407" i="6" s="1"/>
  <c r="J407" i="6" s="1"/>
  <c r="E407" i="6"/>
  <c r="G407" i="6" s="1"/>
  <c r="I407" i="6" s="1"/>
  <c r="D408" i="6" l="1"/>
  <c r="C409" i="6" l="1"/>
  <c r="F408" i="6"/>
  <c r="H408" i="6" s="1"/>
  <c r="J408" i="6" s="1"/>
  <c r="E408" i="6"/>
  <c r="G408" i="6" s="1"/>
  <c r="I408" i="6" s="1"/>
  <c r="D409" i="6" l="1"/>
  <c r="C410" i="6" l="1"/>
  <c r="F409" i="6"/>
  <c r="H409" i="6" s="1"/>
  <c r="J409" i="6" s="1"/>
  <c r="E409" i="6"/>
  <c r="G409" i="6" s="1"/>
  <c r="I409" i="6" s="1"/>
  <c r="D410" i="6" l="1"/>
  <c r="C411" i="6" l="1"/>
  <c r="F410" i="6"/>
  <c r="H410" i="6" s="1"/>
  <c r="J410" i="6" s="1"/>
  <c r="E410" i="6"/>
  <c r="G410" i="6" s="1"/>
  <c r="I410" i="6" s="1"/>
  <c r="D411" i="6" l="1"/>
  <c r="C412" i="6" l="1"/>
  <c r="F411" i="6"/>
  <c r="H411" i="6" s="1"/>
  <c r="J411" i="6" s="1"/>
  <c r="E411" i="6"/>
  <c r="G411" i="6" s="1"/>
  <c r="I411" i="6" s="1"/>
  <c r="D412" i="6" l="1"/>
  <c r="C413" i="6" l="1"/>
  <c r="F412" i="6"/>
  <c r="H412" i="6" s="1"/>
  <c r="J412" i="6" s="1"/>
  <c r="E412" i="6"/>
  <c r="G412" i="6" s="1"/>
  <c r="I412" i="6" s="1"/>
  <c r="D413" i="6" l="1"/>
  <c r="C414" i="6" l="1"/>
  <c r="F413" i="6"/>
  <c r="H413" i="6" s="1"/>
  <c r="J413" i="6" s="1"/>
  <c r="E413" i="6"/>
  <c r="G413" i="6" s="1"/>
  <c r="I413" i="6" s="1"/>
  <c r="D414" i="6" l="1"/>
  <c r="C415" i="6" l="1"/>
  <c r="F414" i="6"/>
  <c r="H414" i="6" s="1"/>
  <c r="J414" i="6" s="1"/>
  <c r="E414" i="6"/>
  <c r="G414" i="6" s="1"/>
  <c r="I414" i="6" s="1"/>
  <c r="D415" i="6" l="1"/>
  <c r="C416" i="6" l="1"/>
  <c r="F415" i="6"/>
  <c r="H415" i="6" s="1"/>
  <c r="J415" i="6" s="1"/>
  <c r="E415" i="6"/>
  <c r="G415" i="6" s="1"/>
  <c r="I415" i="6" s="1"/>
  <c r="D416" i="6" l="1"/>
  <c r="C417" i="6" l="1"/>
  <c r="F416" i="6"/>
  <c r="H416" i="6" s="1"/>
  <c r="J416" i="6" s="1"/>
  <c r="E416" i="6"/>
  <c r="G416" i="6" s="1"/>
  <c r="I416" i="6" s="1"/>
  <c r="D417" i="6" l="1"/>
  <c r="C418" i="6" l="1"/>
  <c r="F417" i="6"/>
  <c r="H417" i="6" s="1"/>
  <c r="J417" i="6" s="1"/>
  <c r="E417" i="6"/>
  <c r="G417" i="6" s="1"/>
  <c r="I417" i="6" s="1"/>
  <c r="D418" i="6" l="1"/>
  <c r="C419" i="6" l="1"/>
  <c r="F418" i="6"/>
  <c r="H418" i="6" s="1"/>
  <c r="J418" i="6" s="1"/>
  <c r="E418" i="6"/>
  <c r="G418" i="6" s="1"/>
  <c r="I418" i="6" s="1"/>
  <c r="D419" i="6" l="1"/>
  <c r="C420" i="6" l="1"/>
  <c r="F419" i="6"/>
  <c r="H419" i="6" s="1"/>
  <c r="J419" i="6" s="1"/>
  <c r="E419" i="6"/>
  <c r="G419" i="6" s="1"/>
  <c r="I419" i="6" s="1"/>
  <c r="D420" i="6" l="1"/>
  <c r="C421" i="6" l="1"/>
  <c r="F420" i="6"/>
  <c r="H420" i="6" s="1"/>
  <c r="J420" i="6" s="1"/>
  <c r="E420" i="6"/>
  <c r="G420" i="6" s="1"/>
  <c r="I420" i="6" s="1"/>
  <c r="D421" i="6" l="1"/>
  <c r="C422" i="6" l="1"/>
  <c r="F421" i="6"/>
  <c r="H421" i="6" s="1"/>
  <c r="J421" i="6" s="1"/>
  <c r="E421" i="6"/>
  <c r="G421" i="6" s="1"/>
  <c r="I421" i="6" s="1"/>
  <c r="D422" i="6" l="1"/>
  <c r="C423" i="6" l="1"/>
  <c r="F422" i="6"/>
  <c r="H422" i="6" s="1"/>
  <c r="J422" i="6" s="1"/>
  <c r="E422" i="6"/>
  <c r="G422" i="6" s="1"/>
  <c r="I422" i="6" s="1"/>
  <c r="D423" i="6" l="1"/>
  <c r="F423" i="6" l="1"/>
  <c r="H423" i="6" s="1"/>
  <c r="J423" i="6" s="1"/>
  <c r="E423" i="6"/>
  <c r="G423" i="6" s="1"/>
  <c r="I423" i="6" s="1"/>
  <c r="C424" i="6"/>
  <c r="D424" i="6" l="1"/>
  <c r="C425" i="6" l="1"/>
  <c r="F424" i="6"/>
  <c r="H424" i="6" s="1"/>
  <c r="J424" i="6" s="1"/>
  <c r="E424" i="6"/>
  <c r="G424" i="6" s="1"/>
  <c r="I424" i="6" s="1"/>
  <c r="D425" i="6" l="1"/>
  <c r="C426" i="6" l="1"/>
  <c r="F425" i="6"/>
  <c r="H425" i="6" s="1"/>
  <c r="J425" i="6" s="1"/>
  <c r="E425" i="6"/>
  <c r="G425" i="6" s="1"/>
  <c r="I425" i="6" s="1"/>
  <c r="D426" i="6" l="1"/>
  <c r="C427" i="6" l="1"/>
  <c r="F426" i="6"/>
  <c r="H426" i="6" s="1"/>
  <c r="J426" i="6" s="1"/>
  <c r="E426" i="6"/>
  <c r="G426" i="6" s="1"/>
  <c r="I426" i="6" s="1"/>
  <c r="D427" i="6" l="1"/>
  <c r="C428" i="6" l="1"/>
  <c r="F427" i="6"/>
  <c r="H427" i="6" s="1"/>
  <c r="J427" i="6" s="1"/>
  <c r="E427" i="6"/>
  <c r="G427" i="6" s="1"/>
  <c r="I427" i="6" s="1"/>
  <c r="D428" i="6" l="1"/>
  <c r="C429" i="6" l="1"/>
  <c r="F428" i="6"/>
  <c r="H428" i="6" s="1"/>
  <c r="J428" i="6" s="1"/>
  <c r="E428" i="6"/>
  <c r="G428" i="6" s="1"/>
  <c r="I428" i="6" s="1"/>
  <c r="D429" i="6" l="1"/>
  <c r="C430" i="6" l="1"/>
  <c r="F429" i="6"/>
  <c r="H429" i="6" s="1"/>
  <c r="J429" i="6" s="1"/>
  <c r="E429" i="6"/>
  <c r="G429" i="6" s="1"/>
  <c r="I429" i="6" s="1"/>
  <c r="D430" i="6" l="1"/>
  <c r="C431" i="6" l="1"/>
  <c r="F430" i="6"/>
  <c r="H430" i="6" s="1"/>
  <c r="J430" i="6" s="1"/>
  <c r="E430" i="6"/>
  <c r="G430" i="6" s="1"/>
  <c r="I430" i="6" s="1"/>
  <c r="D431" i="6" l="1"/>
  <c r="C432" i="6" l="1"/>
  <c r="F431" i="6"/>
  <c r="H431" i="6" s="1"/>
  <c r="J431" i="6" s="1"/>
  <c r="E431" i="6"/>
  <c r="G431" i="6" s="1"/>
  <c r="I431" i="6" s="1"/>
  <c r="D432" i="6" l="1"/>
  <c r="C433" i="6" l="1"/>
  <c r="F432" i="6"/>
  <c r="H432" i="6" s="1"/>
  <c r="J432" i="6" s="1"/>
  <c r="E432" i="6"/>
  <c r="G432" i="6" s="1"/>
  <c r="I432" i="6" s="1"/>
  <c r="D433" i="6" l="1"/>
  <c r="C434" i="6" l="1"/>
  <c r="F433" i="6"/>
  <c r="H433" i="6" s="1"/>
  <c r="J433" i="6" s="1"/>
  <c r="E433" i="6"/>
  <c r="G433" i="6" s="1"/>
  <c r="I433" i="6" s="1"/>
  <c r="D434" i="6" l="1"/>
  <c r="C435" i="6" l="1"/>
  <c r="F434" i="6"/>
  <c r="H434" i="6" s="1"/>
  <c r="J434" i="6" s="1"/>
  <c r="E434" i="6"/>
  <c r="G434" i="6" s="1"/>
  <c r="I434" i="6" s="1"/>
  <c r="D435" i="6" l="1"/>
  <c r="C436" i="6" l="1"/>
  <c r="F435" i="6"/>
  <c r="H435" i="6" s="1"/>
  <c r="J435" i="6" s="1"/>
  <c r="E435" i="6"/>
  <c r="G435" i="6" s="1"/>
  <c r="I435" i="6" s="1"/>
  <c r="D436" i="6" l="1"/>
  <c r="C437" i="6" l="1"/>
  <c r="F436" i="6"/>
  <c r="H436" i="6" s="1"/>
  <c r="J436" i="6" s="1"/>
  <c r="E436" i="6"/>
  <c r="G436" i="6" s="1"/>
  <c r="I436" i="6" s="1"/>
  <c r="D437" i="6" l="1"/>
  <c r="C438" i="6" l="1"/>
  <c r="F437" i="6"/>
  <c r="H437" i="6" s="1"/>
  <c r="J437" i="6" s="1"/>
  <c r="E437" i="6"/>
  <c r="G437" i="6" s="1"/>
  <c r="I437" i="6" s="1"/>
  <c r="D438" i="6" l="1"/>
  <c r="C439" i="6" l="1"/>
  <c r="F438" i="6"/>
  <c r="H438" i="6" s="1"/>
  <c r="J438" i="6" s="1"/>
  <c r="E438" i="6"/>
  <c r="G438" i="6" s="1"/>
  <c r="I438" i="6" s="1"/>
  <c r="D439" i="6" l="1"/>
  <c r="F439" i="6" l="1"/>
  <c r="H439" i="6" s="1"/>
  <c r="J439" i="6" s="1"/>
  <c r="E439" i="6"/>
  <c r="G439" i="6" s="1"/>
  <c r="I439" i="6" s="1"/>
  <c r="C440" i="6"/>
  <c r="D440" i="6" l="1"/>
  <c r="C441" i="6" l="1"/>
  <c r="F440" i="6"/>
  <c r="H440" i="6" s="1"/>
  <c r="J440" i="6" s="1"/>
  <c r="E440" i="6"/>
  <c r="G440" i="6" s="1"/>
  <c r="I440" i="6" s="1"/>
  <c r="D441" i="6" l="1"/>
  <c r="C442" i="6" l="1"/>
  <c r="F441" i="6"/>
  <c r="H441" i="6" s="1"/>
  <c r="J441" i="6" s="1"/>
  <c r="E441" i="6"/>
  <c r="G441" i="6" s="1"/>
  <c r="I441" i="6" s="1"/>
  <c r="D442" i="6" l="1"/>
  <c r="C443" i="6" l="1"/>
  <c r="F442" i="6"/>
  <c r="H442" i="6" s="1"/>
  <c r="J442" i="6" s="1"/>
  <c r="E442" i="6"/>
  <c r="G442" i="6" s="1"/>
  <c r="I442" i="6" s="1"/>
  <c r="D443" i="6" l="1"/>
  <c r="C444" i="6" l="1"/>
  <c r="F443" i="6"/>
  <c r="H443" i="6" s="1"/>
  <c r="J443" i="6" s="1"/>
  <c r="E443" i="6"/>
  <c r="G443" i="6" s="1"/>
  <c r="I443" i="6" s="1"/>
  <c r="D444" i="6" l="1"/>
  <c r="C445" i="6" l="1"/>
  <c r="F444" i="6"/>
  <c r="H444" i="6" s="1"/>
  <c r="J444" i="6" s="1"/>
  <c r="E444" i="6"/>
  <c r="G444" i="6" s="1"/>
  <c r="I444" i="6" s="1"/>
  <c r="D445" i="6" l="1"/>
  <c r="C446" i="6" l="1"/>
  <c r="F445" i="6"/>
  <c r="H445" i="6" s="1"/>
  <c r="J445" i="6" s="1"/>
  <c r="E445" i="6"/>
  <c r="G445" i="6" s="1"/>
  <c r="I445" i="6" s="1"/>
  <c r="D446" i="6" l="1"/>
  <c r="C447" i="6" l="1"/>
  <c r="F446" i="6"/>
  <c r="H446" i="6" s="1"/>
  <c r="J446" i="6" s="1"/>
  <c r="E446" i="6"/>
  <c r="G446" i="6" s="1"/>
  <c r="I446" i="6" s="1"/>
  <c r="D447" i="6" l="1"/>
  <c r="C448" i="6" l="1"/>
  <c r="F447" i="6"/>
  <c r="H447" i="6" s="1"/>
  <c r="J447" i="6" s="1"/>
  <c r="E447" i="6"/>
  <c r="G447" i="6" s="1"/>
  <c r="I447" i="6" s="1"/>
  <c r="D448" i="6" l="1"/>
  <c r="C449" i="6" l="1"/>
  <c r="F448" i="6"/>
  <c r="H448" i="6" s="1"/>
  <c r="J448" i="6" s="1"/>
  <c r="E448" i="6"/>
  <c r="G448" i="6" s="1"/>
  <c r="I448" i="6" s="1"/>
  <c r="D449" i="6" l="1"/>
  <c r="C450" i="6" l="1"/>
  <c r="F449" i="6"/>
  <c r="H449" i="6" s="1"/>
  <c r="J449" i="6" s="1"/>
  <c r="E449" i="6"/>
  <c r="G449" i="6" s="1"/>
  <c r="I449" i="6" s="1"/>
  <c r="D450" i="6" l="1"/>
  <c r="C451" i="6" l="1"/>
  <c r="F450" i="6"/>
  <c r="H450" i="6" s="1"/>
  <c r="J450" i="6" s="1"/>
  <c r="E450" i="6"/>
  <c r="G450" i="6" s="1"/>
  <c r="I450" i="6" s="1"/>
  <c r="D451" i="6" l="1"/>
  <c r="C452" i="6" l="1"/>
  <c r="F451" i="6"/>
  <c r="H451" i="6" s="1"/>
  <c r="J451" i="6" s="1"/>
  <c r="E451" i="6"/>
  <c r="G451" i="6" s="1"/>
  <c r="I451" i="6" s="1"/>
  <c r="D452" i="6" l="1"/>
  <c r="C453" i="6" l="1"/>
  <c r="F452" i="6"/>
  <c r="H452" i="6" s="1"/>
  <c r="J452" i="6" s="1"/>
  <c r="E452" i="6"/>
  <c r="G452" i="6" s="1"/>
  <c r="I452" i="6" s="1"/>
  <c r="D453" i="6" l="1"/>
  <c r="C454" i="6" l="1"/>
  <c r="F453" i="6"/>
  <c r="H453" i="6" s="1"/>
  <c r="J453" i="6" s="1"/>
  <c r="E453" i="6"/>
  <c r="G453" i="6" s="1"/>
  <c r="I453" i="6" s="1"/>
  <c r="D454" i="6" l="1"/>
  <c r="C455" i="6" l="1"/>
  <c r="F454" i="6"/>
  <c r="H454" i="6" s="1"/>
  <c r="J454" i="6" s="1"/>
  <c r="E454" i="6"/>
  <c r="G454" i="6" s="1"/>
  <c r="I454" i="6" s="1"/>
  <c r="D455" i="6" l="1"/>
  <c r="C456" i="6" l="1"/>
  <c r="F455" i="6"/>
  <c r="H455" i="6" s="1"/>
  <c r="J455" i="6" s="1"/>
  <c r="E455" i="6"/>
  <c r="G455" i="6" s="1"/>
  <c r="I455" i="6" s="1"/>
  <c r="D456" i="6" l="1"/>
  <c r="C457" i="6" l="1"/>
  <c r="F456" i="6"/>
  <c r="H456" i="6" s="1"/>
  <c r="J456" i="6" s="1"/>
  <c r="E456" i="6"/>
  <c r="G456" i="6" s="1"/>
  <c r="I456" i="6" s="1"/>
  <c r="D457" i="6" l="1"/>
  <c r="C458" i="6" l="1"/>
  <c r="F457" i="6"/>
  <c r="H457" i="6" s="1"/>
  <c r="J457" i="6" s="1"/>
  <c r="E457" i="6"/>
  <c r="G457" i="6" s="1"/>
  <c r="I457" i="6" s="1"/>
  <c r="D458" i="6" l="1"/>
  <c r="C459" i="6" l="1"/>
  <c r="F458" i="6"/>
  <c r="H458" i="6" s="1"/>
  <c r="J458" i="6" s="1"/>
  <c r="E458" i="6"/>
  <c r="G458" i="6" s="1"/>
  <c r="I458" i="6" s="1"/>
  <c r="D459" i="6" l="1"/>
  <c r="C460" i="6" l="1"/>
  <c r="F459" i="6"/>
  <c r="H459" i="6" s="1"/>
  <c r="J459" i="6" s="1"/>
  <c r="E459" i="6"/>
  <c r="G459" i="6" s="1"/>
  <c r="I459" i="6" s="1"/>
  <c r="D460" i="6" l="1"/>
  <c r="C461" i="6" l="1"/>
  <c r="F460" i="6"/>
  <c r="H460" i="6" s="1"/>
  <c r="J460" i="6" s="1"/>
  <c r="E460" i="6"/>
  <c r="G460" i="6" s="1"/>
  <c r="I460" i="6" s="1"/>
  <c r="D461" i="6" l="1"/>
  <c r="C462" i="6" l="1"/>
  <c r="F461" i="6"/>
  <c r="H461" i="6" s="1"/>
  <c r="J461" i="6" s="1"/>
  <c r="E461" i="6"/>
  <c r="G461" i="6" s="1"/>
  <c r="I461" i="6" s="1"/>
  <c r="D462" i="6" l="1"/>
  <c r="C463" i="6" l="1"/>
  <c r="F462" i="6"/>
  <c r="H462" i="6" s="1"/>
  <c r="J462" i="6" s="1"/>
  <c r="E462" i="6"/>
  <c r="G462" i="6" s="1"/>
  <c r="I462" i="6" s="1"/>
  <c r="D463" i="6" l="1"/>
  <c r="C464" i="6" l="1"/>
  <c r="F463" i="6"/>
  <c r="H463" i="6" s="1"/>
  <c r="J463" i="6" s="1"/>
  <c r="E463" i="6"/>
  <c r="G463" i="6" s="1"/>
  <c r="I463" i="6" s="1"/>
  <c r="D464" i="6" l="1"/>
  <c r="C465" i="6" l="1"/>
  <c r="F464" i="6"/>
  <c r="H464" i="6" s="1"/>
  <c r="J464" i="6" s="1"/>
  <c r="E464" i="6"/>
  <c r="G464" i="6" s="1"/>
  <c r="I464" i="6" s="1"/>
  <c r="D465" i="6" l="1"/>
  <c r="C466" i="6" l="1"/>
  <c r="F465" i="6"/>
  <c r="H465" i="6" s="1"/>
  <c r="J465" i="6" s="1"/>
  <c r="E465" i="6"/>
  <c r="G465" i="6" s="1"/>
  <c r="I465" i="6" s="1"/>
  <c r="D466" i="6" l="1"/>
  <c r="C467" i="6" l="1"/>
  <c r="F466" i="6"/>
  <c r="H466" i="6" s="1"/>
  <c r="J466" i="6" s="1"/>
  <c r="E466" i="6"/>
  <c r="G466" i="6" s="1"/>
  <c r="I466" i="6" s="1"/>
  <c r="D467" i="6" l="1"/>
  <c r="C468" i="6" l="1"/>
  <c r="F467" i="6"/>
  <c r="H467" i="6" s="1"/>
  <c r="J467" i="6" s="1"/>
  <c r="E467" i="6"/>
  <c r="G467" i="6" s="1"/>
  <c r="I467" i="6" s="1"/>
  <c r="D468" i="6" l="1"/>
  <c r="C469" i="6" l="1"/>
  <c r="F468" i="6"/>
  <c r="H468" i="6" s="1"/>
  <c r="J468" i="6" s="1"/>
  <c r="E468" i="6"/>
  <c r="G468" i="6" s="1"/>
  <c r="I468" i="6" s="1"/>
  <c r="D469" i="6" l="1"/>
  <c r="C470" i="6" l="1"/>
  <c r="F469" i="6"/>
  <c r="H469" i="6" s="1"/>
  <c r="J469" i="6" s="1"/>
  <c r="E469" i="6"/>
  <c r="G469" i="6" s="1"/>
  <c r="I469" i="6" s="1"/>
  <c r="D470" i="6" l="1"/>
  <c r="C471" i="6" l="1"/>
  <c r="F470" i="6"/>
  <c r="H470" i="6" s="1"/>
  <c r="J470" i="6" s="1"/>
  <c r="E470" i="6"/>
  <c r="G470" i="6" s="1"/>
  <c r="I470" i="6" s="1"/>
  <c r="D471" i="6" l="1"/>
  <c r="C472" i="6" l="1"/>
  <c r="F471" i="6"/>
  <c r="H471" i="6" s="1"/>
  <c r="J471" i="6" s="1"/>
  <c r="E471" i="6"/>
  <c r="G471" i="6" s="1"/>
  <c r="I471" i="6" s="1"/>
  <c r="D472" i="6" l="1"/>
  <c r="C473" i="6" l="1"/>
  <c r="F472" i="6"/>
  <c r="H472" i="6" s="1"/>
  <c r="J472" i="6" s="1"/>
  <c r="E472" i="6"/>
  <c r="G472" i="6" s="1"/>
  <c r="I472" i="6" s="1"/>
  <c r="D473" i="6" l="1"/>
  <c r="F473" i="6" l="1"/>
  <c r="H473" i="6" s="1"/>
  <c r="J473" i="6" s="1"/>
  <c r="E473" i="6"/>
  <c r="G473" i="6" s="1"/>
  <c r="I473" i="6" s="1"/>
  <c r="C474" i="6"/>
  <c r="D474" i="6" l="1"/>
  <c r="C475" i="6" l="1"/>
  <c r="F474" i="6"/>
  <c r="H474" i="6" s="1"/>
  <c r="J474" i="6" s="1"/>
  <c r="E474" i="6"/>
  <c r="G474" i="6" s="1"/>
  <c r="I474" i="6" s="1"/>
  <c r="D475" i="6" l="1"/>
  <c r="C476" i="6" l="1"/>
  <c r="F475" i="6"/>
  <c r="H475" i="6" s="1"/>
  <c r="J475" i="6" s="1"/>
  <c r="E475" i="6"/>
  <c r="G475" i="6" s="1"/>
  <c r="I475" i="6" s="1"/>
  <c r="D476" i="6" l="1"/>
  <c r="C477" i="6" l="1"/>
  <c r="F476" i="6"/>
  <c r="H476" i="6" s="1"/>
  <c r="J476" i="6" s="1"/>
  <c r="E476" i="6"/>
  <c r="G476" i="6" s="1"/>
  <c r="I476" i="6" s="1"/>
  <c r="D477" i="6" l="1"/>
  <c r="C478" i="6" l="1"/>
  <c r="F477" i="6"/>
  <c r="H477" i="6" s="1"/>
  <c r="J477" i="6" s="1"/>
  <c r="E477" i="6"/>
  <c r="G477" i="6" s="1"/>
  <c r="I477" i="6" s="1"/>
  <c r="D478" i="6" l="1"/>
  <c r="C479" i="6" l="1"/>
  <c r="F478" i="6"/>
  <c r="H478" i="6" s="1"/>
  <c r="J478" i="6" s="1"/>
  <c r="E478" i="6"/>
  <c r="G478" i="6" s="1"/>
  <c r="I478" i="6" s="1"/>
  <c r="D479" i="6" l="1"/>
  <c r="C480" i="6" l="1"/>
  <c r="F479" i="6"/>
  <c r="H479" i="6" s="1"/>
  <c r="J479" i="6" s="1"/>
  <c r="E479" i="6"/>
  <c r="G479" i="6" s="1"/>
  <c r="I479" i="6" s="1"/>
  <c r="D480" i="6" l="1"/>
  <c r="C481" i="6" l="1"/>
  <c r="F480" i="6"/>
  <c r="H480" i="6" s="1"/>
  <c r="J480" i="6" s="1"/>
  <c r="E480" i="6"/>
  <c r="G480" i="6" s="1"/>
  <c r="I480" i="6" s="1"/>
  <c r="D481" i="6" l="1"/>
  <c r="C482" i="6" l="1"/>
  <c r="F481" i="6"/>
  <c r="H481" i="6" s="1"/>
  <c r="J481" i="6" s="1"/>
  <c r="E481" i="6"/>
  <c r="G481" i="6" s="1"/>
  <c r="I481" i="6" s="1"/>
  <c r="D482" i="6" l="1"/>
  <c r="C483" i="6" l="1"/>
  <c r="F482" i="6"/>
  <c r="H482" i="6" s="1"/>
  <c r="J482" i="6" s="1"/>
  <c r="E482" i="6"/>
  <c r="G482" i="6" s="1"/>
  <c r="I482" i="6" s="1"/>
  <c r="D483" i="6" l="1"/>
  <c r="F483" i="6" l="1"/>
  <c r="H483" i="6" s="1"/>
  <c r="J483" i="6" s="1"/>
  <c r="E483" i="6"/>
  <c r="G483" i="6" s="1"/>
  <c r="I483" i="6" s="1"/>
  <c r="C484" i="6"/>
  <c r="D484" i="6" l="1"/>
  <c r="C485" i="6" l="1"/>
  <c r="F484" i="6"/>
  <c r="H484" i="6" s="1"/>
  <c r="J484" i="6" s="1"/>
  <c r="E484" i="6"/>
  <c r="G484" i="6" s="1"/>
  <c r="I484" i="6" s="1"/>
  <c r="D485" i="6" l="1"/>
  <c r="C486" i="6" l="1"/>
  <c r="F485" i="6"/>
  <c r="H485" i="6" s="1"/>
  <c r="J485" i="6" s="1"/>
  <c r="E485" i="6"/>
  <c r="G485" i="6" s="1"/>
  <c r="I485" i="6" s="1"/>
  <c r="D486" i="6" l="1"/>
  <c r="C487" i="6" l="1"/>
  <c r="F486" i="6"/>
  <c r="H486" i="6" s="1"/>
  <c r="J486" i="6" s="1"/>
  <c r="E486" i="6"/>
  <c r="G486" i="6" s="1"/>
  <c r="I486" i="6" s="1"/>
  <c r="D487" i="6" l="1"/>
  <c r="C488" i="6" l="1"/>
  <c r="F487" i="6"/>
  <c r="H487" i="6" s="1"/>
  <c r="J487" i="6" s="1"/>
  <c r="E487" i="6"/>
  <c r="G487" i="6" s="1"/>
  <c r="I487" i="6" s="1"/>
  <c r="D488" i="6" l="1"/>
  <c r="C489" i="6" l="1"/>
  <c r="F488" i="6"/>
  <c r="H488" i="6" s="1"/>
  <c r="J488" i="6" s="1"/>
  <c r="E488" i="6"/>
  <c r="G488" i="6" s="1"/>
  <c r="I488" i="6" s="1"/>
  <c r="D489" i="6" l="1"/>
  <c r="F489" i="6" l="1"/>
  <c r="H489" i="6" s="1"/>
  <c r="J489" i="6" s="1"/>
  <c r="E489" i="6"/>
  <c r="G489" i="6" s="1"/>
  <c r="I489" i="6" s="1"/>
  <c r="C490" i="6"/>
  <c r="D490" i="6" l="1"/>
  <c r="C491" i="6" l="1"/>
  <c r="F490" i="6"/>
  <c r="H490" i="6" s="1"/>
  <c r="J490" i="6" s="1"/>
  <c r="E490" i="6"/>
  <c r="G490" i="6" s="1"/>
  <c r="I490" i="6" s="1"/>
  <c r="D491" i="6" l="1"/>
  <c r="C492" i="6" l="1"/>
  <c r="F491" i="6"/>
  <c r="H491" i="6" s="1"/>
  <c r="J491" i="6" s="1"/>
  <c r="E491" i="6"/>
  <c r="G491" i="6" s="1"/>
  <c r="I491" i="6" s="1"/>
  <c r="D492" i="6" l="1"/>
  <c r="F492" i="6" l="1"/>
  <c r="H492" i="6" s="1"/>
  <c r="J492" i="6" s="1"/>
  <c r="E492" i="6"/>
  <c r="G492" i="6" s="1"/>
  <c r="I492" i="6" s="1"/>
  <c r="C493" i="6"/>
  <c r="D493" i="6" l="1"/>
  <c r="C494" i="6" l="1"/>
  <c r="F493" i="6"/>
  <c r="H493" i="6" s="1"/>
  <c r="J493" i="6" s="1"/>
  <c r="E493" i="6"/>
  <c r="G493" i="6" s="1"/>
  <c r="I493" i="6" s="1"/>
  <c r="D494" i="6" l="1"/>
  <c r="C495" i="6" l="1"/>
  <c r="F494" i="6"/>
  <c r="H494" i="6" s="1"/>
  <c r="J494" i="6" s="1"/>
  <c r="E494" i="6"/>
  <c r="G494" i="6" s="1"/>
  <c r="I494" i="6" s="1"/>
  <c r="D495" i="6" l="1"/>
  <c r="C496" i="6" l="1"/>
  <c r="F495" i="6"/>
  <c r="H495" i="6" s="1"/>
  <c r="J495" i="6" s="1"/>
  <c r="E495" i="6"/>
  <c r="G495" i="6" s="1"/>
  <c r="I495" i="6" s="1"/>
  <c r="D496" i="6" l="1"/>
  <c r="F496" i="6" l="1"/>
  <c r="H496" i="6" s="1"/>
  <c r="J496" i="6" s="1"/>
  <c r="E496" i="6"/>
  <c r="G496" i="6" s="1"/>
  <c r="I496" i="6" s="1"/>
  <c r="C497" i="6"/>
  <c r="D497" i="6" l="1"/>
  <c r="C498" i="6" l="1"/>
  <c r="F497" i="6"/>
  <c r="H497" i="6" s="1"/>
  <c r="J497" i="6" s="1"/>
  <c r="E497" i="6"/>
  <c r="G497" i="6" s="1"/>
  <c r="I497" i="6" s="1"/>
  <c r="D498" i="6" l="1"/>
  <c r="C499" i="6" l="1"/>
  <c r="F498" i="6"/>
  <c r="H498" i="6" s="1"/>
  <c r="J498" i="6" s="1"/>
  <c r="E498" i="6"/>
  <c r="G498" i="6" s="1"/>
  <c r="I498" i="6" s="1"/>
  <c r="D499" i="6" l="1"/>
  <c r="C500" i="6" l="1"/>
  <c r="F499" i="6"/>
  <c r="H499" i="6" s="1"/>
  <c r="J499" i="6" s="1"/>
  <c r="E499" i="6"/>
  <c r="G499" i="6" s="1"/>
  <c r="I499" i="6" s="1"/>
  <c r="D500" i="6" l="1"/>
  <c r="C501" i="6" l="1"/>
  <c r="F500" i="6"/>
  <c r="H500" i="6" s="1"/>
  <c r="J500" i="6" s="1"/>
  <c r="E500" i="6"/>
  <c r="G500" i="6" s="1"/>
  <c r="I500" i="6" s="1"/>
  <c r="D501" i="6" l="1"/>
  <c r="C502" i="6" l="1"/>
  <c r="F501" i="6"/>
  <c r="H501" i="6" s="1"/>
  <c r="J501" i="6" s="1"/>
  <c r="E501" i="6"/>
  <c r="G501" i="6" s="1"/>
  <c r="I501" i="6" s="1"/>
  <c r="D502" i="6" l="1"/>
  <c r="F502" i="6" l="1"/>
  <c r="H502" i="6" s="1"/>
  <c r="J502" i="6" s="1"/>
  <c r="E502" i="6"/>
  <c r="G502" i="6" s="1"/>
  <c r="I502" i="6" s="1"/>
  <c r="C503" i="6"/>
  <c r="D503" i="6" l="1"/>
  <c r="C504" i="6" l="1"/>
  <c r="F503" i="6"/>
  <c r="H503" i="6" s="1"/>
  <c r="J503" i="6" s="1"/>
  <c r="E503" i="6"/>
  <c r="G503" i="6" s="1"/>
  <c r="I503" i="6" s="1"/>
  <c r="D504" i="6" l="1"/>
  <c r="C505" i="6" l="1"/>
  <c r="F504" i="6"/>
  <c r="H504" i="6" s="1"/>
  <c r="J504" i="6" s="1"/>
  <c r="E504" i="6"/>
  <c r="G504" i="6" s="1"/>
  <c r="I504" i="6" s="1"/>
  <c r="D505" i="6" l="1"/>
  <c r="C506" i="6" l="1"/>
  <c r="F505" i="6"/>
  <c r="H505" i="6" s="1"/>
  <c r="J505" i="6" s="1"/>
  <c r="E505" i="6"/>
  <c r="G505" i="6" s="1"/>
  <c r="I505" i="6" s="1"/>
  <c r="D506" i="6" l="1"/>
  <c r="F506" i="6" l="1"/>
  <c r="H506" i="6" s="1"/>
  <c r="J506" i="6" s="1"/>
  <c r="E506" i="6"/>
  <c r="G506" i="6" s="1"/>
  <c r="I506" i="6" s="1"/>
  <c r="C507" i="6"/>
  <c r="D507" i="6" l="1"/>
  <c r="C508" i="6" l="1"/>
  <c r="F507" i="6"/>
  <c r="H507" i="6" s="1"/>
  <c r="J507" i="6" s="1"/>
  <c r="E507" i="6"/>
  <c r="G507" i="6" s="1"/>
  <c r="I507" i="6" s="1"/>
  <c r="D508" i="6" l="1"/>
  <c r="C509" i="6" l="1"/>
  <c r="F508" i="6"/>
  <c r="H508" i="6" s="1"/>
  <c r="J508" i="6" s="1"/>
  <c r="E508" i="6"/>
  <c r="G508" i="6" s="1"/>
  <c r="I508" i="6" s="1"/>
  <c r="D509" i="6" l="1"/>
  <c r="C510" i="6" l="1"/>
  <c r="F509" i="6"/>
  <c r="H509" i="6" s="1"/>
  <c r="J509" i="6" s="1"/>
  <c r="E509" i="6"/>
  <c r="G509" i="6" s="1"/>
  <c r="I509" i="6" s="1"/>
  <c r="D510" i="6" l="1"/>
  <c r="C511" i="6" l="1"/>
  <c r="F510" i="6"/>
  <c r="H510" i="6" s="1"/>
  <c r="J510" i="6" s="1"/>
  <c r="E510" i="6"/>
  <c r="G510" i="6" s="1"/>
  <c r="I510" i="6" s="1"/>
  <c r="D511" i="6" l="1"/>
  <c r="C512" i="6" l="1"/>
  <c r="F511" i="6"/>
  <c r="H511" i="6" s="1"/>
  <c r="J511" i="6" s="1"/>
  <c r="E511" i="6"/>
  <c r="G511" i="6" s="1"/>
  <c r="I511" i="6" s="1"/>
  <c r="D512" i="6" l="1"/>
  <c r="C513" i="6" l="1"/>
  <c r="F512" i="6"/>
  <c r="H512" i="6" s="1"/>
  <c r="J512" i="6" s="1"/>
  <c r="E512" i="6"/>
  <c r="G512" i="6" s="1"/>
  <c r="I512" i="6" s="1"/>
  <c r="D513" i="6" l="1"/>
  <c r="C514" i="6" l="1"/>
  <c r="F513" i="6"/>
  <c r="H513" i="6" s="1"/>
  <c r="J513" i="6" s="1"/>
  <c r="E513" i="6"/>
  <c r="G513" i="6" s="1"/>
  <c r="I513" i="6" s="1"/>
  <c r="D514" i="6" l="1"/>
  <c r="C515" i="6" l="1"/>
  <c r="F514" i="6"/>
  <c r="H514" i="6" s="1"/>
  <c r="J514" i="6" s="1"/>
  <c r="E514" i="6"/>
  <c r="G514" i="6" s="1"/>
  <c r="I514" i="6" s="1"/>
  <c r="D515" i="6" l="1"/>
  <c r="C516" i="6" l="1"/>
  <c r="F515" i="6"/>
  <c r="H515" i="6" s="1"/>
  <c r="J515" i="6" s="1"/>
  <c r="E515" i="6"/>
  <c r="G515" i="6" s="1"/>
  <c r="I515" i="6" s="1"/>
  <c r="D516" i="6" l="1"/>
  <c r="C517" i="6" l="1"/>
  <c r="F516" i="6"/>
  <c r="H516" i="6" s="1"/>
  <c r="J516" i="6" s="1"/>
  <c r="E516" i="6"/>
  <c r="G516" i="6" s="1"/>
  <c r="I516" i="6" s="1"/>
  <c r="D517" i="6" l="1"/>
  <c r="C518" i="6" l="1"/>
  <c r="F517" i="6"/>
  <c r="H517" i="6" s="1"/>
  <c r="J517" i="6" s="1"/>
  <c r="E517" i="6"/>
  <c r="G517" i="6" s="1"/>
  <c r="I517" i="6" s="1"/>
  <c r="D518" i="6" l="1"/>
  <c r="C519" i="6" l="1"/>
  <c r="F518" i="6"/>
  <c r="H518" i="6" s="1"/>
  <c r="J518" i="6" s="1"/>
  <c r="E518" i="6"/>
  <c r="G518" i="6" s="1"/>
  <c r="I518" i="6" s="1"/>
  <c r="D519" i="6" l="1"/>
  <c r="C520" i="6" l="1"/>
  <c r="F519" i="6"/>
  <c r="H519" i="6" s="1"/>
  <c r="J519" i="6" s="1"/>
  <c r="E519" i="6"/>
  <c r="G519" i="6" s="1"/>
  <c r="I519" i="6" s="1"/>
  <c r="D520" i="6" l="1"/>
  <c r="C521" i="6" l="1"/>
  <c r="F520" i="6"/>
  <c r="H520" i="6" s="1"/>
  <c r="J520" i="6" s="1"/>
  <c r="E520" i="6"/>
  <c r="G520" i="6" s="1"/>
  <c r="I520" i="6" s="1"/>
  <c r="D521" i="6" l="1"/>
  <c r="C522" i="6" l="1"/>
  <c r="F521" i="6"/>
  <c r="H521" i="6" s="1"/>
  <c r="J521" i="6" s="1"/>
  <c r="E521" i="6"/>
  <c r="G521" i="6" s="1"/>
  <c r="I521" i="6" s="1"/>
  <c r="D522" i="6" l="1"/>
  <c r="C523" i="6" l="1"/>
  <c r="F522" i="6"/>
  <c r="H522" i="6" s="1"/>
  <c r="J522" i="6" s="1"/>
  <c r="E522" i="6"/>
  <c r="G522" i="6" s="1"/>
  <c r="I522" i="6" s="1"/>
  <c r="D523" i="6" l="1"/>
  <c r="C524" i="6" l="1"/>
  <c r="F523" i="6"/>
  <c r="H523" i="6" s="1"/>
  <c r="J523" i="6" s="1"/>
  <c r="E523" i="6"/>
  <c r="G523" i="6" s="1"/>
  <c r="I523" i="6" s="1"/>
  <c r="D524" i="6" l="1"/>
  <c r="C525" i="6" l="1"/>
  <c r="F524" i="6"/>
  <c r="H524" i="6" s="1"/>
  <c r="J524" i="6" s="1"/>
  <c r="E524" i="6"/>
  <c r="G524" i="6" s="1"/>
  <c r="I524" i="6" s="1"/>
  <c r="D525" i="6" l="1"/>
  <c r="C526" i="6" l="1"/>
  <c r="F525" i="6"/>
  <c r="H525" i="6" s="1"/>
  <c r="J525" i="6" s="1"/>
  <c r="E525" i="6"/>
  <c r="G525" i="6" s="1"/>
  <c r="I525" i="6" s="1"/>
  <c r="D526" i="6" l="1"/>
  <c r="C527" i="6" l="1"/>
  <c r="F526" i="6"/>
  <c r="H526" i="6" s="1"/>
  <c r="J526" i="6" s="1"/>
  <c r="E526" i="6"/>
  <c r="G526" i="6" s="1"/>
  <c r="I526" i="6" s="1"/>
  <c r="D527" i="6" l="1"/>
  <c r="C528" i="6" l="1"/>
  <c r="F527" i="6"/>
  <c r="H527" i="6" s="1"/>
  <c r="J527" i="6" s="1"/>
  <c r="E527" i="6"/>
  <c r="G527" i="6" s="1"/>
  <c r="I527" i="6" s="1"/>
  <c r="D528" i="6" l="1"/>
  <c r="C529" i="6" l="1"/>
  <c r="F528" i="6"/>
  <c r="H528" i="6" s="1"/>
  <c r="J528" i="6" s="1"/>
  <c r="E528" i="6"/>
  <c r="G528" i="6" s="1"/>
  <c r="I528" i="6" s="1"/>
  <c r="D529" i="6" l="1"/>
  <c r="C530" i="6" l="1"/>
  <c r="F529" i="6"/>
  <c r="H529" i="6" s="1"/>
  <c r="J529" i="6" s="1"/>
  <c r="E529" i="6"/>
  <c r="G529" i="6" s="1"/>
  <c r="I529" i="6" s="1"/>
  <c r="D530" i="6" l="1"/>
  <c r="C531" i="6" l="1"/>
  <c r="F530" i="6"/>
  <c r="H530" i="6" s="1"/>
  <c r="J530" i="6" s="1"/>
  <c r="E530" i="6"/>
  <c r="G530" i="6" s="1"/>
  <c r="I530" i="6" s="1"/>
  <c r="D531" i="6" l="1"/>
  <c r="C532" i="6" l="1"/>
  <c r="F531" i="6"/>
  <c r="H531" i="6" s="1"/>
  <c r="J531" i="6" s="1"/>
  <c r="E531" i="6"/>
  <c r="G531" i="6" s="1"/>
  <c r="I531" i="6" s="1"/>
  <c r="D532" i="6" l="1"/>
  <c r="C533" i="6" l="1"/>
  <c r="F532" i="6"/>
  <c r="H532" i="6" s="1"/>
  <c r="J532" i="6" s="1"/>
  <c r="E532" i="6"/>
  <c r="G532" i="6" s="1"/>
  <c r="I532" i="6" s="1"/>
  <c r="D533" i="6" l="1"/>
  <c r="C534" i="6" l="1"/>
  <c r="F533" i="6"/>
  <c r="H533" i="6" s="1"/>
  <c r="J533" i="6" s="1"/>
  <c r="E533" i="6"/>
  <c r="G533" i="6" s="1"/>
  <c r="I533" i="6" s="1"/>
  <c r="D534" i="6" l="1"/>
  <c r="C535" i="6" l="1"/>
  <c r="F534" i="6"/>
  <c r="H534" i="6" s="1"/>
  <c r="J534" i="6" s="1"/>
  <c r="E534" i="6"/>
  <c r="G534" i="6" s="1"/>
  <c r="I534" i="6" s="1"/>
  <c r="D535" i="6" l="1"/>
  <c r="C536" i="6" l="1"/>
  <c r="F535" i="6"/>
  <c r="H535" i="6" s="1"/>
  <c r="J535" i="6" s="1"/>
  <c r="E535" i="6"/>
  <c r="G535" i="6" s="1"/>
  <c r="I535" i="6" s="1"/>
  <c r="D536" i="6" l="1"/>
  <c r="C537" i="6" l="1"/>
  <c r="F536" i="6"/>
  <c r="H536" i="6" s="1"/>
  <c r="J536" i="6" s="1"/>
  <c r="E536" i="6"/>
  <c r="G536" i="6" s="1"/>
  <c r="I536" i="6" s="1"/>
  <c r="D537" i="6" l="1"/>
  <c r="C538" i="6" l="1"/>
  <c r="F537" i="6"/>
  <c r="H537" i="6" s="1"/>
  <c r="J537" i="6" s="1"/>
  <c r="E537" i="6"/>
  <c r="G537" i="6" s="1"/>
  <c r="I537" i="6" s="1"/>
  <c r="D538" i="6" l="1"/>
  <c r="C539" i="6" l="1"/>
  <c r="F538" i="6"/>
  <c r="H538" i="6" s="1"/>
  <c r="J538" i="6" s="1"/>
  <c r="E538" i="6"/>
  <c r="G538" i="6" s="1"/>
  <c r="I538" i="6" s="1"/>
  <c r="D539" i="6" l="1"/>
  <c r="C540" i="6" l="1"/>
  <c r="F539" i="6"/>
  <c r="H539" i="6" s="1"/>
  <c r="J539" i="6" s="1"/>
  <c r="E539" i="6"/>
  <c r="G539" i="6" s="1"/>
  <c r="I539" i="6" s="1"/>
  <c r="D540" i="6" l="1"/>
  <c r="C541" i="6" l="1"/>
  <c r="F540" i="6"/>
  <c r="H540" i="6" s="1"/>
  <c r="J540" i="6" s="1"/>
  <c r="E540" i="6"/>
  <c r="G540" i="6" s="1"/>
  <c r="I540" i="6" s="1"/>
  <c r="D541" i="6" l="1"/>
  <c r="C542" i="6" l="1"/>
  <c r="F541" i="6"/>
  <c r="H541" i="6" s="1"/>
  <c r="J541" i="6" s="1"/>
  <c r="E541" i="6"/>
  <c r="G541" i="6" s="1"/>
  <c r="I541" i="6" s="1"/>
  <c r="D542" i="6" l="1"/>
  <c r="C543" i="6" l="1"/>
  <c r="F542" i="6"/>
  <c r="H542" i="6" s="1"/>
  <c r="J542" i="6" s="1"/>
  <c r="E542" i="6"/>
  <c r="G542" i="6" s="1"/>
  <c r="I542" i="6" s="1"/>
  <c r="D543" i="6" l="1"/>
  <c r="C544" i="6" l="1"/>
  <c r="F543" i="6"/>
  <c r="H543" i="6" s="1"/>
  <c r="J543" i="6" s="1"/>
  <c r="E543" i="6"/>
  <c r="G543" i="6" s="1"/>
  <c r="I543" i="6" s="1"/>
  <c r="D544" i="6" l="1"/>
  <c r="C545" i="6" l="1"/>
  <c r="F544" i="6"/>
  <c r="H544" i="6" s="1"/>
  <c r="J544" i="6" s="1"/>
  <c r="E544" i="6"/>
  <c r="G544" i="6" s="1"/>
  <c r="I544" i="6" s="1"/>
  <c r="D545" i="6" l="1"/>
  <c r="C546" i="6" l="1"/>
  <c r="F545" i="6"/>
  <c r="H545" i="6" s="1"/>
  <c r="J545" i="6" s="1"/>
  <c r="E545" i="6"/>
  <c r="G545" i="6" s="1"/>
  <c r="I545" i="6" s="1"/>
  <c r="D546" i="6" l="1"/>
  <c r="C547" i="6" l="1"/>
  <c r="F546" i="6"/>
  <c r="H546" i="6" s="1"/>
  <c r="J546" i="6" s="1"/>
  <c r="E546" i="6"/>
  <c r="G546" i="6" s="1"/>
  <c r="I546" i="6" s="1"/>
  <c r="D547" i="6" l="1"/>
  <c r="C548" i="6" l="1"/>
  <c r="F547" i="6"/>
  <c r="H547" i="6" s="1"/>
  <c r="J547" i="6" s="1"/>
  <c r="E547" i="6"/>
  <c r="G547" i="6" s="1"/>
  <c r="I547" i="6" s="1"/>
  <c r="D548" i="6" l="1"/>
  <c r="C549" i="6" l="1"/>
  <c r="F548" i="6"/>
  <c r="H548" i="6" s="1"/>
  <c r="J548" i="6" s="1"/>
  <c r="E548" i="6"/>
  <c r="G548" i="6" s="1"/>
  <c r="I548" i="6" s="1"/>
  <c r="D549" i="6" l="1"/>
  <c r="C550" i="6" l="1"/>
  <c r="F549" i="6"/>
  <c r="H549" i="6" s="1"/>
  <c r="J549" i="6" s="1"/>
  <c r="E549" i="6"/>
  <c r="G549" i="6" s="1"/>
  <c r="I549" i="6" s="1"/>
  <c r="D550" i="6" l="1"/>
  <c r="C551" i="6" l="1"/>
  <c r="F550" i="6"/>
  <c r="H550" i="6" s="1"/>
  <c r="J550" i="6" s="1"/>
  <c r="E550" i="6"/>
  <c r="G550" i="6" s="1"/>
  <c r="I550" i="6" s="1"/>
  <c r="D551" i="6" l="1"/>
  <c r="C552" i="6" l="1"/>
  <c r="F551" i="6"/>
  <c r="H551" i="6" s="1"/>
  <c r="J551" i="6" s="1"/>
  <c r="E551" i="6"/>
  <c r="G551" i="6" s="1"/>
  <c r="I551" i="6" s="1"/>
  <c r="D552" i="6" l="1"/>
  <c r="C553" i="6" l="1"/>
  <c r="F552" i="6"/>
  <c r="H552" i="6" s="1"/>
  <c r="J552" i="6" s="1"/>
  <c r="E552" i="6"/>
  <c r="G552" i="6" s="1"/>
  <c r="I552" i="6" s="1"/>
  <c r="D553" i="6" l="1"/>
  <c r="C554" i="6" l="1"/>
  <c r="F553" i="6"/>
  <c r="H553" i="6" s="1"/>
  <c r="J553" i="6" s="1"/>
  <c r="E553" i="6"/>
  <c r="G553" i="6" s="1"/>
  <c r="I553" i="6" s="1"/>
  <c r="D554" i="6" l="1"/>
  <c r="C555" i="6" l="1"/>
  <c r="F554" i="6"/>
  <c r="H554" i="6" s="1"/>
  <c r="J554" i="6" s="1"/>
  <c r="E554" i="6"/>
  <c r="G554" i="6" s="1"/>
  <c r="I554" i="6" s="1"/>
  <c r="D555" i="6" l="1"/>
  <c r="C556" i="6" l="1"/>
  <c r="F555" i="6"/>
  <c r="H555" i="6" s="1"/>
  <c r="J555" i="6" s="1"/>
  <c r="E555" i="6"/>
  <c r="G555" i="6" s="1"/>
  <c r="I555" i="6" s="1"/>
  <c r="D556" i="6" l="1"/>
  <c r="C557" i="6" l="1"/>
  <c r="F556" i="6"/>
  <c r="H556" i="6" s="1"/>
  <c r="J556" i="6" s="1"/>
  <c r="E556" i="6"/>
  <c r="G556" i="6" s="1"/>
  <c r="I556" i="6" s="1"/>
  <c r="D557" i="6" l="1"/>
  <c r="C558" i="6" l="1"/>
  <c r="F557" i="6"/>
  <c r="H557" i="6" s="1"/>
  <c r="J557" i="6" s="1"/>
  <c r="E557" i="6"/>
  <c r="G557" i="6" s="1"/>
  <c r="I557" i="6" s="1"/>
  <c r="D558" i="6" l="1"/>
  <c r="C559" i="6" l="1"/>
  <c r="F558" i="6"/>
  <c r="H558" i="6" s="1"/>
  <c r="J558" i="6" s="1"/>
  <c r="E558" i="6"/>
  <c r="G558" i="6" s="1"/>
  <c r="I558" i="6" s="1"/>
  <c r="D559" i="6" l="1"/>
  <c r="C560" i="6" l="1"/>
  <c r="F559" i="6"/>
  <c r="H559" i="6" s="1"/>
  <c r="J559" i="6" s="1"/>
  <c r="E559" i="6"/>
  <c r="G559" i="6" s="1"/>
  <c r="I559" i="6" s="1"/>
  <c r="D560" i="6" l="1"/>
  <c r="C561" i="6" l="1"/>
  <c r="F560" i="6"/>
  <c r="H560" i="6" s="1"/>
  <c r="J560" i="6" s="1"/>
  <c r="E560" i="6"/>
  <c r="G560" i="6" s="1"/>
  <c r="I560" i="6" s="1"/>
  <c r="D561" i="6" l="1"/>
  <c r="C562" i="6" l="1"/>
  <c r="F561" i="6"/>
  <c r="H561" i="6" s="1"/>
  <c r="J561" i="6" s="1"/>
  <c r="E561" i="6"/>
  <c r="G561" i="6" s="1"/>
  <c r="I561" i="6" s="1"/>
  <c r="D562" i="6" l="1"/>
  <c r="C563" i="6" l="1"/>
  <c r="F562" i="6"/>
  <c r="H562" i="6" s="1"/>
  <c r="J562" i="6" s="1"/>
  <c r="E562" i="6"/>
  <c r="G562" i="6" s="1"/>
  <c r="I562" i="6" s="1"/>
  <c r="D563" i="6" l="1"/>
  <c r="C564" i="6" l="1"/>
  <c r="F563" i="6"/>
  <c r="H563" i="6" s="1"/>
  <c r="J563" i="6" s="1"/>
  <c r="E563" i="6"/>
  <c r="G563" i="6" s="1"/>
  <c r="I563" i="6" s="1"/>
  <c r="D564" i="6" l="1"/>
  <c r="C565" i="6" l="1"/>
  <c r="F564" i="6"/>
  <c r="H564" i="6" s="1"/>
  <c r="J564" i="6" s="1"/>
  <c r="E564" i="6"/>
  <c r="G564" i="6" s="1"/>
  <c r="I564" i="6" s="1"/>
  <c r="D565" i="6" l="1"/>
  <c r="C566" i="6" l="1"/>
  <c r="F565" i="6"/>
  <c r="H565" i="6" s="1"/>
  <c r="J565" i="6" s="1"/>
  <c r="E565" i="6"/>
  <c r="G565" i="6" s="1"/>
  <c r="I565" i="6" s="1"/>
  <c r="D566" i="6" l="1"/>
  <c r="C567" i="6" l="1"/>
  <c r="F566" i="6"/>
  <c r="H566" i="6" s="1"/>
  <c r="J566" i="6" s="1"/>
  <c r="E566" i="6"/>
  <c r="G566" i="6" s="1"/>
  <c r="I566" i="6" s="1"/>
  <c r="D567" i="6" l="1"/>
  <c r="C568" i="6" l="1"/>
  <c r="F567" i="6"/>
  <c r="H567" i="6" s="1"/>
  <c r="J567" i="6" s="1"/>
  <c r="E567" i="6"/>
  <c r="G567" i="6" s="1"/>
  <c r="I567" i="6" s="1"/>
  <c r="D568" i="6" l="1"/>
  <c r="C569" i="6" l="1"/>
  <c r="F568" i="6"/>
  <c r="H568" i="6" s="1"/>
  <c r="J568" i="6" s="1"/>
  <c r="E568" i="6"/>
  <c r="G568" i="6" s="1"/>
  <c r="I568" i="6" s="1"/>
  <c r="D569" i="6" l="1"/>
  <c r="C570" i="6" l="1"/>
  <c r="F569" i="6"/>
  <c r="H569" i="6" s="1"/>
  <c r="J569" i="6" s="1"/>
  <c r="E569" i="6"/>
  <c r="G569" i="6" s="1"/>
  <c r="I569" i="6" s="1"/>
  <c r="D570" i="6" l="1"/>
  <c r="C571" i="6" l="1"/>
  <c r="F570" i="6"/>
  <c r="H570" i="6" s="1"/>
  <c r="J570" i="6" s="1"/>
  <c r="E570" i="6"/>
  <c r="G570" i="6" s="1"/>
  <c r="I570" i="6" s="1"/>
  <c r="D571" i="6" l="1"/>
  <c r="C572" i="6" l="1"/>
  <c r="F571" i="6"/>
  <c r="H571" i="6" s="1"/>
  <c r="J571" i="6" s="1"/>
  <c r="E571" i="6"/>
  <c r="G571" i="6" s="1"/>
  <c r="I571" i="6" s="1"/>
  <c r="D572" i="6" l="1"/>
  <c r="C573" i="6" l="1"/>
  <c r="F572" i="6"/>
  <c r="H572" i="6" s="1"/>
  <c r="J572" i="6" s="1"/>
  <c r="E572" i="6"/>
  <c r="G572" i="6" s="1"/>
  <c r="I572" i="6" s="1"/>
  <c r="D573" i="6" l="1"/>
  <c r="C574" i="6" l="1"/>
  <c r="F573" i="6"/>
  <c r="H573" i="6" s="1"/>
  <c r="J573" i="6" s="1"/>
  <c r="E573" i="6"/>
  <c r="G573" i="6" s="1"/>
  <c r="I573" i="6" s="1"/>
  <c r="D574" i="6" l="1"/>
  <c r="C575" i="6" l="1"/>
  <c r="F574" i="6"/>
  <c r="H574" i="6" s="1"/>
  <c r="J574" i="6" s="1"/>
  <c r="E574" i="6"/>
  <c r="G574" i="6" s="1"/>
  <c r="I574" i="6" s="1"/>
  <c r="D575" i="6" l="1"/>
  <c r="C576" i="6" l="1"/>
  <c r="F575" i="6"/>
  <c r="H575" i="6" s="1"/>
  <c r="J575" i="6" s="1"/>
  <c r="E575" i="6"/>
  <c r="G575" i="6" s="1"/>
  <c r="I575" i="6" s="1"/>
  <c r="D576" i="6" l="1"/>
  <c r="C577" i="6" l="1"/>
  <c r="F576" i="6"/>
  <c r="H576" i="6" s="1"/>
  <c r="J576" i="6" s="1"/>
  <c r="E576" i="6"/>
  <c r="G576" i="6" s="1"/>
  <c r="I576" i="6" s="1"/>
  <c r="D577" i="6" l="1"/>
  <c r="C578" i="6" l="1"/>
  <c r="F577" i="6"/>
  <c r="H577" i="6" s="1"/>
  <c r="J577" i="6" s="1"/>
  <c r="E577" i="6"/>
  <c r="G577" i="6" s="1"/>
  <c r="I577" i="6" s="1"/>
  <c r="D578" i="6" l="1"/>
  <c r="C579" i="6" l="1"/>
  <c r="F578" i="6"/>
  <c r="H578" i="6" s="1"/>
  <c r="J578" i="6" s="1"/>
  <c r="E578" i="6"/>
  <c r="G578" i="6" s="1"/>
  <c r="I578" i="6" s="1"/>
  <c r="D579" i="6" l="1"/>
  <c r="C580" i="6" l="1"/>
  <c r="F579" i="6"/>
  <c r="H579" i="6" s="1"/>
  <c r="J579" i="6" s="1"/>
  <c r="E579" i="6"/>
  <c r="G579" i="6" s="1"/>
  <c r="I579" i="6" s="1"/>
  <c r="D580" i="6" l="1"/>
  <c r="C581" i="6" l="1"/>
  <c r="F580" i="6"/>
  <c r="H580" i="6" s="1"/>
  <c r="J580" i="6" s="1"/>
  <c r="E580" i="6"/>
  <c r="G580" i="6" s="1"/>
  <c r="I580" i="6" s="1"/>
  <c r="D581" i="6" l="1"/>
  <c r="C582" i="6" l="1"/>
  <c r="F581" i="6"/>
  <c r="H581" i="6" s="1"/>
  <c r="J581" i="6" s="1"/>
  <c r="E581" i="6"/>
  <c r="G581" i="6" s="1"/>
  <c r="I581" i="6" s="1"/>
  <c r="D582" i="6" l="1"/>
  <c r="C583" i="6" l="1"/>
  <c r="F582" i="6"/>
  <c r="H582" i="6" s="1"/>
  <c r="J582" i="6" s="1"/>
  <c r="E582" i="6"/>
  <c r="G582" i="6" s="1"/>
  <c r="I582" i="6" s="1"/>
  <c r="D583" i="6" l="1"/>
  <c r="F583" i="6" l="1"/>
  <c r="H583" i="6" s="1"/>
  <c r="J583" i="6" s="1"/>
  <c r="E583" i="6"/>
  <c r="G583" i="6" s="1"/>
  <c r="I583" i="6" s="1"/>
  <c r="C584" i="6"/>
  <c r="D584" i="6" l="1"/>
  <c r="C585" i="6" l="1"/>
  <c r="F584" i="6"/>
  <c r="H584" i="6" s="1"/>
  <c r="J584" i="6" s="1"/>
  <c r="E584" i="6"/>
  <c r="G584" i="6" s="1"/>
  <c r="I584" i="6" s="1"/>
  <c r="D585" i="6" l="1"/>
  <c r="C586" i="6" l="1"/>
  <c r="F585" i="6"/>
  <c r="H585" i="6" s="1"/>
  <c r="J585" i="6" s="1"/>
  <c r="E585" i="6"/>
  <c r="G585" i="6" s="1"/>
  <c r="I585" i="6" s="1"/>
  <c r="D586" i="6" l="1"/>
  <c r="C587" i="6" l="1"/>
  <c r="F586" i="6"/>
  <c r="H586" i="6" s="1"/>
  <c r="J586" i="6" s="1"/>
  <c r="E586" i="6"/>
  <c r="G586" i="6" s="1"/>
  <c r="I586" i="6" s="1"/>
  <c r="D587" i="6" l="1"/>
  <c r="C588" i="6" l="1"/>
  <c r="F587" i="6"/>
  <c r="H587" i="6" s="1"/>
  <c r="J587" i="6" s="1"/>
  <c r="E587" i="6"/>
  <c r="G587" i="6" s="1"/>
  <c r="I587" i="6" s="1"/>
  <c r="D588" i="6" l="1"/>
  <c r="C589" i="6" l="1"/>
  <c r="F588" i="6"/>
  <c r="H588" i="6" s="1"/>
  <c r="J588" i="6" s="1"/>
  <c r="E588" i="6"/>
  <c r="G588" i="6" s="1"/>
  <c r="I588" i="6" s="1"/>
  <c r="D589" i="6" l="1"/>
  <c r="C590" i="6" l="1"/>
  <c r="F589" i="6"/>
  <c r="H589" i="6" s="1"/>
  <c r="J589" i="6" s="1"/>
  <c r="E589" i="6"/>
  <c r="G589" i="6" s="1"/>
  <c r="I589" i="6" s="1"/>
  <c r="D590" i="6" l="1"/>
  <c r="C591" i="6" l="1"/>
  <c r="F590" i="6"/>
  <c r="H590" i="6" s="1"/>
  <c r="J590" i="6" s="1"/>
  <c r="E590" i="6"/>
  <c r="G590" i="6" s="1"/>
  <c r="I590" i="6" s="1"/>
  <c r="D591" i="6" l="1"/>
  <c r="C592" i="6" l="1"/>
  <c r="F591" i="6"/>
  <c r="H591" i="6" s="1"/>
  <c r="J591" i="6" s="1"/>
  <c r="E591" i="6"/>
  <c r="G591" i="6" s="1"/>
  <c r="I591" i="6" s="1"/>
  <c r="D592" i="6" l="1"/>
  <c r="C593" i="6" l="1"/>
  <c r="F592" i="6"/>
  <c r="H592" i="6" s="1"/>
  <c r="J592" i="6" s="1"/>
  <c r="E592" i="6"/>
  <c r="G592" i="6" s="1"/>
  <c r="I592" i="6" s="1"/>
  <c r="D593" i="6" l="1"/>
  <c r="C594" i="6" l="1"/>
  <c r="F593" i="6"/>
  <c r="H593" i="6" s="1"/>
  <c r="J593" i="6" s="1"/>
  <c r="E593" i="6"/>
  <c r="G593" i="6" s="1"/>
  <c r="I593" i="6" s="1"/>
  <c r="D594" i="6" l="1"/>
  <c r="C595" i="6" l="1"/>
  <c r="F594" i="6"/>
  <c r="H594" i="6" s="1"/>
  <c r="J594" i="6" s="1"/>
  <c r="E594" i="6"/>
  <c r="G594" i="6" s="1"/>
  <c r="I594" i="6" s="1"/>
  <c r="D595" i="6" l="1"/>
  <c r="C596" i="6" l="1"/>
  <c r="F595" i="6"/>
  <c r="H595" i="6" s="1"/>
  <c r="J595" i="6" s="1"/>
  <c r="E595" i="6"/>
  <c r="G595" i="6" s="1"/>
  <c r="I595" i="6" s="1"/>
  <c r="D596" i="6" l="1"/>
  <c r="C597" i="6" l="1"/>
  <c r="F596" i="6"/>
  <c r="H596" i="6" s="1"/>
  <c r="J596" i="6" s="1"/>
  <c r="E596" i="6"/>
  <c r="G596" i="6" s="1"/>
  <c r="I596" i="6" s="1"/>
  <c r="D597" i="6" l="1"/>
  <c r="C598" i="6" l="1"/>
  <c r="F597" i="6"/>
  <c r="H597" i="6" s="1"/>
  <c r="J597" i="6" s="1"/>
  <c r="E597" i="6"/>
  <c r="G597" i="6" s="1"/>
  <c r="I597" i="6" s="1"/>
  <c r="D598" i="6" l="1"/>
  <c r="C599" i="6" l="1"/>
  <c r="F598" i="6"/>
  <c r="H598" i="6" s="1"/>
  <c r="J598" i="6" s="1"/>
  <c r="E598" i="6"/>
  <c r="G598" i="6" s="1"/>
  <c r="I598" i="6" s="1"/>
  <c r="D599" i="6" l="1"/>
  <c r="C600" i="6" l="1"/>
  <c r="F599" i="6"/>
  <c r="H599" i="6" s="1"/>
  <c r="J599" i="6" s="1"/>
  <c r="E599" i="6"/>
  <c r="G599" i="6" s="1"/>
  <c r="I599" i="6" s="1"/>
  <c r="D600" i="6" l="1"/>
  <c r="C601" i="6" l="1"/>
  <c r="F600" i="6"/>
  <c r="H600" i="6" s="1"/>
  <c r="J600" i="6" s="1"/>
  <c r="E600" i="6"/>
  <c r="G600" i="6" s="1"/>
  <c r="I600" i="6" s="1"/>
  <c r="D601" i="6" l="1"/>
  <c r="C602" i="6" l="1"/>
  <c r="F601" i="6"/>
  <c r="H601" i="6" s="1"/>
  <c r="J601" i="6" s="1"/>
  <c r="E601" i="6"/>
  <c r="G601" i="6" s="1"/>
  <c r="I601" i="6" s="1"/>
  <c r="D602" i="6" l="1"/>
  <c r="C603" i="6" l="1"/>
  <c r="F602" i="6"/>
  <c r="H602" i="6" s="1"/>
  <c r="J602" i="6" s="1"/>
  <c r="E602" i="6"/>
  <c r="G602" i="6" s="1"/>
  <c r="I602" i="6" s="1"/>
  <c r="D603" i="6" l="1"/>
  <c r="C604" i="6" l="1"/>
  <c r="F603" i="6"/>
  <c r="H603" i="6" s="1"/>
  <c r="J603" i="6" s="1"/>
  <c r="E603" i="6"/>
  <c r="G603" i="6" s="1"/>
  <c r="I603" i="6" s="1"/>
  <c r="D604" i="6" l="1"/>
  <c r="F604" i="6" l="1"/>
  <c r="H604" i="6" s="1"/>
  <c r="J604" i="6" s="1"/>
  <c r="E604" i="6"/>
  <c r="G604" i="6" s="1"/>
  <c r="I604" i="6" s="1"/>
  <c r="C605" i="6"/>
  <c r="D605" i="6" l="1"/>
  <c r="C606" i="6" l="1"/>
  <c r="F605" i="6"/>
  <c r="H605" i="6" s="1"/>
  <c r="J605" i="6" s="1"/>
  <c r="E605" i="6"/>
  <c r="G605" i="6" s="1"/>
  <c r="I605" i="6" s="1"/>
  <c r="D606" i="6" l="1"/>
  <c r="C607" i="6" l="1"/>
  <c r="F606" i="6"/>
  <c r="H606" i="6" s="1"/>
  <c r="J606" i="6" s="1"/>
  <c r="E606" i="6"/>
  <c r="G606" i="6" s="1"/>
  <c r="I606" i="6" s="1"/>
  <c r="D607" i="6" l="1"/>
  <c r="C608" i="6" l="1"/>
  <c r="F607" i="6"/>
  <c r="H607" i="6" s="1"/>
  <c r="J607" i="6" s="1"/>
  <c r="E607" i="6"/>
  <c r="G607" i="6" s="1"/>
  <c r="I607" i="6" s="1"/>
  <c r="D608" i="6" l="1"/>
  <c r="C609" i="6" l="1"/>
  <c r="F608" i="6"/>
  <c r="H608" i="6" s="1"/>
  <c r="J608" i="6" s="1"/>
  <c r="E608" i="6"/>
  <c r="G608" i="6" s="1"/>
  <c r="I608" i="6" s="1"/>
  <c r="D609" i="6" l="1"/>
  <c r="C610" i="6" l="1"/>
  <c r="F609" i="6"/>
  <c r="H609" i="6" s="1"/>
  <c r="J609" i="6" s="1"/>
  <c r="E609" i="6"/>
  <c r="G609" i="6" s="1"/>
  <c r="I609" i="6" s="1"/>
  <c r="D610" i="6" l="1"/>
  <c r="C611" i="6" l="1"/>
  <c r="F610" i="6"/>
  <c r="H610" i="6" s="1"/>
  <c r="J610" i="6" s="1"/>
  <c r="E610" i="6"/>
  <c r="G610" i="6" s="1"/>
  <c r="I610" i="6" s="1"/>
  <c r="D611" i="6" l="1"/>
  <c r="C612" i="6" l="1"/>
  <c r="F611" i="6"/>
  <c r="H611" i="6" s="1"/>
  <c r="J611" i="6" s="1"/>
  <c r="E611" i="6"/>
  <c r="G611" i="6" s="1"/>
  <c r="I611" i="6" s="1"/>
  <c r="D612" i="6" l="1"/>
  <c r="C613" i="6" l="1"/>
  <c r="F612" i="6"/>
  <c r="H612" i="6" s="1"/>
  <c r="J612" i="6" s="1"/>
  <c r="E612" i="6"/>
  <c r="G612" i="6" s="1"/>
  <c r="I612" i="6" s="1"/>
  <c r="D613" i="6" l="1"/>
  <c r="F613" i="6" l="1"/>
  <c r="H613" i="6" s="1"/>
  <c r="J613" i="6" s="1"/>
  <c r="E613" i="6"/>
  <c r="G613" i="6" s="1"/>
  <c r="I613" i="6" s="1"/>
  <c r="C614" i="6"/>
  <c r="D614" i="6" l="1"/>
  <c r="F614" i="6" l="1"/>
  <c r="H614" i="6" s="1"/>
  <c r="J614" i="6" s="1"/>
  <c r="E614" i="6"/>
  <c r="G614" i="6" s="1"/>
  <c r="I614" i="6" s="1"/>
  <c r="C615" i="6"/>
  <c r="D615" i="6" l="1"/>
  <c r="C616" i="6" l="1"/>
  <c r="F615" i="6"/>
  <c r="H615" i="6" s="1"/>
  <c r="J615" i="6" s="1"/>
  <c r="E615" i="6"/>
  <c r="G615" i="6" s="1"/>
  <c r="I615" i="6" s="1"/>
  <c r="D616" i="6" l="1"/>
  <c r="C617" i="6" l="1"/>
  <c r="F616" i="6"/>
  <c r="H616" i="6" s="1"/>
  <c r="J616" i="6" s="1"/>
  <c r="E616" i="6"/>
  <c r="G616" i="6" s="1"/>
  <c r="I616" i="6" s="1"/>
  <c r="D617" i="6" l="1"/>
  <c r="C618" i="6" l="1"/>
  <c r="F617" i="6"/>
  <c r="H617" i="6" s="1"/>
  <c r="J617" i="6" s="1"/>
  <c r="E617" i="6"/>
  <c r="G617" i="6" s="1"/>
  <c r="I617" i="6" s="1"/>
  <c r="D618" i="6" l="1"/>
  <c r="C619" i="6" l="1"/>
  <c r="F618" i="6"/>
  <c r="H618" i="6" s="1"/>
  <c r="J618" i="6" s="1"/>
  <c r="E618" i="6"/>
  <c r="G618" i="6" s="1"/>
  <c r="I618" i="6" s="1"/>
  <c r="D619" i="6" l="1"/>
  <c r="C620" i="6" l="1"/>
  <c r="F619" i="6"/>
  <c r="H619" i="6" s="1"/>
  <c r="J619" i="6" s="1"/>
  <c r="E619" i="6"/>
  <c r="G619" i="6" s="1"/>
  <c r="I619" i="6" s="1"/>
  <c r="D620" i="6" l="1"/>
  <c r="C621" i="6" l="1"/>
  <c r="F620" i="6"/>
  <c r="H620" i="6" s="1"/>
  <c r="J620" i="6" s="1"/>
  <c r="E620" i="6"/>
  <c r="G620" i="6" s="1"/>
  <c r="I620" i="6" s="1"/>
  <c r="D621" i="6" l="1"/>
  <c r="C622" i="6" l="1"/>
  <c r="F621" i="6"/>
  <c r="H621" i="6" s="1"/>
  <c r="J621" i="6" s="1"/>
  <c r="E621" i="6"/>
  <c r="G621" i="6" s="1"/>
  <c r="I621" i="6" s="1"/>
  <c r="D622" i="6" l="1"/>
  <c r="C623" i="6" l="1"/>
  <c r="F622" i="6"/>
  <c r="H622" i="6" s="1"/>
  <c r="J622" i="6" s="1"/>
  <c r="E622" i="6"/>
  <c r="G622" i="6" s="1"/>
  <c r="I622" i="6" s="1"/>
  <c r="D623" i="6" l="1"/>
  <c r="C624" i="6" l="1"/>
  <c r="F623" i="6"/>
  <c r="H623" i="6" s="1"/>
  <c r="J623" i="6" s="1"/>
  <c r="E623" i="6"/>
  <c r="G623" i="6" s="1"/>
  <c r="I623" i="6" s="1"/>
  <c r="D624" i="6" l="1"/>
  <c r="C625" i="6" l="1"/>
  <c r="F624" i="6"/>
  <c r="H624" i="6" s="1"/>
  <c r="J624" i="6" s="1"/>
  <c r="E624" i="6"/>
  <c r="G624" i="6" s="1"/>
  <c r="I624" i="6" s="1"/>
  <c r="D625" i="6" l="1"/>
  <c r="C626" i="6" l="1"/>
  <c r="F625" i="6"/>
  <c r="H625" i="6" s="1"/>
  <c r="J625" i="6" s="1"/>
  <c r="E625" i="6"/>
  <c r="G625" i="6" s="1"/>
  <c r="I625" i="6" s="1"/>
  <c r="D626" i="6" l="1"/>
  <c r="C627" i="6" l="1"/>
  <c r="F626" i="6"/>
  <c r="H626" i="6" s="1"/>
  <c r="J626" i="6" s="1"/>
  <c r="E626" i="6"/>
  <c r="G626" i="6" s="1"/>
  <c r="I626" i="6" s="1"/>
  <c r="D627" i="6" l="1"/>
  <c r="C628" i="6" l="1"/>
  <c r="F627" i="6"/>
  <c r="H627" i="6" s="1"/>
  <c r="J627" i="6" s="1"/>
  <c r="E627" i="6"/>
  <c r="G627" i="6" s="1"/>
  <c r="I627" i="6" s="1"/>
  <c r="D628" i="6" l="1"/>
  <c r="C629" i="6" l="1"/>
  <c r="F628" i="6"/>
  <c r="H628" i="6" s="1"/>
  <c r="J628" i="6" s="1"/>
  <c r="E628" i="6"/>
  <c r="G628" i="6" s="1"/>
  <c r="I628" i="6" s="1"/>
  <c r="D629" i="6" l="1"/>
  <c r="C630" i="6" l="1"/>
  <c r="F629" i="6"/>
  <c r="H629" i="6" s="1"/>
  <c r="J629" i="6" s="1"/>
  <c r="E629" i="6"/>
  <c r="G629" i="6" s="1"/>
  <c r="I629" i="6" s="1"/>
  <c r="D630" i="6" l="1"/>
  <c r="C631" i="6" l="1"/>
  <c r="F630" i="6"/>
  <c r="H630" i="6" s="1"/>
  <c r="J630" i="6" s="1"/>
  <c r="E630" i="6"/>
  <c r="G630" i="6" s="1"/>
  <c r="I630" i="6" s="1"/>
  <c r="D631" i="6" l="1"/>
  <c r="C632" i="6" l="1"/>
  <c r="F631" i="6"/>
  <c r="H631" i="6" s="1"/>
  <c r="J631" i="6" s="1"/>
  <c r="E631" i="6"/>
  <c r="G631" i="6" s="1"/>
  <c r="I631" i="6" s="1"/>
  <c r="D632" i="6" l="1"/>
  <c r="C633" i="6" l="1"/>
  <c r="F632" i="6"/>
  <c r="H632" i="6" s="1"/>
  <c r="J632" i="6" s="1"/>
  <c r="E632" i="6"/>
  <c r="G632" i="6" s="1"/>
  <c r="I632" i="6" s="1"/>
  <c r="D633" i="6" l="1"/>
  <c r="C634" i="6" l="1"/>
  <c r="F633" i="6"/>
  <c r="H633" i="6" s="1"/>
  <c r="J633" i="6" s="1"/>
  <c r="E633" i="6"/>
  <c r="G633" i="6" s="1"/>
  <c r="I633" i="6" s="1"/>
  <c r="D634" i="6" l="1"/>
  <c r="C635" i="6" l="1"/>
  <c r="F634" i="6"/>
  <c r="H634" i="6" s="1"/>
  <c r="J634" i="6" s="1"/>
  <c r="E634" i="6"/>
  <c r="G634" i="6" s="1"/>
  <c r="I634" i="6" s="1"/>
  <c r="D635" i="6" l="1"/>
  <c r="C636" i="6" l="1"/>
  <c r="F635" i="6"/>
  <c r="H635" i="6" s="1"/>
  <c r="J635" i="6" s="1"/>
  <c r="E635" i="6"/>
  <c r="G635" i="6" s="1"/>
  <c r="I635" i="6" s="1"/>
  <c r="D636" i="6" l="1"/>
  <c r="C637" i="6" l="1"/>
  <c r="F636" i="6"/>
  <c r="H636" i="6" s="1"/>
  <c r="J636" i="6" s="1"/>
  <c r="E636" i="6"/>
  <c r="G636" i="6" s="1"/>
  <c r="I636" i="6" s="1"/>
  <c r="D637" i="6" l="1"/>
  <c r="C638" i="6" l="1"/>
  <c r="F637" i="6"/>
  <c r="H637" i="6" s="1"/>
  <c r="J637" i="6" s="1"/>
  <c r="E637" i="6"/>
  <c r="G637" i="6" s="1"/>
  <c r="I637" i="6" s="1"/>
  <c r="D638" i="6" l="1"/>
  <c r="C639" i="6" l="1"/>
  <c r="F638" i="6"/>
  <c r="H638" i="6" s="1"/>
  <c r="J638" i="6" s="1"/>
  <c r="E638" i="6"/>
  <c r="G638" i="6" s="1"/>
  <c r="I638" i="6" s="1"/>
  <c r="D639" i="6" l="1"/>
  <c r="F639" i="6" l="1"/>
  <c r="H639" i="6" s="1"/>
  <c r="J639" i="6" s="1"/>
  <c r="E639" i="6"/>
  <c r="G639" i="6" s="1"/>
  <c r="I639" i="6" s="1"/>
  <c r="C640" i="6"/>
  <c r="D640" i="6" l="1"/>
  <c r="F640" i="6" l="1"/>
  <c r="H640" i="6" s="1"/>
  <c r="J640" i="6" s="1"/>
  <c r="E640" i="6"/>
  <c r="G640" i="6" s="1"/>
  <c r="I640" i="6" s="1"/>
  <c r="C641" i="6"/>
  <c r="D641" i="6" l="1"/>
  <c r="C642" i="6" l="1"/>
  <c r="F641" i="6"/>
  <c r="H641" i="6" s="1"/>
  <c r="J641" i="6" s="1"/>
  <c r="E641" i="6"/>
  <c r="G641" i="6" s="1"/>
  <c r="I641" i="6" s="1"/>
  <c r="D642" i="6" l="1"/>
  <c r="C643" i="6" l="1"/>
  <c r="F642" i="6"/>
  <c r="H642" i="6" s="1"/>
  <c r="J642" i="6" s="1"/>
  <c r="E642" i="6"/>
  <c r="G642" i="6" s="1"/>
  <c r="I642" i="6" s="1"/>
  <c r="D643" i="6" l="1"/>
  <c r="C644" i="6" l="1"/>
  <c r="F643" i="6"/>
  <c r="H643" i="6" s="1"/>
  <c r="J643" i="6" s="1"/>
  <c r="E643" i="6"/>
  <c r="G643" i="6" s="1"/>
  <c r="I643" i="6" s="1"/>
  <c r="D644" i="6" l="1"/>
  <c r="C645" i="6" l="1"/>
  <c r="F644" i="6"/>
  <c r="H644" i="6" s="1"/>
  <c r="J644" i="6" s="1"/>
  <c r="E644" i="6"/>
  <c r="G644" i="6" s="1"/>
  <c r="I644" i="6" s="1"/>
  <c r="D645" i="6" l="1"/>
  <c r="C646" i="6" l="1"/>
  <c r="F645" i="6"/>
  <c r="H645" i="6" s="1"/>
  <c r="J645" i="6" s="1"/>
  <c r="E645" i="6"/>
  <c r="G645" i="6" s="1"/>
  <c r="I645" i="6" s="1"/>
  <c r="D646" i="6" l="1"/>
  <c r="C647" i="6" l="1"/>
  <c r="F646" i="6"/>
  <c r="H646" i="6" s="1"/>
  <c r="J646" i="6" s="1"/>
  <c r="E646" i="6"/>
  <c r="G646" i="6" s="1"/>
  <c r="I646" i="6" s="1"/>
  <c r="D647" i="6" l="1"/>
  <c r="C648" i="6" l="1"/>
  <c r="F647" i="6"/>
  <c r="H647" i="6" s="1"/>
  <c r="J647" i="6" s="1"/>
  <c r="E647" i="6"/>
  <c r="G647" i="6" s="1"/>
  <c r="I647" i="6" s="1"/>
  <c r="D648" i="6" l="1"/>
  <c r="C649" i="6" l="1"/>
  <c r="F648" i="6"/>
  <c r="H648" i="6" s="1"/>
  <c r="J648" i="6" s="1"/>
  <c r="E648" i="6"/>
  <c r="G648" i="6" s="1"/>
  <c r="I648" i="6" s="1"/>
  <c r="D649" i="6" l="1"/>
  <c r="C650" i="6" l="1"/>
  <c r="F649" i="6"/>
  <c r="H649" i="6" s="1"/>
  <c r="J649" i="6" s="1"/>
  <c r="E649" i="6"/>
  <c r="G649" i="6" s="1"/>
  <c r="I649" i="6" s="1"/>
  <c r="D650" i="6" l="1"/>
  <c r="C651" i="6" l="1"/>
  <c r="F650" i="6"/>
  <c r="H650" i="6" s="1"/>
  <c r="J650" i="6" s="1"/>
  <c r="E650" i="6"/>
  <c r="G650" i="6" s="1"/>
  <c r="I650" i="6" s="1"/>
  <c r="D651" i="6" l="1"/>
  <c r="C652" i="6" l="1"/>
  <c r="F651" i="6"/>
  <c r="H651" i="6" s="1"/>
  <c r="J651" i="6" s="1"/>
  <c r="E651" i="6"/>
  <c r="G651" i="6" s="1"/>
  <c r="I651" i="6" s="1"/>
  <c r="D652" i="6" l="1"/>
  <c r="C653" i="6" l="1"/>
  <c r="F652" i="6"/>
  <c r="H652" i="6" s="1"/>
  <c r="J652" i="6" s="1"/>
  <c r="E652" i="6"/>
  <c r="G652" i="6" s="1"/>
  <c r="I652" i="6" s="1"/>
  <c r="D653" i="6" l="1"/>
  <c r="C654" i="6" l="1"/>
  <c r="F653" i="6"/>
  <c r="H653" i="6" s="1"/>
  <c r="J653" i="6" s="1"/>
  <c r="E653" i="6"/>
  <c r="G653" i="6" s="1"/>
  <c r="I653" i="6" s="1"/>
  <c r="D654" i="6" l="1"/>
  <c r="F654" i="6" l="1"/>
  <c r="H654" i="6" s="1"/>
  <c r="J654" i="6" s="1"/>
  <c r="E654" i="6"/>
  <c r="G654" i="6" s="1"/>
  <c r="I654" i="6" s="1"/>
  <c r="C655" i="6"/>
  <c r="D655" i="6" l="1"/>
  <c r="C656" i="6" l="1"/>
  <c r="F655" i="6"/>
  <c r="H655" i="6" s="1"/>
  <c r="J655" i="6" s="1"/>
  <c r="E655" i="6"/>
  <c r="G655" i="6" s="1"/>
  <c r="I655" i="6" s="1"/>
  <c r="D656" i="6" l="1"/>
  <c r="C657" i="6" l="1"/>
  <c r="F656" i="6"/>
  <c r="H656" i="6" s="1"/>
  <c r="J656" i="6" s="1"/>
  <c r="E656" i="6"/>
  <c r="G656" i="6" s="1"/>
  <c r="I656" i="6" s="1"/>
  <c r="D657" i="6" l="1"/>
  <c r="C658" i="6" l="1"/>
  <c r="F657" i="6"/>
  <c r="H657" i="6" s="1"/>
  <c r="J657" i="6" s="1"/>
  <c r="E657" i="6"/>
  <c r="G657" i="6" s="1"/>
  <c r="I657" i="6" s="1"/>
  <c r="D658" i="6" l="1"/>
  <c r="C659" i="6" l="1"/>
  <c r="F658" i="6"/>
  <c r="H658" i="6" s="1"/>
  <c r="J658" i="6" s="1"/>
  <c r="E658" i="6"/>
  <c r="G658" i="6" s="1"/>
  <c r="I658" i="6" s="1"/>
  <c r="D659" i="6" l="1"/>
  <c r="C660" i="6" l="1"/>
  <c r="F659" i="6"/>
  <c r="H659" i="6" s="1"/>
  <c r="J659" i="6" s="1"/>
  <c r="E659" i="6"/>
  <c r="G659" i="6" s="1"/>
  <c r="I659" i="6" s="1"/>
  <c r="D660" i="6" l="1"/>
  <c r="C661" i="6" l="1"/>
  <c r="F660" i="6"/>
  <c r="H660" i="6" s="1"/>
  <c r="J660" i="6" s="1"/>
  <c r="E660" i="6"/>
  <c r="G660" i="6" s="1"/>
  <c r="I660" i="6" s="1"/>
  <c r="D661" i="6" l="1"/>
  <c r="C662" i="6" l="1"/>
  <c r="F661" i="6"/>
  <c r="H661" i="6" s="1"/>
  <c r="J661" i="6" s="1"/>
  <c r="E661" i="6"/>
  <c r="G661" i="6" s="1"/>
  <c r="I661" i="6" s="1"/>
  <c r="D662" i="6" l="1"/>
  <c r="C663" i="6" l="1"/>
  <c r="F662" i="6"/>
  <c r="H662" i="6" s="1"/>
  <c r="J662" i="6" s="1"/>
  <c r="E662" i="6"/>
  <c r="G662" i="6" s="1"/>
  <c r="I662" i="6" s="1"/>
  <c r="D663" i="6" l="1"/>
  <c r="C664" i="6" l="1"/>
  <c r="F663" i="6"/>
  <c r="H663" i="6" s="1"/>
  <c r="J663" i="6" s="1"/>
  <c r="E663" i="6"/>
  <c r="G663" i="6" s="1"/>
  <c r="I663" i="6" s="1"/>
  <c r="D664" i="6" l="1"/>
  <c r="C665" i="6" l="1"/>
  <c r="F664" i="6"/>
  <c r="H664" i="6" s="1"/>
  <c r="J664" i="6" s="1"/>
  <c r="E664" i="6"/>
  <c r="G664" i="6" s="1"/>
  <c r="I664" i="6" s="1"/>
  <c r="D665" i="6" l="1"/>
  <c r="C666" i="6" l="1"/>
  <c r="F665" i="6"/>
  <c r="H665" i="6" s="1"/>
  <c r="J665" i="6" s="1"/>
  <c r="E665" i="6"/>
  <c r="G665" i="6" s="1"/>
  <c r="I665" i="6" s="1"/>
  <c r="D666" i="6" l="1"/>
  <c r="C667" i="6" l="1"/>
  <c r="F666" i="6"/>
  <c r="H666" i="6" s="1"/>
  <c r="J666" i="6" s="1"/>
  <c r="E666" i="6"/>
  <c r="G666" i="6" s="1"/>
  <c r="I666" i="6" s="1"/>
  <c r="D667" i="6" l="1"/>
  <c r="C668" i="6" l="1"/>
  <c r="F667" i="6"/>
  <c r="H667" i="6" s="1"/>
  <c r="J667" i="6" s="1"/>
  <c r="E667" i="6"/>
  <c r="G667" i="6" s="1"/>
  <c r="I667" i="6" s="1"/>
  <c r="D668" i="6" l="1"/>
  <c r="C669" i="6" l="1"/>
  <c r="F668" i="6"/>
  <c r="H668" i="6" s="1"/>
  <c r="J668" i="6" s="1"/>
  <c r="E668" i="6"/>
  <c r="G668" i="6" s="1"/>
  <c r="I668" i="6" s="1"/>
  <c r="D669" i="6" l="1"/>
  <c r="C670" i="6" l="1"/>
  <c r="F669" i="6"/>
  <c r="H669" i="6" s="1"/>
  <c r="J669" i="6" s="1"/>
  <c r="E669" i="6"/>
  <c r="G669" i="6" s="1"/>
  <c r="I669" i="6" s="1"/>
  <c r="D670" i="6" l="1"/>
  <c r="F670" i="6"/>
  <c r="H670" i="6" s="1"/>
  <c r="J670" i="6" s="1"/>
  <c r="J672" i="6" s="1"/>
  <c r="E670" i="6"/>
  <c r="G670" i="6" s="1"/>
  <c r="I670" i="6" s="1"/>
  <c r="I672" i="6" s="1"/>
  <c r="H674" i="6" s="1"/>
  <c r="H675" i="6" s="1"/>
</calcChain>
</file>

<file path=xl/sharedStrings.xml><?xml version="1.0" encoding="utf-8"?>
<sst xmlns="http://schemas.openxmlformats.org/spreadsheetml/2006/main" count="274" uniqueCount="82">
  <si>
    <t>Date</t>
  </si>
  <si>
    <t>PX_LAST</t>
  </si>
  <si>
    <t xml:space="preserve">Date </t>
  </si>
  <si>
    <t>Price</t>
  </si>
  <si>
    <t>x</t>
  </si>
  <si>
    <t>y</t>
  </si>
  <si>
    <t>3wk(y^)</t>
  </si>
  <si>
    <t>e</t>
  </si>
  <si>
    <t>e^2</t>
  </si>
  <si>
    <t>e/y*100</t>
  </si>
  <si>
    <t>MSE</t>
  </si>
  <si>
    <t>RMSE</t>
  </si>
  <si>
    <t>MAPE</t>
  </si>
  <si>
    <t>ACC</t>
  </si>
  <si>
    <t>5wk(y^)</t>
  </si>
  <si>
    <t>y'=a+bx</t>
  </si>
  <si>
    <t>WEEKS</t>
  </si>
  <si>
    <t>A(y)</t>
  </si>
  <si>
    <t>x²</t>
  </si>
  <si>
    <t>xy</t>
  </si>
  <si>
    <t>y′</t>
  </si>
  <si>
    <t>e=y-y′</t>
  </si>
  <si>
    <t>e²</t>
  </si>
  <si>
    <t>|e/A|x100</t>
  </si>
  <si>
    <t>a=sum(y)/n</t>
  </si>
  <si>
    <t>b=sum(xy/x²)</t>
  </si>
  <si>
    <t>α</t>
  </si>
  <si>
    <t>Y(t1)</t>
  </si>
  <si>
    <t>Y(t2)</t>
  </si>
  <si>
    <t>e1</t>
  </si>
  <si>
    <t>e2</t>
  </si>
  <si>
    <t>e1^2</t>
  </si>
  <si>
    <t>e1/y*100</t>
  </si>
  <si>
    <t>e2/y*100</t>
  </si>
  <si>
    <t>y=α*yt+(1-α)yt-1</t>
  </si>
  <si>
    <t xml:space="preserve">aplha </t>
  </si>
  <si>
    <t>beta</t>
  </si>
  <si>
    <t>WEEK</t>
  </si>
  <si>
    <t>Value</t>
  </si>
  <si>
    <t>Lt</t>
  </si>
  <si>
    <t>Tt</t>
  </si>
  <si>
    <t>y(t+1)</t>
  </si>
  <si>
    <t>y(t+2)</t>
  </si>
  <si>
    <t>e1/a*100</t>
  </si>
  <si>
    <t>e2/a*100</t>
  </si>
  <si>
    <t>ALPHA</t>
  </si>
  <si>
    <t>BETA</t>
  </si>
  <si>
    <t>GAMMA</t>
  </si>
  <si>
    <t>SrNo</t>
  </si>
  <si>
    <t>Month</t>
  </si>
  <si>
    <t>Price (Yt)</t>
  </si>
  <si>
    <t>St</t>
  </si>
  <si>
    <t>Tt+1</t>
  </si>
  <si>
    <t>Row Labels</t>
  </si>
  <si>
    <t>Average of PX_LAST</t>
  </si>
  <si>
    <t>2010</t>
  </si>
  <si>
    <t>Nov</t>
  </si>
  <si>
    <t>Dec</t>
  </si>
  <si>
    <t>2011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</si>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</sst>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sz val="12"/>
      <color theme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0" fontId="4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1" fillId="0" borderId="0" xfId="0" applyFont="1"/>
    <xf numFmtId="0" fontId="6" fillId="0" borderId="0" xfId="0" applyFont="1"/>
    <xf numFmtId="0" fontId="7" fillId="0" borderId="0" xfId="0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 indent="1"/>
    </xf>
    <xf numFmtId="17" fontId="0" fillId="0" borderId="0" xfId="0" applyNumberFormat="1" applyAlignment="1">
      <alignment horizontal="left" indent="1"/>
    </xf>
    <xf numFmtId="17" fontId="0" fillId="2" borderId="0" xfId="0" applyNumberFormat="1" applyFill="1" applyAlignment="1">
      <alignment horizontal="left" indent="1"/>
    </xf>
    <xf numFmtId="0" fontId="0" fillId="2" borderId="0" xfId="0" applyFill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SMA!$A$4:$A$668</c:f>
              <c:numCache>
                <c:formatCode>dd\-mm\-yyyy</c:formatCode>
                <c:ptCount val="665"/>
                <c:pt idx="0">
                  <c:v>40487</c:v>
                </c:pt>
                <c:pt idx="1">
                  <c:v>40494</c:v>
                </c:pt>
                <c:pt idx="2">
                  <c:v>40501</c:v>
                </c:pt>
                <c:pt idx="3">
                  <c:v>40508</c:v>
                </c:pt>
                <c:pt idx="4">
                  <c:v>40515</c:v>
                </c:pt>
                <c:pt idx="5">
                  <c:v>40522</c:v>
                </c:pt>
                <c:pt idx="6">
                  <c:v>40529</c:v>
                </c:pt>
                <c:pt idx="7">
                  <c:v>40536</c:v>
                </c:pt>
                <c:pt idx="8">
                  <c:v>40543</c:v>
                </c:pt>
                <c:pt idx="9">
                  <c:v>40550</c:v>
                </c:pt>
                <c:pt idx="10">
                  <c:v>40557</c:v>
                </c:pt>
                <c:pt idx="11">
                  <c:v>40564</c:v>
                </c:pt>
                <c:pt idx="12">
                  <c:v>40571</c:v>
                </c:pt>
                <c:pt idx="13">
                  <c:v>40578</c:v>
                </c:pt>
                <c:pt idx="14">
                  <c:v>40585</c:v>
                </c:pt>
                <c:pt idx="15">
                  <c:v>40592</c:v>
                </c:pt>
                <c:pt idx="16">
                  <c:v>40599</c:v>
                </c:pt>
                <c:pt idx="17">
                  <c:v>40606</c:v>
                </c:pt>
                <c:pt idx="18">
                  <c:v>40613</c:v>
                </c:pt>
                <c:pt idx="19">
                  <c:v>40620</c:v>
                </c:pt>
                <c:pt idx="20">
                  <c:v>40627</c:v>
                </c:pt>
                <c:pt idx="21">
                  <c:v>40634</c:v>
                </c:pt>
                <c:pt idx="22">
                  <c:v>40641</c:v>
                </c:pt>
                <c:pt idx="23">
                  <c:v>40648</c:v>
                </c:pt>
                <c:pt idx="24">
                  <c:v>40655</c:v>
                </c:pt>
                <c:pt idx="25">
                  <c:v>40662</c:v>
                </c:pt>
                <c:pt idx="26">
                  <c:v>40669</c:v>
                </c:pt>
                <c:pt idx="27">
                  <c:v>40676</c:v>
                </c:pt>
                <c:pt idx="28">
                  <c:v>40683</c:v>
                </c:pt>
                <c:pt idx="29">
                  <c:v>40690</c:v>
                </c:pt>
                <c:pt idx="30">
                  <c:v>40697</c:v>
                </c:pt>
                <c:pt idx="31">
                  <c:v>40704</c:v>
                </c:pt>
                <c:pt idx="32">
                  <c:v>40711</c:v>
                </c:pt>
                <c:pt idx="33">
                  <c:v>40718</c:v>
                </c:pt>
                <c:pt idx="34">
                  <c:v>40725</c:v>
                </c:pt>
                <c:pt idx="35">
                  <c:v>40732</c:v>
                </c:pt>
                <c:pt idx="36">
                  <c:v>40739</c:v>
                </c:pt>
                <c:pt idx="37">
                  <c:v>40746</c:v>
                </c:pt>
                <c:pt idx="38">
                  <c:v>40753</c:v>
                </c:pt>
                <c:pt idx="39">
                  <c:v>40760</c:v>
                </c:pt>
                <c:pt idx="40">
                  <c:v>40767</c:v>
                </c:pt>
                <c:pt idx="41">
                  <c:v>40774</c:v>
                </c:pt>
                <c:pt idx="42">
                  <c:v>40781</c:v>
                </c:pt>
                <c:pt idx="43">
                  <c:v>40788</c:v>
                </c:pt>
                <c:pt idx="44">
                  <c:v>40795</c:v>
                </c:pt>
                <c:pt idx="45">
                  <c:v>40802</c:v>
                </c:pt>
                <c:pt idx="46">
                  <c:v>40809</c:v>
                </c:pt>
                <c:pt idx="47">
                  <c:v>40816</c:v>
                </c:pt>
                <c:pt idx="48">
                  <c:v>40823</c:v>
                </c:pt>
                <c:pt idx="49">
                  <c:v>40830</c:v>
                </c:pt>
                <c:pt idx="50">
                  <c:v>40837</c:v>
                </c:pt>
                <c:pt idx="51">
                  <c:v>40844</c:v>
                </c:pt>
                <c:pt idx="52">
                  <c:v>40851</c:v>
                </c:pt>
                <c:pt idx="53">
                  <c:v>40858</c:v>
                </c:pt>
                <c:pt idx="54">
                  <c:v>40865</c:v>
                </c:pt>
                <c:pt idx="55">
                  <c:v>40872</c:v>
                </c:pt>
                <c:pt idx="56">
                  <c:v>40879</c:v>
                </c:pt>
                <c:pt idx="57">
                  <c:v>40886</c:v>
                </c:pt>
                <c:pt idx="58">
                  <c:v>40893</c:v>
                </c:pt>
                <c:pt idx="59">
                  <c:v>40900</c:v>
                </c:pt>
                <c:pt idx="60">
                  <c:v>40907</c:v>
                </c:pt>
                <c:pt idx="61">
                  <c:v>40914</c:v>
                </c:pt>
                <c:pt idx="62">
                  <c:v>40921</c:v>
                </c:pt>
                <c:pt idx="63">
                  <c:v>40928</c:v>
                </c:pt>
                <c:pt idx="64">
                  <c:v>40935</c:v>
                </c:pt>
                <c:pt idx="65">
                  <c:v>40942</c:v>
                </c:pt>
                <c:pt idx="66">
                  <c:v>40949</c:v>
                </c:pt>
                <c:pt idx="67">
                  <c:v>40956</c:v>
                </c:pt>
                <c:pt idx="68">
                  <c:v>40963</c:v>
                </c:pt>
                <c:pt idx="69">
                  <c:v>40970</c:v>
                </c:pt>
                <c:pt idx="70">
                  <c:v>40977</c:v>
                </c:pt>
                <c:pt idx="71">
                  <c:v>40984</c:v>
                </c:pt>
                <c:pt idx="72">
                  <c:v>40991</c:v>
                </c:pt>
                <c:pt idx="73">
                  <c:v>40998</c:v>
                </c:pt>
                <c:pt idx="74">
                  <c:v>41005</c:v>
                </c:pt>
                <c:pt idx="75">
                  <c:v>41012</c:v>
                </c:pt>
                <c:pt idx="76">
                  <c:v>41019</c:v>
                </c:pt>
                <c:pt idx="77">
                  <c:v>41026</c:v>
                </c:pt>
                <c:pt idx="78">
                  <c:v>41033</c:v>
                </c:pt>
                <c:pt idx="79">
                  <c:v>41040</c:v>
                </c:pt>
                <c:pt idx="80">
                  <c:v>41047</c:v>
                </c:pt>
                <c:pt idx="81">
                  <c:v>41054</c:v>
                </c:pt>
                <c:pt idx="82">
                  <c:v>41061</c:v>
                </c:pt>
                <c:pt idx="83">
                  <c:v>41068</c:v>
                </c:pt>
                <c:pt idx="84">
                  <c:v>41075</c:v>
                </c:pt>
                <c:pt idx="85">
                  <c:v>41082</c:v>
                </c:pt>
                <c:pt idx="86">
                  <c:v>41089</c:v>
                </c:pt>
                <c:pt idx="87">
                  <c:v>41096</c:v>
                </c:pt>
                <c:pt idx="88">
                  <c:v>41103</c:v>
                </c:pt>
                <c:pt idx="89">
                  <c:v>41110</c:v>
                </c:pt>
                <c:pt idx="90">
                  <c:v>41117</c:v>
                </c:pt>
                <c:pt idx="91">
                  <c:v>41124</c:v>
                </c:pt>
                <c:pt idx="92">
                  <c:v>41131</c:v>
                </c:pt>
                <c:pt idx="93">
                  <c:v>41138</c:v>
                </c:pt>
                <c:pt idx="94">
                  <c:v>41145</c:v>
                </c:pt>
                <c:pt idx="95">
                  <c:v>41152</c:v>
                </c:pt>
                <c:pt idx="96">
                  <c:v>41159</c:v>
                </c:pt>
                <c:pt idx="97">
                  <c:v>41166</c:v>
                </c:pt>
                <c:pt idx="98">
                  <c:v>41173</c:v>
                </c:pt>
                <c:pt idx="99">
                  <c:v>41180</c:v>
                </c:pt>
                <c:pt idx="100">
                  <c:v>41187</c:v>
                </c:pt>
                <c:pt idx="101">
                  <c:v>41194</c:v>
                </c:pt>
                <c:pt idx="102">
                  <c:v>41201</c:v>
                </c:pt>
                <c:pt idx="103">
                  <c:v>41208</c:v>
                </c:pt>
                <c:pt idx="104">
                  <c:v>41215</c:v>
                </c:pt>
                <c:pt idx="105">
                  <c:v>41222</c:v>
                </c:pt>
                <c:pt idx="106">
                  <c:v>41229</c:v>
                </c:pt>
                <c:pt idx="107">
                  <c:v>41236</c:v>
                </c:pt>
                <c:pt idx="108">
                  <c:v>41243</c:v>
                </c:pt>
                <c:pt idx="109">
                  <c:v>41250</c:v>
                </c:pt>
                <c:pt idx="110">
                  <c:v>41257</c:v>
                </c:pt>
                <c:pt idx="111">
                  <c:v>41264</c:v>
                </c:pt>
                <c:pt idx="112">
                  <c:v>41271</c:v>
                </c:pt>
                <c:pt idx="113">
                  <c:v>41278</c:v>
                </c:pt>
                <c:pt idx="114">
                  <c:v>41285</c:v>
                </c:pt>
                <c:pt idx="115">
                  <c:v>41292</c:v>
                </c:pt>
                <c:pt idx="116">
                  <c:v>41299</c:v>
                </c:pt>
                <c:pt idx="117">
                  <c:v>41306</c:v>
                </c:pt>
                <c:pt idx="118">
                  <c:v>41313</c:v>
                </c:pt>
                <c:pt idx="119">
                  <c:v>41320</c:v>
                </c:pt>
                <c:pt idx="120">
                  <c:v>41327</c:v>
                </c:pt>
                <c:pt idx="121">
                  <c:v>41334</c:v>
                </c:pt>
                <c:pt idx="122">
                  <c:v>41341</c:v>
                </c:pt>
                <c:pt idx="123">
                  <c:v>41348</c:v>
                </c:pt>
                <c:pt idx="124">
                  <c:v>41355</c:v>
                </c:pt>
                <c:pt idx="125">
                  <c:v>41362</c:v>
                </c:pt>
                <c:pt idx="126">
                  <c:v>41369</c:v>
                </c:pt>
                <c:pt idx="127">
                  <c:v>41376</c:v>
                </c:pt>
                <c:pt idx="128">
                  <c:v>41383</c:v>
                </c:pt>
                <c:pt idx="129">
                  <c:v>41390</c:v>
                </c:pt>
                <c:pt idx="130">
                  <c:v>41397</c:v>
                </c:pt>
                <c:pt idx="131">
                  <c:v>41404</c:v>
                </c:pt>
                <c:pt idx="132">
                  <c:v>41411</c:v>
                </c:pt>
                <c:pt idx="133">
                  <c:v>41418</c:v>
                </c:pt>
                <c:pt idx="134">
                  <c:v>41425</c:v>
                </c:pt>
                <c:pt idx="135">
                  <c:v>41432</c:v>
                </c:pt>
                <c:pt idx="136">
                  <c:v>41439</c:v>
                </c:pt>
                <c:pt idx="137">
                  <c:v>41446</c:v>
                </c:pt>
                <c:pt idx="138">
                  <c:v>41453</c:v>
                </c:pt>
                <c:pt idx="139">
                  <c:v>41460</c:v>
                </c:pt>
                <c:pt idx="140">
                  <c:v>41467</c:v>
                </c:pt>
                <c:pt idx="141">
                  <c:v>41474</c:v>
                </c:pt>
                <c:pt idx="142">
                  <c:v>41481</c:v>
                </c:pt>
                <c:pt idx="143">
                  <c:v>41488</c:v>
                </c:pt>
                <c:pt idx="144">
                  <c:v>41495</c:v>
                </c:pt>
                <c:pt idx="145">
                  <c:v>41502</c:v>
                </c:pt>
                <c:pt idx="146">
                  <c:v>41509</c:v>
                </c:pt>
                <c:pt idx="147">
                  <c:v>41516</c:v>
                </c:pt>
                <c:pt idx="148">
                  <c:v>41523</c:v>
                </c:pt>
                <c:pt idx="149">
                  <c:v>41530</c:v>
                </c:pt>
                <c:pt idx="150">
                  <c:v>41537</c:v>
                </c:pt>
                <c:pt idx="151">
                  <c:v>41544</c:v>
                </c:pt>
                <c:pt idx="152">
                  <c:v>41551</c:v>
                </c:pt>
                <c:pt idx="153">
                  <c:v>41558</c:v>
                </c:pt>
                <c:pt idx="154">
                  <c:v>41565</c:v>
                </c:pt>
                <c:pt idx="155">
                  <c:v>41572</c:v>
                </c:pt>
                <c:pt idx="156">
                  <c:v>41579</c:v>
                </c:pt>
                <c:pt idx="157">
                  <c:v>41586</c:v>
                </c:pt>
                <c:pt idx="158">
                  <c:v>41593</c:v>
                </c:pt>
                <c:pt idx="159">
                  <c:v>41600</c:v>
                </c:pt>
                <c:pt idx="160">
                  <c:v>41607</c:v>
                </c:pt>
                <c:pt idx="161">
                  <c:v>41614</c:v>
                </c:pt>
                <c:pt idx="162">
                  <c:v>41621</c:v>
                </c:pt>
                <c:pt idx="163">
                  <c:v>41628</c:v>
                </c:pt>
                <c:pt idx="164">
                  <c:v>41635</c:v>
                </c:pt>
                <c:pt idx="165">
                  <c:v>41642</c:v>
                </c:pt>
                <c:pt idx="166">
                  <c:v>41649</c:v>
                </c:pt>
                <c:pt idx="167">
                  <c:v>41656</c:v>
                </c:pt>
                <c:pt idx="168">
                  <c:v>41663</c:v>
                </c:pt>
                <c:pt idx="169">
                  <c:v>41670</c:v>
                </c:pt>
                <c:pt idx="170">
                  <c:v>41677</c:v>
                </c:pt>
                <c:pt idx="171">
                  <c:v>41684</c:v>
                </c:pt>
                <c:pt idx="172">
                  <c:v>41691</c:v>
                </c:pt>
                <c:pt idx="173">
                  <c:v>41698</c:v>
                </c:pt>
                <c:pt idx="174">
                  <c:v>41705</c:v>
                </c:pt>
                <c:pt idx="175">
                  <c:v>41712</c:v>
                </c:pt>
                <c:pt idx="176">
                  <c:v>41719</c:v>
                </c:pt>
                <c:pt idx="177">
                  <c:v>41726</c:v>
                </c:pt>
                <c:pt idx="178">
                  <c:v>41733</c:v>
                </c:pt>
                <c:pt idx="179">
                  <c:v>41740</c:v>
                </c:pt>
                <c:pt idx="180">
                  <c:v>41747</c:v>
                </c:pt>
                <c:pt idx="181">
                  <c:v>41754</c:v>
                </c:pt>
                <c:pt idx="182">
                  <c:v>41761</c:v>
                </c:pt>
                <c:pt idx="183">
                  <c:v>41768</c:v>
                </c:pt>
                <c:pt idx="184">
                  <c:v>41775</c:v>
                </c:pt>
                <c:pt idx="185">
                  <c:v>41782</c:v>
                </c:pt>
                <c:pt idx="186">
                  <c:v>41789</c:v>
                </c:pt>
                <c:pt idx="187">
                  <c:v>41796</c:v>
                </c:pt>
                <c:pt idx="188">
                  <c:v>41803</c:v>
                </c:pt>
                <c:pt idx="189">
                  <c:v>41810</c:v>
                </c:pt>
                <c:pt idx="190">
                  <c:v>41817</c:v>
                </c:pt>
                <c:pt idx="191">
                  <c:v>41824</c:v>
                </c:pt>
                <c:pt idx="192">
                  <c:v>41831</c:v>
                </c:pt>
                <c:pt idx="193">
                  <c:v>41838</c:v>
                </c:pt>
                <c:pt idx="194">
                  <c:v>41845</c:v>
                </c:pt>
                <c:pt idx="195">
                  <c:v>41852</c:v>
                </c:pt>
                <c:pt idx="196">
                  <c:v>41859</c:v>
                </c:pt>
                <c:pt idx="197">
                  <c:v>41866</c:v>
                </c:pt>
                <c:pt idx="198">
                  <c:v>41873</c:v>
                </c:pt>
                <c:pt idx="199">
                  <c:v>41880</c:v>
                </c:pt>
                <c:pt idx="200">
                  <c:v>41887</c:v>
                </c:pt>
                <c:pt idx="201">
                  <c:v>41894</c:v>
                </c:pt>
                <c:pt idx="202">
                  <c:v>41901</c:v>
                </c:pt>
                <c:pt idx="203">
                  <c:v>41908</c:v>
                </c:pt>
                <c:pt idx="204">
                  <c:v>41915</c:v>
                </c:pt>
                <c:pt idx="205">
                  <c:v>41922</c:v>
                </c:pt>
                <c:pt idx="206">
                  <c:v>41929</c:v>
                </c:pt>
                <c:pt idx="207">
                  <c:v>41936</c:v>
                </c:pt>
                <c:pt idx="208">
                  <c:v>41943</c:v>
                </c:pt>
                <c:pt idx="209">
                  <c:v>41950</c:v>
                </c:pt>
                <c:pt idx="210">
                  <c:v>41957</c:v>
                </c:pt>
                <c:pt idx="211">
                  <c:v>41964</c:v>
                </c:pt>
                <c:pt idx="212">
                  <c:v>41971</c:v>
                </c:pt>
                <c:pt idx="213">
                  <c:v>41978</c:v>
                </c:pt>
                <c:pt idx="214">
                  <c:v>41985</c:v>
                </c:pt>
                <c:pt idx="215">
                  <c:v>41992</c:v>
                </c:pt>
                <c:pt idx="216">
                  <c:v>41999</c:v>
                </c:pt>
                <c:pt idx="217">
                  <c:v>42006</c:v>
                </c:pt>
                <c:pt idx="218">
                  <c:v>42013</c:v>
                </c:pt>
                <c:pt idx="219">
                  <c:v>42020</c:v>
                </c:pt>
                <c:pt idx="220">
                  <c:v>42027</c:v>
                </c:pt>
                <c:pt idx="221">
                  <c:v>42034</c:v>
                </c:pt>
                <c:pt idx="222">
                  <c:v>42041</c:v>
                </c:pt>
                <c:pt idx="223">
                  <c:v>42048</c:v>
                </c:pt>
                <c:pt idx="224">
                  <c:v>42055</c:v>
                </c:pt>
                <c:pt idx="225">
                  <c:v>42062</c:v>
                </c:pt>
                <c:pt idx="226">
                  <c:v>42069</c:v>
                </c:pt>
                <c:pt idx="227">
                  <c:v>42076</c:v>
                </c:pt>
                <c:pt idx="228">
                  <c:v>42083</c:v>
                </c:pt>
                <c:pt idx="229">
                  <c:v>42090</c:v>
                </c:pt>
                <c:pt idx="230">
                  <c:v>42097</c:v>
                </c:pt>
                <c:pt idx="231">
                  <c:v>42104</c:v>
                </c:pt>
                <c:pt idx="232">
                  <c:v>42111</c:v>
                </c:pt>
                <c:pt idx="233">
                  <c:v>42118</c:v>
                </c:pt>
                <c:pt idx="234">
                  <c:v>42125</c:v>
                </c:pt>
                <c:pt idx="235">
                  <c:v>42132</c:v>
                </c:pt>
                <c:pt idx="236">
                  <c:v>42139</c:v>
                </c:pt>
                <c:pt idx="237">
                  <c:v>42146</c:v>
                </c:pt>
                <c:pt idx="238">
                  <c:v>42153</c:v>
                </c:pt>
                <c:pt idx="239">
                  <c:v>42160</c:v>
                </c:pt>
                <c:pt idx="240">
                  <c:v>42167</c:v>
                </c:pt>
                <c:pt idx="241">
                  <c:v>42174</c:v>
                </c:pt>
                <c:pt idx="242">
                  <c:v>42181</c:v>
                </c:pt>
                <c:pt idx="243">
                  <c:v>42188</c:v>
                </c:pt>
                <c:pt idx="244">
                  <c:v>42195</c:v>
                </c:pt>
                <c:pt idx="245">
                  <c:v>42202</c:v>
                </c:pt>
                <c:pt idx="246">
                  <c:v>42209</c:v>
                </c:pt>
                <c:pt idx="247">
                  <c:v>42216</c:v>
                </c:pt>
                <c:pt idx="248">
                  <c:v>42223</c:v>
                </c:pt>
                <c:pt idx="249">
                  <c:v>42230</c:v>
                </c:pt>
                <c:pt idx="250">
                  <c:v>42237</c:v>
                </c:pt>
                <c:pt idx="251">
                  <c:v>42244</c:v>
                </c:pt>
                <c:pt idx="252">
                  <c:v>42251</c:v>
                </c:pt>
                <c:pt idx="253">
                  <c:v>42258</c:v>
                </c:pt>
                <c:pt idx="254">
                  <c:v>42265</c:v>
                </c:pt>
                <c:pt idx="255">
                  <c:v>42272</c:v>
                </c:pt>
                <c:pt idx="256">
                  <c:v>42279</c:v>
                </c:pt>
                <c:pt idx="257">
                  <c:v>42286</c:v>
                </c:pt>
                <c:pt idx="258">
                  <c:v>42293</c:v>
                </c:pt>
                <c:pt idx="259">
                  <c:v>42300</c:v>
                </c:pt>
                <c:pt idx="260">
                  <c:v>42307</c:v>
                </c:pt>
                <c:pt idx="261">
                  <c:v>42314</c:v>
                </c:pt>
                <c:pt idx="262">
                  <c:v>42321</c:v>
                </c:pt>
                <c:pt idx="263">
                  <c:v>42328</c:v>
                </c:pt>
                <c:pt idx="264">
                  <c:v>42335</c:v>
                </c:pt>
                <c:pt idx="265">
                  <c:v>42342</c:v>
                </c:pt>
                <c:pt idx="266">
                  <c:v>42349</c:v>
                </c:pt>
                <c:pt idx="267">
                  <c:v>42356</c:v>
                </c:pt>
                <c:pt idx="268">
                  <c:v>42363</c:v>
                </c:pt>
                <c:pt idx="269">
                  <c:v>42370</c:v>
                </c:pt>
                <c:pt idx="270">
                  <c:v>42377</c:v>
                </c:pt>
                <c:pt idx="271">
                  <c:v>42384</c:v>
                </c:pt>
                <c:pt idx="272">
                  <c:v>42391</c:v>
                </c:pt>
                <c:pt idx="273">
                  <c:v>42398</c:v>
                </c:pt>
                <c:pt idx="274">
                  <c:v>42405</c:v>
                </c:pt>
                <c:pt idx="275">
                  <c:v>42412</c:v>
                </c:pt>
                <c:pt idx="276">
                  <c:v>42419</c:v>
                </c:pt>
                <c:pt idx="277">
                  <c:v>42426</c:v>
                </c:pt>
                <c:pt idx="278">
                  <c:v>42433</c:v>
                </c:pt>
                <c:pt idx="279">
                  <c:v>42440</c:v>
                </c:pt>
                <c:pt idx="280">
                  <c:v>42447</c:v>
                </c:pt>
                <c:pt idx="281">
                  <c:v>42454</c:v>
                </c:pt>
                <c:pt idx="282">
                  <c:v>42461</c:v>
                </c:pt>
                <c:pt idx="283">
                  <c:v>42468</c:v>
                </c:pt>
                <c:pt idx="284">
                  <c:v>42475</c:v>
                </c:pt>
                <c:pt idx="285">
                  <c:v>42482</c:v>
                </c:pt>
                <c:pt idx="286">
                  <c:v>42489</c:v>
                </c:pt>
                <c:pt idx="287">
                  <c:v>42496</c:v>
                </c:pt>
                <c:pt idx="288">
                  <c:v>42503</c:v>
                </c:pt>
                <c:pt idx="289">
                  <c:v>42510</c:v>
                </c:pt>
                <c:pt idx="290">
                  <c:v>42517</c:v>
                </c:pt>
                <c:pt idx="291">
                  <c:v>42524</c:v>
                </c:pt>
                <c:pt idx="292">
                  <c:v>42531</c:v>
                </c:pt>
                <c:pt idx="293">
                  <c:v>42538</c:v>
                </c:pt>
                <c:pt idx="294">
                  <c:v>42545</c:v>
                </c:pt>
                <c:pt idx="295">
                  <c:v>42552</c:v>
                </c:pt>
                <c:pt idx="296">
                  <c:v>42559</c:v>
                </c:pt>
                <c:pt idx="297">
                  <c:v>42566</c:v>
                </c:pt>
                <c:pt idx="298">
                  <c:v>42573</c:v>
                </c:pt>
                <c:pt idx="299">
                  <c:v>42580</c:v>
                </c:pt>
                <c:pt idx="300">
                  <c:v>42587</c:v>
                </c:pt>
                <c:pt idx="301">
                  <c:v>42594</c:v>
                </c:pt>
                <c:pt idx="302">
                  <c:v>42601</c:v>
                </c:pt>
                <c:pt idx="303">
                  <c:v>42608</c:v>
                </c:pt>
                <c:pt idx="304">
                  <c:v>42615</c:v>
                </c:pt>
                <c:pt idx="305">
                  <c:v>42622</c:v>
                </c:pt>
                <c:pt idx="306">
                  <c:v>42629</c:v>
                </c:pt>
                <c:pt idx="307">
                  <c:v>42636</c:v>
                </c:pt>
                <c:pt idx="308">
                  <c:v>42643</c:v>
                </c:pt>
                <c:pt idx="309">
                  <c:v>42650</c:v>
                </c:pt>
                <c:pt idx="310">
                  <c:v>42657</c:v>
                </c:pt>
                <c:pt idx="311">
                  <c:v>42664</c:v>
                </c:pt>
                <c:pt idx="312">
                  <c:v>42671</c:v>
                </c:pt>
                <c:pt idx="313">
                  <c:v>42678</c:v>
                </c:pt>
                <c:pt idx="314">
                  <c:v>42685</c:v>
                </c:pt>
                <c:pt idx="315">
                  <c:v>42692</c:v>
                </c:pt>
                <c:pt idx="316">
                  <c:v>42699</c:v>
                </c:pt>
                <c:pt idx="317">
                  <c:v>42706</c:v>
                </c:pt>
                <c:pt idx="318">
                  <c:v>42713</c:v>
                </c:pt>
                <c:pt idx="319">
                  <c:v>42720</c:v>
                </c:pt>
                <c:pt idx="320">
                  <c:v>42727</c:v>
                </c:pt>
                <c:pt idx="321">
                  <c:v>42734</c:v>
                </c:pt>
                <c:pt idx="322">
                  <c:v>42741</c:v>
                </c:pt>
                <c:pt idx="323">
                  <c:v>42748</c:v>
                </c:pt>
                <c:pt idx="324">
                  <c:v>42755</c:v>
                </c:pt>
                <c:pt idx="325">
                  <c:v>42762</c:v>
                </c:pt>
                <c:pt idx="326">
                  <c:v>42769</c:v>
                </c:pt>
                <c:pt idx="327">
                  <c:v>42776</c:v>
                </c:pt>
                <c:pt idx="328">
                  <c:v>42783</c:v>
                </c:pt>
                <c:pt idx="329">
                  <c:v>42790</c:v>
                </c:pt>
                <c:pt idx="330">
                  <c:v>42797</c:v>
                </c:pt>
                <c:pt idx="331">
                  <c:v>42804</c:v>
                </c:pt>
                <c:pt idx="332">
                  <c:v>42811</c:v>
                </c:pt>
                <c:pt idx="333">
                  <c:v>42818</c:v>
                </c:pt>
                <c:pt idx="334">
                  <c:v>42825</c:v>
                </c:pt>
                <c:pt idx="335">
                  <c:v>42832</c:v>
                </c:pt>
                <c:pt idx="336">
                  <c:v>42839</c:v>
                </c:pt>
                <c:pt idx="337">
                  <c:v>42846</c:v>
                </c:pt>
                <c:pt idx="338">
                  <c:v>42853</c:v>
                </c:pt>
                <c:pt idx="339">
                  <c:v>42860</c:v>
                </c:pt>
                <c:pt idx="340">
                  <c:v>42867</c:v>
                </c:pt>
                <c:pt idx="341">
                  <c:v>42874</c:v>
                </c:pt>
                <c:pt idx="342">
                  <c:v>42881</c:v>
                </c:pt>
                <c:pt idx="343">
                  <c:v>42888</c:v>
                </c:pt>
                <c:pt idx="344">
                  <c:v>42895</c:v>
                </c:pt>
                <c:pt idx="345">
                  <c:v>42902</c:v>
                </c:pt>
                <c:pt idx="346">
                  <c:v>42909</c:v>
                </c:pt>
                <c:pt idx="347">
                  <c:v>42916</c:v>
                </c:pt>
                <c:pt idx="348">
                  <c:v>42923</c:v>
                </c:pt>
                <c:pt idx="349">
                  <c:v>42930</c:v>
                </c:pt>
                <c:pt idx="350">
                  <c:v>42937</c:v>
                </c:pt>
                <c:pt idx="351">
                  <c:v>42944</c:v>
                </c:pt>
                <c:pt idx="352">
                  <c:v>42951</c:v>
                </c:pt>
                <c:pt idx="353">
                  <c:v>42958</c:v>
                </c:pt>
                <c:pt idx="354">
                  <c:v>42965</c:v>
                </c:pt>
                <c:pt idx="355">
                  <c:v>42972</c:v>
                </c:pt>
                <c:pt idx="356">
                  <c:v>42979</c:v>
                </c:pt>
                <c:pt idx="357">
                  <c:v>42986</c:v>
                </c:pt>
                <c:pt idx="358">
                  <c:v>42993</c:v>
                </c:pt>
                <c:pt idx="359">
                  <c:v>43000</c:v>
                </c:pt>
                <c:pt idx="360">
                  <c:v>43007</c:v>
                </c:pt>
                <c:pt idx="361">
                  <c:v>43014</c:v>
                </c:pt>
                <c:pt idx="362">
                  <c:v>43021</c:v>
                </c:pt>
                <c:pt idx="363">
                  <c:v>43028</c:v>
                </c:pt>
                <c:pt idx="364">
                  <c:v>43035</c:v>
                </c:pt>
                <c:pt idx="365">
                  <c:v>43042</c:v>
                </c:pt>
                <c:pt idx="366">
                  <c:v>43049</c:v>
                </c:pt>
                <c:pt idx="367">
                  <c:v>43056</c:v>
                </c:pt>
                <c:pt idx="368">
                  <c:v>43063</c:v>
                </c:pt>
                <c:pt idx="369">
                  <c:v>43070</c:v>
                </c:pt>
                <c:pt idx="370">
                  <c:v>43077</c:v>
                </c:pt>
                <c:pt idx="371">
                  <c:v>43084</c:v>
                </c:pt>
                <c:pt idx="372">
                  <c:v>43091</c:v>
                </c:pt>
                <c:pt idx="373">
                  <c:v>43098</c:v>
                </c:pt>
                <c:pt idx="374">
                  <c:v>43105</c:v>
                </c:pt>
                <c:pt idx="375">
                  <c:v>43112</c:v>
                </c:pt>
                <c:pt idx="376">
                  <c:v>43119</c:v>
                </c:pt>
                <c:pt idx="377">
                  <c:v>43126</c:v>
                </c:pt>
                <c:pt idx="378">
                  <c:v>43133</c:v>
                </c:pt>
                <c:pt idx="379">
                  <c:v>43140</c:v>
                </c:pt>
                <c:pt idx="380">
                  <c:v>43147</c:v>
                </c:pt>
                <c:pt idx="381">
                  <c:v>43154</c:v>
                </c:pt>
                <c:pt idx="382">
                  <c:v>43161</c:v>
                </c:pt>
                <c:pt idx="383">
                  <c:v>43168</c:v>
                </c:pt>
                <c:pt idx="384">
                  <c:v>43175</c:v>
                </c:pt>
                <c:pt idx="385">
                  <c:v>43182</c:v>
                </c:pt>
                <c:pt idx="386">
                  <c:v>43189</c:v>
                </c:pt>
                <c:pt idx="387">
                  <c:v>43196</c:v>
                </c:pt>
                <c:pt idx="388">
                  <c:v>43203</c:v>
                </c:pt>
                <c:pt idx="389">
                  <c:v>43210</c:v>
                </c:pt>
                <c:pt idx="390">
                  <c:v>43217</c:v>
                </c:pt>
                <c:pt idx="391">
                  <c:v>43224</c:v>
                </c:pt>
                <c:pt idx="392">
                  <c:v>43231</c:v>
                </c:pt>
                <c:pt idx="393">
                  <c:v>43238</c:v>
                </c:pt>
                <c:pt idx="394">
                  <c:v>43245</c:v>
                </c:pt>
                <c:pt idx="395">
                  <c:v>43252</c:v>
                </c:pt>
                <c:pt idx="396">
                  <c:v>43259</c:v>
                </c:pt>
                <c:pt idx="397">
                  <c:v>43266</c:v>
                </c:pt>
                <c:pt idx="398">
                  <c:v>43273</c:v>
                </c:pt>
                <c:pt idx="399">
                  <c:v>43280</c:v>
                </c:pt>
                <c:pt idx="400">
                  <c:v>43287</c:v>
                </c:pt>
                <c:pt idx="401">
                  <c:v>43294</c:v>
                </c:pt>
                <c:pt idx="402">
                  <c:v>43301</c:v>
                </c:pt>
                <c:pt idx="403">
                  <c:v>43308</c:v>
                </c:pt>
                <c:pt idx="404">
                  <c:v>43315</c:v>
                </c:pt>
                <c:pt idx="405">
                  <c:v>43322</c:v>
                </c:pt>
                <c:pt idx="406">
                  <c:v>43329</c:v>
                </c:pt>
                <c:pt idx="407">
                  <c:v>43336</c:v>
                </c:pt>
                <c:pt idx="408">
                  <c:v>43343</c:v>
                </c:pt>
                <c:pt idx="409">
                  <c:v>43350</c:v>
                </c:pt>
                <c:pt idx="410">
                  <c:v>43357</c:v>
                </c:pt>
                <c:pt idx="411">
                  <c:v>43364</c:v>
                </c:pt>
                <c:pt idx="412">
                  <c:v>43371</c:v>
                </c:pt>
                <c:pt idx="413">
                  <c:v>43378</c:v>
                </c:pt>
                <c:pt idx="414">
                  <c:v>43385</c:v>
                </c:pt>
                <c:pt idx="415">
                  <c:v>43392</c:v>
                </c:pt>
                <c:pt idx="416">
                  <c:v>43399</c:v>
                </c:pt>
                <c:pt idx="417">
                  <c:v>43406</c:v>
                </c:pt>
                <c:pt idx="418">
                  <c:v>43413</c:v>
                </c:pt>
                <c:pt idx="419">
                  <c:v>43420</c:v>
                </c:pt>
                <c:pt idx="420">
                  <c:v>43427</c:v>
                </c:pt>
                <c:pt idx="421">
                  <c:v>43434</c:v>
                </c:pt>
                <c:pt idx="422">
                  <c:v>43441</c:v>
                </c:pt>
                <c:pt idx="423">
                  <c:v>43448</c:v>
                </c:pt>
                <c:pt idx="424">
                  <c:v>43455</c:v>
                </c:pt>
                <c:pt idx="425">
                  <c:v>43462</c:v>
                </c:pt>
                <c:pt idx="426">
                  <c:v>43469</c:v>
                </c:pt>
                <c:pt idx="427">
                  <c:v>43476</c:v>
                </c:pt>
                <c:pt idx="428">
                  <c:v>43483</c:v>
                </c:pt>
                <c:pt idx="429">
                  <c:v>43490</c:v>
                </c:pt>
                <c:pt idx="430">
                  <c:v>43497</c:v>
                </c:pt>
                <c:pt idx="431">
                  <c:v>43504</c:v>
                </c:pt>
                <c:pt idx="432">
                  <c:v>43511</c:v>
                </c:pt>
                <c:pt idx="433">
                  <c:v>43518</c:v>
                </c:pt>
                <c:pt idx="434">
                  <c:v>43525</c:v>
                </c:pt>
                <c:pt idx="435">
                  <c:v>43532</c:v>
                </c:pt>
                <c:pt idx="436">
                  <c:v>43539</c:v>
                </c:pt>
                <c:pt idx="437">
                  <c:v>43546</c:v>
                </c:pt>
                <c:pt idx="438">
                  <c:v>43553</c:v>
                </c:pt>
                <c:pt idx="439">
                  <c:v>43560</c:v>
                </c:pt>
                <c:pt idx="440">
                  <c:v>43567</c:v>
                </c:pt>
                <c:pt idx="441">
                  <c:v>43574</c:v>
                </c:pt>
                <c:pt idx="442">
                  <c:v>43581</c:v>
                </c:pt>
                <c:pt idx="443">
                  <c:v>43588</c:v>
                </c:pt>
                <c:pt idx="444">
                  <c:v>43595</c:v>
                </c:pt>
                <c:pt idx="445">
                  <c:v>43602</c:v>
                </c:pt>
                <c:pt idx="446">
                  <c:v>43609</c:v>
                </c:pt>
                <c:pt idx="447">
                  <c:v>43616</c:v>
                </c:pt>
                <c:pt idx="448">
                  <c:v>43623</c:v>
                </c:pt>
                <c:pt idx="449">
                  <c:v>43630</c:v>
                </c:pt>
                <c:pt idx="450">
                  <c:v>43637</c:v>
                </c:pt>
                <c:pt idx="451">
                  <c:v>43644</c:v>
                </c:pt>
                <c:pt idx="452">
                  <c:v>43651</c:v>
                </c:pt>
                <c:pt idx="453">
                  <c:v>43658</c:v>
                </c:pt>
                <c:pt idx="454">
                  <c:v>43665</c:v>
                </c:pt>
                <c:pt idx="455">
                  <c:v>43672</c:v>
                </c:pt>
                <c:pt idx="456">
                  <c:v>43679</c:v>
                </c:pt>
                <c:pt idx="457">
                  <c:v>43686</c:v>
                </c:pt>
                <c:pt idx="458">
                  <c:v>43693</c:v>
                </c:pt>
                <c:pt idx="459">
                  <c:v>43700</c:v>
                </c:pt>
                <c:pt idx="460">
                  <c:v>43707</c:v>
                </c:pt>
                <c:pt idx="461">
                  <c:v>43714</c:v>
                </c:pt>
                <c:pt idx="462">
                  <c:v>43721</c:v>
                </c:pt>
                <c:pt idx="463">
                  <c:v>43728</c:v>
                </c:pt>
                <c:pt idx="464">
                  <c:v>43735</c:v>
                </c:pt>
                <c:pt idx="465">
                  <c:v>43742</c:v>
                </c:pt>
                <c:pt idx="466">
                  <c:v>43749</c:v>
                </c:pt>
                <c:pt idx="467">
                  <c:v>43756</c:v>
                </c:pt>
                <c:pt idx="468">
                  <c:v>43763</c:v>
                </c:pt>
                <c:pt idx="469">
                  <c:v>43770</c:v>
                </c:pt>
                <c:pt idx="470">
                  <c:v>43777</c:v>
                </c:pt>
                <c:pt idx="471">
                  <c:v>43784</c:v>
                </c:pt>
                <c:pt idx="472">
                  <c:v>43791</c:v>
                </c:pt>
                <c:pt idx="473">
                  <c:v>43798</c:v>
                </c:pt>
                <c:pt idx="474">
                  <c:v>43805</c:v>
                </c:pt>
                <c:pt idx="475">
                  <c:v>43812</c:v>
                </c:pt>
                <c:pt idx="476">
                  <c:v>43819</c:v>
                </c:pt>
                <c:pt idx="477">
                  <c:v>43826</c:v>
                </c:pt>
                <c:pt idx="478">
                  <c:v>43833</c:v>
                </c:pt>
                <c:pt idx="479">
                  <c:v>43840</c:v>
                </c:pt>
                <c:pt idx="480">
                  <c:v>43847</c:v>
                </c:pt>
                <c:pt idx="481">
                  <c:v>43854</c:v>
                </c:pt>
                <c:pt idx="482">
                  <c:v>43861</c:v>
                </c:pt>
                <c:pt idx="483">
                  <c:v>43868</c:v>
                </c:pt>
                <c:pt idx="484">
                  <c:v>43875</c:v>
                </c:pt>
                <c:pt idx="485">
                  <c:v>43882</c:v>
                </c:pt>
                <c:pt idx="486">
                  <c:v>43889</c:v>
                </c:pt>
                <c:pt idx="487">
                  <c:v>43896</c:v>
                </c:pt>
                <c:pt idx="488">
                  <c:v>43903</c:v>
                </c:pt>
                <c:pt idx="489">
                  <c:v>43910</c:v>
                </c:pt>
                <c:pt idx="490">
                  <c:v>43917</c:v>
                </c:pt>
                <c:pt idx="491">
                  <c:v>43924</c:v>
                </c:pt>
                <c:pt idx="492">
                  <c:v>43931</c:v>
                </c:pt>
                <c:pt idx="493">
                  <c:v>43938</c:v>
                </c:pt>
                <c:pt idx="494">
                  <c:v>43945</c:v>
                </c:pt>
                <c:pt idx="495">
                  <c:v>43952</c:v>
                </c:pt>
                <c:pt idx="496">
                  <c:v>43959</c:v>
                </c:pt>
                <c:pt idx="497">
                  <c:v>43966</c:v>
                </c:pt>
                <c:pt idx="498">
                  <c:v>43973</c:v>
                </c:pt>
                <c:pt idx="499">
                  <c:v>43980</c:v>
                </c:pt>
                <c:pt idx="500">
                  <c:v>43987</c:v>
                </c:pt>
                <c:pt idx="501">
                  <c:v>43994</c:v>
                </c:pt>
                <c:pt idx="502">
                  <c:v>44001</c:v>
                </c:pt>
                <c:pt idx="503">
                  <c:v>44008</c:v>
                </c:pt>
                <c:pt idx="504">
                  <c:v>44015</c:v>
                </c:pt>
                <c:pt idx="505">
                  <c:v>44022</c:v>
                </c:pt>
                <c:pt idx="506">
                  <c:v>44029</c:v>
                </c:pt>
                <c:pt idx="507">
                  <c:v>44036</c:v>
                </c:pt>
                <c:pt idx="508">
                  <c:v>44043</c:v>
                </c:pt>
                <c:pt idx="509">
                  <c:v>44050</c:v>
                </c:pt>
                <c:pt idx="510">
                  <c:v>44057</c:v>
                </c:pt>
                <c:pt idx="511">
                  <c:v>44064</c:v>
                </c:pt>
                <c:pt idx="512">
                  <c:v>44071</c:v>
                </c:pt>
                <c:pt idx="513">
                  <c:v>44078</c:v>
                </c:pt>
                <c:pt idx="514">
                  <c:v>44085</c:v>
                </c:pt>
                <c:pt idx="515">
                  <c:v>44092</c:v>
                </c:pt>
                <c:pt idx="516">
                  <c:v>44099</c:v>
                </c:pt>
                <c:pt idx="517">
                  <c:v>44106</c:v>
                </c:pt>
                <c:pt idx="518">
                  <c:v>44113</c:v>
                </c:pt>
                <c:pt idx="519">
                  <c:v>44120</c:v>
                </c:pt>
                <c:pt idx="520">
                  <c:v>44127</c:v>
                </c:pt>
                <c:pt idx="521">
                  <c:v>44134</c:v>
                </c:pt>
                <c:pt idx="522">
                  <c:v>44141</c:v>
                </c:pt>
                <c:pt idx="523">
                  <c:v>44148</c:v>
                </c:pt>
                <c:pt idx="524">
                  <c:v>44155</c:v>
                </c:pt>
                <c:pt idx="525">
                  <c:v>44162</c:v>
                </c:pt>
                <c:pt idx="526">
                  <c:v>44169</c:v>
                </c:pt>
                <c:pt idx="527">
                  <c:v>44176</c:v>
                </c:pt>
                <c:pt idx="528">
                  <c:v>44183</c:v>
                </c:pt>
                <c:pt idx="529">
                  <c:v>44190</c:v>
                </c:pt>
                <c:pt idx="530">
                  <c:v>44197</c:v>
                </c:pt>
                <c:pt idx="531">
                  <c:v>44204</c:v>
                </c:pt>
                <c:pt idx="532">
                  <c:v>44211</c:v>
                </c:pt>
                <c:pt idx="533">
                  <c:v>44218</c:v>
                </c:pt>
                <c:pt idx="534">
                  <c:v>44225</c:v>
                </c:pt>
                <c:pt idx="535">
                  <c:v>44232</c:v>
                </c:pt>
                <c:pt idx="536">
                  <c:v>44239</c:v>
                </c:pt>
                <c:pt idx="537">
                  <c:v>44246</c:v>
                </c:pt>
                <c:pt idx="538">
                  <c:v>44253</c:v>
                </c:pt>
                <c:pt idx="539">
                  <c:v>44260</c:v>
                </c:pt>
                <c:pt idx="540">
                  <c:v>44267</c:v>
                </c:pt>
                <c:pt idx="541">
                  <c:v>44274</c:v>
                </c:pt>
                <c:pt idx="542">
                  <c:v>44281</c:v>
                </c:pt>
                <c:pt idx="543">
                  <c:v>44288</c:v>
                </c:pt>
                <c:pt idx="544">
                  <c:v>44295</c:v>
                </c:pt>
                <c:pt idx="545">
                  <c:v>44302</c:v>
                </c:pt>
                <c:pt idx="546">
                  <c:v>44309</c:v>
                </c:pt>
                <c:pt idx="547">
                  <c:v>44316</c:v>
                </c:pt>
                <c:pt idx="548">
                  <c:v>44323</c:v>
                </c:pt>
                <c:pt idx="549">
                  <c:v>44330</c:v>
                </c:pt>
                <c:pt idx="550">
                  <c:v>44337</c:v>
                </c:pt>
                <c:pt idx="551">
                  <c:v>44344</c:v>
                </c:pt>
                <c:pt idx="552">
                  <c:v>44351</c:v>
                </c:pt>
                <c:pt idx="553">
                  <c:v>44358</c:v>
                </c:pt>
                <c:pt idx="554">
                  <c:v>44365</c:v>
                </c:pt>
                <c:pt idx="555">
                  <c:v>44372</c:v>
                </c:pt>
                <c:pt idx="556">
                  <c:v>44379</c:v>
                </c:pt>
                <c:pt idx="557">
                  <c:v>44386</c:v>
                </c:pt>
                <c:pt idx="558">
                  <c:v>44393</c:v>
                </c:pt>
                <c:pt idx="559">
                  <c:v>44400</c:v>
                </c:pt>
                <c:pt idx="560">
                  <c:v>44407</c:v>
                </c:pt>
                <c:pt idx="561">
                  <c:v>44414</c:v>
                </c:pt>
                <c:pt idx="562">
                  <c:v>44421</c:v>
                </c:pt>
                <c:pt idx="563">
                  <c:v>44428</c:v>
                </c:pt>
                <c:pt idx="564">
                  <c:v>44435</c:v>
                </c:pt>
                <c:pt idx="565">
                  <c:v>44442</c:v>
                </c:pt>
                <c:pt idx="566">
                  <c:v>44449</c:v>
                </c:pt>
                <c:pt idx="567">
                  <c:v>44456</c:v>
                </c:pt>
                <c:pt idx="568">
                  <c:v>44463</c:v>
                </c:pt>
                <c:pt idx="569">
                  <c:v>44470</c:v>
                </c:pt>
                <c:pt idx="570">
                  <c:v>44477</c:v>
                </c:pt>
                <c:pt idx="571">
                  <c:v>44484</c:v>
                </c:pt>
                <c:pt idx="572">
                  <c:v>44491</c:v>
                </c:pt>
                <c:pt idx="573">
                  <c:v>44498</c:v>
                </c:pt>
                <c:pt idx="574">
                  <c:v>44505</c:v>
                </c:pt>
                <c:pt idx="575">
                  <c:v>44512</c:v>
                </c:pt>
                <c:pt idx="576">
                  <c:v>44519</c:v>
                </c:pt>
                <c:pt idx="577">
                  <c:v>44526</c:v>
                </c:pt>
                <c:pt idx="578">
                  <c:v>44533</c:v>
                </c:pt>
                <c:pt idx="579">
                  <c:v>44540</c:v>
                </c:pt>
                <c:pt idx="580">
                  <c:v>44547</c:v>
                </c:pt>
                <c:pt idx="581">
                  <c:v>44554</c:v>
                </c:pt>
                <c:pt idx="582">
                  <c:v>44561</c:v>
                </c:pt>
                <c:pt idx="583">
                  <c:v>44568</c:v>
                </c:pt>
                <c:pt idx="584">
                  <c:v>44575</c:v>
                </c:pt>
                <c:pt idx="585">
                  <c:v>44582</c:v>
                </c:pt>
                <c:pt idx="586">
                  <c:v>44589</c:v>
                </c:pt>
                <c:pt idx="587">
                  <c:v>44596</c:v>
                </c:pt>
                <c:pt idx="588">
                  <c:v>44603</c:v>
                </c:pt>
                <c:pt idx="589">
                  <c:v>44610</c:v>
                </c:pt>
                <c:pt idx="590">
                  <c:v>44617</c:v>
                </c:pt>
                <c:pt idx="591">
                  <c:v>44624</c:v>
                </c:pt>
                <c:pt idx="592">
                  <c:v>44631</c:v>
                </c:pt>
                <c:pt idx="593">
                  <c:v>44638</c:v>
                </c:pt>
                <c:pt idx="594">
                  <c:v>44645</c:v>
                </c:pt>
                <c:pt idx="595">
                  <c:v>44652</c:v>
                </c:pt>
                <c:pt idx="596">
                  <c:v>44659</c:v>
                </c:pt>
                <c:pt idx="597">
                  <c:v>44666</c:v>
                </c:pt>
                <c:pt idx="598">
                  <c:v>44673</c:v>
                </c:pt>
                <c:pt idx="599">
                  <c:v>44680</c:v>
                </c:pt>
                <c:pt idx="600">
                  <c:v>44687</c:v>
                </c:pt>
                <c:pt idx="601">
                  <c:v>44694</c:v>
                </c:pt>
                <c:pt idx="602">
                  <c:v>44701</c:v>
                </c:pt>
                <c:pt idx="603">
                  <c:v>44708</c:v>
                </c:pt>
                <c:pt idx="604">
                  <c:v>44715</c:v>
                </c:pt>
                <c:pt idx="605">
                  <c:v>44722</c:v>
                </c:pt>
                <c:pt idx="606">
                  <c:v>44729</c:v>
                </c:pt>
                <c:pt idx="607">
                  <c:v>44736</c:v>
                </c:pt>
                <c:pt idx="608">
                  <c:v>44743</c:v>
                </c:pt>
                <c:pt idx="609">
                  <c:v>44750</c:v>
                </c:pt>
                <c:pt idx="610">
                  <c:v>44757</c:v>
                </c:pt>
                <c:pt idx="611">
                  <c:v>44764</c:v>
                </c:pt>
                <c:pt idx="612">
                  <c:v>44771</c:v>
                </c:pt>
                <c:pt idx="613">
                  <c:v>44778</c:v>
                </c:pt>
                <c:pt idx="614">
                  <c:v>44785</c:v>
                </c:pt>
                <c:pt idx="615">
                  <c:v>44792</c:v>
                </c:pt>
                <c:pt idx="616">
                  <c:v>44799</c:v>
                </c:pt>
                <c:pt idx="617">
                  <c:v>44806</c:v>
                </c:pt>
                <c:pt idx="618">
                  <c:v>44813</c:v>
                </c:pt>
                <c:pt idx="619">
                  <c:v>44820</c:v>
                </c:pt>
                <c:pt idx="620">
                  <c:v>44827</c:v>
                </c:pt>
                <c:pt idx="621">
                  <c:v>44834</c:v>
                </c:pt>
                <c:pt idx="622">
                  <c:v>44841</c:v>
                </c:pt>
                <c:pt idx="623">
                  <c:v>44848</c:v>
                </c:pt>
                <c:pt idx="624">
                  <c:v>44855</c:v>
                </c:pt>
                <c:pt idx="625">
                  <c:v>44862</c:v>
                </c:pt>
                <c:pt idx="626">
                  <c:v>44869</c:v>
                </c:pt>
                <c:pt idx="627">
                  <c:v>44876</c:v>
                </c:pt>
                <c:pt idx="628">
                  <c:v>44883</c:v>
                </c:pt>
                <c:pt idx="629">
                  <c:v>44890</c:v>
                </c:pt>
                <c:pt idx="630">
                  <c:v>44897</c:v>
                </c:pt>
                <c:pt idx="631">
                  <c:v>44904</c:v>
                </c:pt>
                <c:pt idx="632">
                  <c:v>44911</c:v>
                </c:pt>
                <c:pt idx="633">
                  <c:v>44918</c:v>
                </c:pt>
                <c:pt idx="634">
                  <c:v>44925</c:v>
                </c:pt>
                <c:pt idx="635">
                  <c:v>44932</c:v>
                </c:pt>
                <c:pt idx="636">
                  <c:v>44939</c:v>
                </c:pt>
                <c:pt idx="637">
                  <c:v>44946</c:v>
                </c:pt>
                <c:pt idx="638">
                  <c:v>44953</c:v>
                </c:pt>
                <c:pt idx="639">
                  <c:v>44960</c:v>
                </c:pt>
                <c:pt idx="640">
                  <c:v>44967</c:v>
                </c:pt>
                <c:pt idx="641">
                  <c:v>44974</c:v>
                </c:pt>
                <c:pt idx="642">
                  <c:v>44981</c:v>
                </c:pt>
                <c:pt idx="643">
                  <c:v>44988</c:v>
                </c:pt>
                <c:pt idx="644">
                  <c:v>44995</c:v>
                </c:pt>
                <c:pt idx="645">
                  <c:v>45002</c:v>
                </c:pt>
                <c:pt idx="646">
                  <c:v>45009</c:v>
                </c:pt>
                <c:pt idx="647">
                  <c:v>45016</c:v>
                </c:pt>
                <c:pt idx="648">
                  <c:v>45023</c:v>
                </c:pt>
                <c:pt idx="649">
                  <c:v>45030</c:v>
                </c:pt>
                <c:pt idx="650">
                  <c:v>45037</c:v>
                </c:pt>
                <c:pt idx="651">
                  <c:v>45044</c:v>
                </c:pt>
                <c:pt idx="652">
                  <c:v>45051</c:v>
                </c:pt>
                <c:pt idx="653">
                  <c:v>45058</c:v>
                </c:pt>
                <c:pt idx="654">
                  <c:v>45065</c:v>
                </c:pt>
                <c:pt idx="655">
                  <c:v>45072</c:v>
                </c:pt>
                <c:pt idx="656">
                  <c:v>45079</c:v>
                </c:pt>
                <c:pt idx="657">
                  <c:v>45086</c:v>
                </c:pt>
                <c:pt idx="658">
                  <c:v>45093</c:v>
                </c:pt>
                <c:pt idx="659">
                  <c:v>45100</c:v>
                </c:pt>
                <c:pt idx="660">
                  <c:v>45107</c:v>
                </c:pt>
                <c:pt idx="661">
                  <c:v>45114</c:v>
                </c:pt>
                <c:pt idx="662">
                  <c:v>45121</c:v>
                </c:pt>
                <c:pt idx="663">
                  <c:v>45128</c:v>
                </c:pt>
                <c:pt idx="664">
                  <c:v>45135</c:v>
                </c:pt>
              </c:numCache>
            </c:numRef>
          </c:cat>
          <c:val>
            <c:numRef>
              <c:f>SMA!$B$4:$B$668</c:f>
              <c:numCache>
                <c:formatCode>General</c:formatCode>
                <c:ptCount val="665"/>
                <c:pt idx="0">
                  <c:v>16.21</c:v>
                </c:pt>
                <c:pt idx="1">
                  <c:v>16.3</c:v>
                </c:pt>
                <c:pt idx="2">
                  <c:v>16.28</c:v>
                </c:pt>
                <c:pt idx="3">
                  <c:v>16.100000000000001</c:v>
                </c:pt>
                <c:pt idx="4">
                  <c:v>16.8</c:v>
                </c:pt>
                <c:pt idx="5">
                  <c:v>16.73</c:v>
                </c:pt>
                <c:pt idx="6">
                  <c:v>16.8</c:v>
                </c:pt>
                <c:pt idx="7">
                  <c:v>16.78</c:v>
                </c:pt>
                <c:pt idx="8">
                  <c:v>16.79</c:v>
                </c:pt>
                <c:pt idx="9">
                  <c:v>18.27</c:v>
                </c:pt>
                <c:pt idx="10">
                  <c:v>18.649999999999999</c:v>
                </c:pt>
                <c:pt idx="11">
                  <c:v>17.95</c:v>
                </c:pt>
                <c:pt idx="12">
                  <c:v>16.27</c:v>
                </c:pt>
                <c:pt idx="13">
                  <c:v>15.72</c:v>
                </c:pt>
                <c:pt idx="14">
                  <c:v>16.38</c:v>
                </c:pt>
                <c:pt idx="15">
                  <c:v>15.77</c:v>
                </c:pt>
                <c:pt idx="16">
                  <c:v>15.07</c:v>
                </c:pt>
                <c:pt idx="17">
                  <c:v>14.42</c:v>
                </c:pt>
                <c:pt idx="18">
                  <c:v>14.36</c:v>
                </c:pt>
                <c:pt idx="19">
                  <c:v>14.49</c:v>
                </c:pt>
                <c:pt idx="20">
                  <c:v>15.01</c:v>
                </c:pt>
                <c:pt idx="21">
                  <c:v>15.16</c:v>
                </c:pt>
                <c:pt idx="22">
                  <c:v>15.33</c:v>
                </c:pt>
                <c:pt idx="23">
                  <c:v>14.71</c:v>
                </c:pt>
                <c:pt idx="24">
                  <c:v>15.43</c:v>
                </c:pt>
                <c:pt idx="25">
                  <c:v>15.47</c:v>
                </c:pt>
                <c:pt idx="26">
                  <c:v>15.11</c:v>
                </c:pt>
                <c:pt idx="27">
                  <c:v>15.08</c:v>
                </c:pt>
                <c:pt idx="28">
                  <c:v>15</c:v>
                </c:pt>
                <c:pt idx="29">
                  <c:v>14.6</c:v>
                </c:pt>
                <c:pt idx="30">
                  <c:v>14.01</c:v>
                </c:pt>
                <c:pt idx="31">
                  <c:v>13.35</c:v>
                </c:pt>
                <c:pt idx="32">
                  <c:v>12.77</c:v>
                </c:pt>
                <c:pt idx="33">
                  <c:v>13.24</c:v>
                </c:pt>
                <c:pt idx="34">
                  <c:v>14.02</c:v>
                </c:pt>
                <c:pt idx="35">
                  <c:v>13.88</c:v>
                </c:pt>
                <c:pt idx="36">
                  <c:v>13.09</c:v>
                </c:pt>
                <c:pt idx="37">
                  <c:v>13.31</c:v>
                </c:pt>
                <c:pt idx="38">
                  <c:v>12.21</c:v>
                </c:pt>
                <c:pt idx="39">
                  <c:v>10.84</c:v>
                </c:pt>
                <c:pt idx="40">
                  <c:v>11.06</c:v>
                </c:pt>
                <c:pt idx="41">
                  <c:v>9.99</c:v>
                </c:pt>
                <c:pt idx="42">
                  <c:v>10.4</c:v>
                </c:pt>
                <c:pt idx="43">
                  <c:v>10.42</c:v>
                </c:pt>
                <c:pt idx="44">
                  <c:v>10.050000000000001</c:v>
                </c:pt>
                <c:pt idx="45">
                  <c:v>10.62</c:v>
                </c:pt>
                <c:pt idx="46">
                  <c:v>9.86</c:v>
                </c:pt>
                <c:pt idx="47">
                  <c:v>9.67</c:v>
                </c:pt>
                <c:pt idx="48">
                  <c:v>10.69</c:v>
                </c:pt>
                <c:pt idx="49">
                  <c:v>11.56</c:v>
                </c:pt>
                <c:pt idx="50">
                  <c:v>12.26</c:v>
                </c:pt>
                <c:pt idx="51">
                  <c:v>12</c:v>
                </c:pt>
                <c:pt idx="52">
                  <c:v>11.27</c:v>
                </c:pt>
                <c:pt idx="53">
                  <c:v>11.14</c:v>
                </c:pt>
                <c:pt idx="54">
                  <c:v>10.1</c:v>
                </c:pt>
                <c:pt idx="55">
                  <c:v>9.75</c:v>
                </c:pt>
                <c:pt idx="56">
                  <c:v>10.9</c:v>
                </c:pt>
                <c:pt idx="57">
                  <c:v>11.03</c:v>
                </c:pt>
                <c:pt idx="58">
                  <c:v>10.25</c:v>
                </c:pt>
                <c:pt idx="59">
                  <c:v>10.95</c:v>
                </c:pt>
                <c:pt idx="60">
                  <c:v>10.76</c:v>
                </c:pt>
                <c:pt idx="61">
                  <c:v>11.71</c:v>
                </c:pt>
                <c:pt idx="62">
                  <c:v>12.04</c:v>
                </c:pt>
                <c:pt idx="63">
                  <c:v>12.59</c:v>
                </c:pt>
                <c:pt idx="64">
                  <c:v>12.21</c:v>
                </c:pt>
                <c:pt idx="65">
                  <c:v>12.79</c:v>
                </c:pt>
                <c:pt idx="66">
                  <c:v>12.44</c:v>
                </c:pt>
                <c:pt idx="67">
                  <c:v>12.75</c:v>
                </c:pt>
                <c:pt idx="68">
                  <c:v>12.23</c:v>
                </c:pt>
                <c:pt idx="69">
                  <c:v>12.72</c:v>
                </c:pt>
                <c:pt idx="70">
                  <c:v>12.58</c:v>
                </c:pt>
                <c:pt idx="71">
                  <c:v>12.51</c:v>
                </c:pt>
                <c:pt idx="72">
                  <c:v>12.32</c:v>
                </c:pt>
                <c:pt idx="73">
                  <c:v>12.475</c:v>
                </c:pt>
                <c:pt idx="74">
                  <c:v>12.47</c:v>
                </c:pt>
                <c:pt idx="75">
                  <c:v>11.92</c:v>
                </c:pt>
                <c:pt idx="76">
                  <c:v>11.41</c:v>
                </c:pt>
                <c:pt idx="77">
                  <c:v>11.6</c:v>
                </c:pt>
                <c:pt idx="78">
                  <c:v>10.67</c:v>
                </c:pt>
                <c:pt idx="79">
                  <c:v>10.58</c:v>
                </c:pt>
                <c:pt idx="80">
                  <c:v>10.01</c:v>
                </c:pt>
                <c:pt idx="81">
                  <c:v>10.6</c:v>
                </c:pt>
                <c:pt idx="82">
                  <c:v>10.119999999999999</c:v>
                </c:pt>
                <c:pt idx="83">
                  <c:v>10.66</c:v>
                </c:pt>
                <c:pt idx="84">
                  <c:v>10.35</c:v>
                </c:pt>
                <c:pt idx="85">
                  <c:v>10.19</c:v>
                </c:pt>
                <c:pt idx="86">
                  <c:v>9.59</c:v>
                </c:pt>
                <c:pt idx="87">
                  <c:v>9.5</c:v>
                </c:pt>
                <c:pt idx="88">
                  <c:v>9.27</c:v>
                </c:pt>
                <c:pt idx="89">
                  <c:v>9.2100000000000009</c:v>
                </c:pt>
                <c:pt idx="90">
                  <c:v>9</c:v>
                </c:pt>
                <c:pt idx="91">
                  <c:v>9.09</c:v>
                </c:pt>
                <c:pt idx="92">
                  <c:v>9.35</c:v>
                </c:pt>
                <c:pt idx="93">
                  <c:v>9.6300000000000008</c:v>
                </c:pt>
                <c:pt idx="94">
                  <c:v>9.49</c:v>
                </c:pt>
                <c:pt idx="95">
                  <c:v>9.34</c:v>
                </c:pt>
                <c:pt idx="96">
                  <c:v>10.14</c:v>
                </c:pt>
                <c:pt idx="97">
                  <c:v>10.53</c:v>
                </c:pt>
                <c:pt idx="98">
                  <c:v>10.4</c:v>
                </c:pt>
                <c:pt idx="99">
                  <c:v>9.86</c:v>
                </c:pt>
                <c:pt idx="100">
                  <c:v>10.16</c:v>
                </c:pt>
                <c:pt idx="101">
                  <c:v>10.119999999999999</c:v>
                </c:pt>
                <c:pt idx="102">
                  <c:v>10.1799</c:v>
                </c:pt>
                <c:pt idx="103">
                  <c:v>10.36</c:v>
                </c:pt>
                <c:pt idx="104">
                  <c:v>11.17</c:v>
                </c:pt>
                <c:pt idx="105">
                  <c:v>10.93</c:v>
                </c:pt>
                <c:pt idx="106">
                  <c:v>10.5</c:v>
                </c:pt>
                <c:pt idx="107">
                  <c:v>11.1</c:v>
                </c:pt>
                <c:pt idx="108">
                  <c:v>11.45</c:v>
                </c:pt>
                <c:pt idx="109">
                  <c:v>11.48</c:v>
                </c:pt>
                <c:pt idx="110">
                  <c:v>11.1</c:v>
                </c:pt>
                <c:pt idx="111">
                  <c:v>11.86</c:v>
                </c:pt>
                <c:pt idx="112">
                  <c:v>12.87</c:v>
                </c:pt>
                <c:pt idx="113">
                  <c:v>13.57</c:v>
                </c:pt>
                <c:pt idx="114">
                  <c:v>14</c:v>
                </c:pt>
                <c:pt idx="115">
                  <c:v>14.11</c:v>
                </c:pt>
                <c:pt idx="116">
                  <c:v>13.68</c:v>
                </c:pt>
                <c:pt idx="117">
                  <c:v>13.02</c:v>
                </c:pt>
                <c:pt idx="118">
                  <c:v>13.1</c:v>
                </c:pt>
                <c:pt idx="119">
                  <c:v>13.02</c:v>
                </c:pt>
                <c:pt idx="120">
                  <c:v>12.48</c:v>
                </c:pt>
                <c:pt idx="121">
                  <c:v>12.61</c:v>
                </c:pt>
                <c:pt idx="122">
                  <c:v>12.98</c:v>
                </c:pt>
                <c:pt idx="123">
                  <c:v>13.45</c:v>
                </c:pt>
                <c:pt idx="124">
                  <c:v>13.26</c:v>
                </c:pt>
                <c:pt idx="125">
                  <c:v>13.15</c:v>
                </c:pt>
                <c:pt idx="126">
                  <c:v>12.44</c:v>
                </c:pt>
                <c:pt idx="127">
                  <c:v>13.53</c:v>
                </c:pt>
                <c:pt idx="128">
                  <c:v>12.93</c:v>
                </c:pt>
                <c:pt idx="129">
                  <c:v>13.67</c:v>
                </c:pt>
                <c:pt idx="130">
                  <c:v>13.83</c:v>
                </c:pt>
                <c:pt idx="131">
                  <c:v>14.11</c:v>
                </c:pt>
                <c:pt idx="132">
                  <c:v>15.08</c:v>
                </c:pt>
                <c:pt idx="133">
                  <c:v>14.79</c:v>
                </c:pt>
                <c:pt idx="134">
                  <c:v>15.68</c:v>
                </c:pt>
                <c:pt idx="135">
                  <c:v>15.73</c:v>
                </c:pt>
                <c:pt idx="136">
                  <c:v>15.37</c:v>
                </c:pt>
                <c:pt idx="137">
                  <c:v>15</c:v>
                </c:pt>
                <c:pt idx="138">
                  <c:v>15.47</c:v>
                </c:pt>
                <c:pt idx="139">
                  <c:v>16.7</c:v>
                </c:pt>
                <c:pt idx="140">
                  <c:v>17.11</c:v>
                </c:pt>
                <c:pt idx="141">
                  <c:v>16.760000000000002</c:v>
                </c:pt>
                <c:pt idx="142">
                  <c:v>17.02</c:v>
                </c:pt>
                <c:pt idx="143">
                  <c:v>17.5</c:v>
                </c:pt>
                <c:pt idx="144">
                  <c:v>17.02</c:v>
                </c:pt>
                <c:pt idx="145">
                  <c:v>16.3</c:v>
                </c:pt>
                <c:pt idx="146">
                  <c:v>16.45</c:v>
                </c:pt>
                <c:pt idx="147">
                  <c:v>16.190000000000001</c:v>
                </c:pt>
                <c:pt idx="148">
                  <c:v>17</c:v>
                </c:pt>
                <c:pt idx="149">
                  <c:v>17.350000000000001</c:v>
                </c:pt>
                <c:pt idx="150">
                  <c:v>17.39</c:v>
                </c:pt>
                <c:pt idx="151">
                  <c:v>17.05</c:v>
                </c:pt>
                <c:pt idx="152">
                  <c:v>17.09</c:v>
                </c:pt>
                <c:pt idx="153">
                  <c:v>17.11</c:v>
                </c:pt>
                <c:pt idx="154">
                  <c:v>17.53</c:v>
                </c:pt>
                <c:pt idx="155">
                  <c:v>17.600000000000001</c:v>
                </c:pt>
                <c:pt idx="156">
                  <c:v>16.89</c:v>
                </c:pt>
                <c:pt idx="157">
                  <c:v>16.850000000000001</c:v>
                </c:pt>
                <c:pt idx="158">
                  <c:v>17.07</c:v>
                </c:pt>
                <c:pt idx="159">
                  <c:v>17.010000000000002</c:v>
                </c:pt>
                <c:pt idx="160">
                  <c:v>17.079999999999998</c:v>
                </c:pt>
                <c:pt idx="161">
                  <c:v>16.7</c:v>
                </c:pt>
                <c:pt idx="162">
                  <c:v>16.59</c:v>
                </c:pt>
                <c:pt idx="163">
                  <c:v>15.42</c:v>
                </c:pt>
                <c:pt idx="164">
                  <c:v>15.3</c:v>
                </c:pt>
                <c:pt idx="165">
                  <c:v>15.51</c:v>
                </c:pt>
                <c:pt idx="166">
                  <c:v>16.07</c:v>
                </c:pt>
                <c:pt idx="167">
                  <c:v>16.52</c:v>
                </c:pt>
                <c:pt idx="168">
                  <c:v>15.83</c:v>
                </c:pt>
                <c:pt idx="169">
                  <c:v>14.96</c:v>
                </c:pt>
                <c:pt idx="170">
                  <c:v>14.97</c:v>
                </c:pt>
                <c:pt idx="171">
                  <c:v>15.24</c:v>
                </c:pt>
                <c:pt idx="172">
                  <c:v>15.16</c:v>
                </c:pt>
                <c:pt idx="173">
                  <c:v>15.39</c:v>
                </c:pt>
                <c:pt idx="174">
                  <c:v>15.62</c:v>
                </c:pt>
                <c:pt idx="175">
                  <c:v>15.08</c:v>
                </c:pt>
                <c:pt idx="176">
                  <c:v>15.47</c:v>
                </c:pt>
                <c:pt idx="177">
                  <c:v>15.45</c:v>
                </c:pt>
                <c:pt idx="178">
                  <c:v>16.13</c:v>
                </c:pt>
                <c:pt idx="179">
                  <c:v>15.63</c:v>
                </c:pt>
                <c:pt idx="180">
                  <c:v>16</c:v>
                </c:pt>
                <c:pt idx="181">
                  <c:v>15.78</c:v>
                </c:pt>
                <c:pt idx="182">
                  <c:v>15.9</c:v>
                </c:pt>
                <c:pt idx="183">
                  <c:v>15.77</c:v>
                </c:pt>
                <c:pt idx="184">
                  <c:v>15.76</c:v>
                </c:pt>
                <c:pt idx="185">
                  <c:v>16.02</c:v>
                </c:pt>
                <c:pt idx="186">
                  <c:v>16.440000000000001</c:v>
                </c:pt>
                <c:pt idx="187">
                  <c:v>17.079999999999998</c:v>
                </c:pt>
                <c:pt idx="188">
                  <c:v>16.559999999999999</c:v>
                </c:pt>
                <c:pt idx="189">
                  <c:v>16.670000000000002</c:v>
                </c:pt>
                <c:pt idx="190">
                  <c:v>17.28</c:v>
                </c:pt>
                <c:pt idx="191">
                  <c:v>17.32</c:v>
                </c:pt>
                <c:pt idx="192">
                  <c:v>17.47</c:v>
                </c:pt>
                <c:pt idx="193">
                  <c:v>17.72</c:v>
                </c:pt>
                <c:pt idx="194">
                  <c:v>17.62</c:v>
                </c:pt>
                <c:pt idx="195">
                  <c:v>16.809999999999999</c:v>
                </c:pt>
                <c:pt idx="196">
                  <c:v>17.09</c:v>
                </c:pt>
                <c:pt idx="197">
                  <c:v>17.309999999999999</c:v>
                </c:pt>
                <c:pt idx="198">
                  <c:v>17.170000000000002</c:v>
                </c:pt>
                <c:pt idx="199">
                  <c:v>17.41</c:v>
                </c:pt>
                <c:pt idx="200">
                  <c:v>17.14</c:v>
                </c:pt>
                <c:pt idx="201">
                  <c:v>16.59</c:v>
                </c:pt>
                <c:pt idx="202">
                  <c:v>16.649999999999999</c:v>
                </c:pt>
                <c:pt idx="203">
                  <c:v>16.329999999999998</c:v>
                </c:pt>
                <c:pt idx="204">
                  <c:v>14.59</c:v>
                </c:pt>
                <c:pt idx="205">
                  <c:v>13.79</c:v>
                </c:pt>
                <c:pt idx="206">
                  <c:v>14.02</c:v>
                </c:pt>
                <c:pt idx="207">
                  <c:v>13.78</c:v>
                </c:pt>
                <c:pt idx="208">
                  <c:v>14.09</c:v>
                </c:pt>
                <c:pt idx="209">
                  <c:v>14.17</c:v>
                </c:pt>
                <c:pt idx="210">
                  <c:v>15.14</c:v>
                </c:pt>
                <c:pt idx="211">
                  <c:v>15.43</c:v>
                </c:pt>
                <c:pt idx="212">
                  <c:v>15.73</c:v>
                </c:pt>
                <c:pt idx="213">
                  <c:v>15.7</c:v>
                </c:pt>
                <c:pt idx="214">
                  <c:v>14.99</c:v>
                </c:pt>
                <c:pt idx="215">
                  <c:v>15.03</c:v>
                </c:pt>
                <c:pt idx="216">
                  <c:v>15.45</c:v>
                </c:pt>
                <c:pt idx="217">
                  <c:v>15.36</c:v>
                </c:pt>
                <c:pt idx="218">
                  <c:v>15.21</c:v>
                </c:pt>
                <c:pt idx="219">
                  <c:v>15.02</c:v>
                </c:pt>
                <c:pt idx="220">
                  <c:v>14.91</c:v>
                </c:pt>
                <c:pt idx="221">
                  <c:v>14.71</c:v>
                </c:pt>
                <c:pt idx="222">
                  <c:v>15.86</c:v>
                </c:pt>
                <c:pt idx="223">
                  <c:v>16.3</c:v>
                </c:pt>
                <c:pt idx="224">
                  <c:v>16.399999999999999</c:v>
                </c:pt>
                <c:pt idx="225">
                  <c:v>16.34</c:v>
                </c:pt>
                <c:pt idx="226">
                  <c:v>15.93</c:v>
                </c:pt>
                <c:pt idx="227">
                  <c:v>16.2</c:v>
                </c:pt>
                <c:pt idx="228">
                  <c:v>16.48</c:v>
                </c:pt>
                <c:pt idx="229">
                  <c:v>15.98</c:v>
                </c:pt>
                <c:pt idx="230">
                  <c:v>16.03</c:v>
                </c:pt>
                <c:pt idx="231">
                  <c:v>16.03</c:v>
                </c:pt>
                <c:pt idx="232">
                  <c:v>15.76</c:v>
                </c:pt>
                <c:pt idx="233">
                  <c:v>15.77</c:v>
                </c:pt>
                <c:pt idx="234">
                  <c:v>15.81</c:v>
                </c:pt>
                <c:pt idx="235">
                  <c:v>15.67</c:v>
                </c:pt>
                <c:pt idx="236">
                  <c:v>15.48</c:v>
                </c:pt>
                <c:pt idx="237">
                  <c:v>15.27</c:v>
                </c:pt>
                <c:pt idx="238">
                  <c:v>15.17</c:v>
                </c:pt>
                <c:pt idx="239">
                  <c:v>14.78</c:v>
                </c:pt>
                <c:pt idx="240">
                  <c:v>15.23</c:v>
                </c:pt>
                <c:pt idx="241">
                  <c:v>15.11</c:v>
                </c:pt>
                <c:pt idx="242">
                  <c:v>15.4</c:v>
                </c:pt>
                <c:pt idx="243">
                  <c:v>14.87</c:v>
                </c:pt>
                <c:pt idx="244">
                  <c:v>14.48</c:v>
                </c:pt>
                <c:pt idx="245">
                  <c:v>14.69</c:v>
                </c:pt>
                <c:pt idx="246">
                  <c:v>14.39</c:v>
                </c:pt>
                <c:pt idx="247">
                  <c:v>14.83</c:v>
                </c:pt>
                <c:pt idx="248">
                  <c:v>14.8</c:v>
                </c:pt>
                <c:pt idx="249">
                  <c:v>14.78</c:v>
                </c:pt>
                <c:pt idx="250">
                  <c:v>13.86</c:v>
                </c:pt>
                <c:pt idx="251">
                  <c:v>13.74</c:v>
                </c:pt>
                <c:pt idx="252">
                  <c:v>13.56</c:v>
                </c:pt>
                <c:pt idx="253">
                  <c:v>13.71</c:v>
                </c:pt>
                <c:pt idx="254">
                  <c:v>14.28</c:v>
                </c:pt>
                <c:pt idx="255">
                  <c:v>13.53</c:v>
                </c:pt>
                <c:pt idx="256">
                  <c:v>13.99</c:v>
                </c:pt>
                <c:pt idx="257">
                  <c:v>14.97</c:v>
                </c:pt>
                <c:pt idx="258">
                  <c:v>15.28</c:v>
                </c:pt>
                <c:pt idx="259">
                  <c:v>15.67</c:v>
                </c:pt>
                <c:pt idx="260">
                  <c:v>14.81</c:v>
                </c:pt>
                <c:pt idx="261">
                  <c:v>14.52</c:v>
                </c:pt>
                <c:pt idx="262">
                  <c:v>13.92</c:v>
                </c:pt>
                <c:pt idx="263">
                  <c:v>14.6</c:v>
                </c:pt>
                <c:pt idx="264">
                  <c:v>14.53</c:v>
                </c:pt>
                <c:pt idx="265">
                  <c:v>14.2</c:v>
                </c:pt>
                <c:pt idx="266">
                  <c:v>13.64</c:v>
                </c:pt>
                <c:pt idx="267">
                  <c:v>13.8</c:v>
                </c:pt>
                <c:pt idx="268">
                  <c:v>14.31</c:v>
                </c:pt>
                <c:pt idx="269">
                  <c:v>14.09</c:v>
                </c:pt>
                <c:pt idx="270">
                  <c:v>12.54</c:v>
                </c:pt>
                <c:pt idx="271">
                  <c:v>11.97</c:v>
                </c:pt>
                <c:pt idx="272">
                  <c:v>12.14</c:v>
                </c:pt>
                <c:pt idx="273">
                  <c:v>11.94</c:v>
                </c:pt>
                <c:pt idx="274">
                  <c:v>11.45</c:v>
                </c:pt>
                <c:pt idx="275">
                  <c:v>11.55</c:v>
                </c:pt>
                <c:pt idx="276">
                  <c:v>12.1</c:v>
                </c:pt>
                <c:pt idx="277">
                  <c:v>12.47</c:v>
                </c:pt>
                <c:pt idx="278">
                  <c:v>13.59</c:v>
                </c:pt>
                <c:pt idx="279">
                  <c:v>13.29</c:v>
                </c:pt>
                <c:pt idx="280">
                  <c:v>13.64</c:v>
                </c:pt>
                <c:pt idx="281">
                  <c:v>13.06</c:v>
                </c:pt>
                <c:pt idx="282">
                  <c:v>13.1</c:v>
                </c:pt>
                <c:pt idx="283">
                  <c:v>12.55</c:v>
                </c:pt>
                <c:pt idx="284">
                  <c:v>12.94</c:v>
                </c:pt>
                <c:pt idx="285">
                  <c:v>13.61</c:v>
                </c:pt>
                <c:pt idx="286">
                  <c:v>13.56</c:v>
                </c:pt>
                <c:pt idx="287">
                  <c:v>13.44</c:v>
                </c:pt>
                <c:pt idx="288">
                  <c:v>13.22</c:v>
                </c:pt>
                <c:pt idx="289">
                  <c:v>13.19</c:v>
                </c:pt>
                <c:pt idx="290">
                  <c:v>13.45</c:v>
                </c:pt>
                <c:pt idx="291">
                  <c:v>13.04</c:v>
                </c:pt>
                <c:pt idx="292">
                  <c:v>13.1</c:v>
                </c:pt>
                <c:pt idx="293">
                  <c:v>13.26</c:v>
                </c:pt>
                <c:pt idx="294">
                  <c:v>12.52</c:v>
                </c:pt>
                <c:pt idx="295">
                  <c:v>12.72</c:v>
                </c:pt>
                <c:pt idx="296">
                  <c:v>13.09</c:v>
                </c:pt>
                <c:pt idx="297">
                  <c:v>13.57</c:v>
                </c:pt>
                <c:pt idx="298">
                  <c:v>13.84</c:v>
                </c:pt>
                <c:pt idx="299">
                  <c:v>12.66</c:v>
                </c:pt>
                <c:pt idx="300">
                  <c:v>12.19</c:v>
                </c:pt>
                <c:pt idx="301">
                  <c:v>12.33</c:v>
                </c:pt>
                <c:pt idx="302">
                  <c:v>12.39</c:v>
                </c:pt>
                <c:pt idx="303">
                  <c:v>12.38</c:v>
                </c:pt>
                <c:pt idx="304">
                  <c:v>12.5</c:v>
                </c:pt>
                <c:pt idx="305">
                  <c:v>12.38</c:v>
                </c:pt>
                <c:pt idx="306">
                  <c:v>12.11</c:v>
                </c:pt>
                <c:pt idx="307">
                  <c:v>12.17</c:v>
                </c:pt>
                <c:pt idx="308">
                  <c:v>12.07</c:v>
                </c:pt>
                <c:pt idx="309">
                  <c:v>12.29</c:v>
                </c:pt>
                <c:pt idx="310">
                  <c:v>11.91</c:v>
                </c:pt>
                <c:pt idx="311">
                  <c:v>12.02</c:v>
                </c:pt>
                <c:pt idx="312">
                  <c:v>11.72</c:v>
                </c:pt>
                <c:pt idx="313">
                  <c:v>11.34</c:v>
                </c:pt>
                <c:pt idx="314">
                  <c:v>12.28</c:v>
                </c:pt>
                <c:pt idx="315">
                  <c:v>11.76</c:v>
                </c:pt>
                <c:pt idx="316">
                  <c:v>12.04</c:v>
                </c:pt>
                <c:pt idx="317">
                  <c:v>12.24</c:v>
                </c:pt>
                <c:pt idx="318">
                  <c:v>13.17</c:v>
                </c:pt>
                <c:pt idx="319">
                  <c:v>12.63</c:v>
                </c:pt>
                <c:pt idx="320">
                  <c:v>12.46</c:v>
                </c:pt>
                <c:pt idx="321">
                  <c:v>12.13</c:v>
                </c:pt>
                <c:pt idx="322">
                  <c:v>12.76</c:v>
                </c:pt>
                <c:pt idx="323">
                  <c:v>12.63</c:v>
                </c:pt>
                <c:pt idx="324">
                  <c:v>12.36</c:v>
                </c:pt>
                <c:pt idx="325">
                  <c:v>12.49</c:v>
                </c:pt>
                <c:pt idx="326">
                  <c:v>12.56</c:v>
                </c:pt>
                <c:pt idx="327">
                  <c:v>12.51</c:v>
                </c:pt>
                <c:pt idx="328">
                  <c:v>12.58</c:v>
                </c:pt>
                <c:pt idx="329">
                  <c:v>12.47</c:v>
                </c:pt>
                <c:pt idx="330">
                  <c:v>12.65</c:v>
                </c:pt>
                <c:pt idx="331">
                  <c:v>12.53</c:v>
                </c:pt>
                <c:pt idx="332">
                  <c:v>12.48</c:v>
                </c:pt>
                <c:pt idx="333">
                  <c:v>11.62</c:v>
                </c:pt>
                <c:pt idx="334">
                  <c:v>11.64</c:v>
                </c:pt>
                <c:pt idx="335">
                  <c:v>11.23</c:v>
                </c:pt>
                <c:pt idx="336">
                  <c:v>11.11</c:v>
                </c:pt>
                <c:pt idx="337">
                  <c:v>11.34</c:v>
                </c:pt>
                <c:pt idx="338">
                  <c:v>11.47</c:v>
                </c:pt>
                <c:pt idx="339">
                  <c:v>11.14</c:v>
                </c:pt>
                <c:pt idx="340">
                  <c:v>10.92</c:v>
                </c:pt>
                <c:pt idx="341">
                  <c:v>10.87</c:v>
                </c:pt>
                <c:pt idx="342">
                  <c:v>10.93</c:v>
                </c:pt>
                <c:pt idx="343">
                  <c:v>11.35</c:v>
                </c:pt>
                <c:pt idx="344">
                  <c:v>11.13</c:v>
                </c:pt>
                <c:pt idx="345">
                  <c:v>11.22</c:v>
                </c:pt>
                <c:pt idx="346">
                  <c:v>11.04</c:v>
                </c:pt>
                <c:pt idx="347">
                  <c:v>11.19</c:v>
                </c:pt>
                <c:pt idx="348">
                  <c:v>11.26</c:v>
                </c:pt>
                <c:pt idx="349">
                  <c:v>11.68</c:v>
                </c:pt>
                <c:pt idx="350">
                  <c:v>11.53</c:v>
                </c:pt>
                <c:pt idx="351">
                  <c:v>11.17</c:v>
                </c:pt>
                <c:pt idx="352">
                  <c:v>10.95</c:v>
                </c:pt>
                <c:pt idx="353">
                  <c:v>10.77</c:v>
                </c:pt>
                <c:pt idx="354">
                  <c:v>10.56</c:v>
                </c:pt>
                <c:pt idx="355">
                  <c:v>10.82</c:v>
                </c:pt>
                <c:pt idx="356">
                  <c:v>11.35</c:v>
                </c:pt>
                <c:pt idx="357">
                  <c:v>11.36</c:v>
                </c:pt>
                <c:pt idx="358">
                  <c:v>11.62</c:v>
                </c:pt>
                <c:pt idx="359">
                  <c:v>11.84</c:v>
                </c:pt>
                <c:pt idx="360">
                  <c:v>11.97</c:v>
                </c:pt>
                <c:pt idx="361">
                  <c:v>12.31</c:v>
                </c:pt>
                <c:pt idx="362">
                  <c:v>12.05</c:v>
                </c:pt>
                <c:pt idx="363">
                  <c:v>12.1</c:v>
                </c:pt>
                <c:pt idx="364">
                  <c:v>12.06</c:v>
                </c:pt>
                <c:pt idx="365">
                  <c:v>12.36</c:v>
                </c:pt>
                <c:pt idx="366">
                  <c:v>12.01</c:v>
                </c:pt>
                <c:pt idx="367">
                  <c:v>12.01</c:v>
                </c:pt>
                <c:pt idx="368">
                  <c:v>12.1</c:v>
                </c:pt>
                <c:pt idx="369">
                  <c:v>12.58</c:v>
                </c:pt>
                <c:pt idx="370">
                  <c:v>12.61</c:v>
                </c:pt>
                <c:pt idx="371">
                  <c:v>12.58</c:v>
                </c:pt>
                <c:pt idx="372">
                  <c:v>12.58</c:v>
                </c:pt>
                <c:pt idx="373">
                  <c:v>12.49</c:v>
                </c:pt>
                <c:pt idx="374">
                  <c:v>13.2</c:v>
                </c:pt>
                <c:pt idx="375">
                  <c:v>13.23</c:v>
                </c:pt>
                <c:pt idx="376">
                  <c:v>12</c:v>
                </c:pt>
                <c:pt idx="377">
                  <c:v>11.65</c:v>
                </c:pt>
                <c:pt idx="378">
                  <c:v>10.71</c:v>
                </c:pt>
                <c:pt idx="379">
                  <c:v>10.53</c:v>
                </c:pt>
                <c:pt idx="380">
                  <c:v>10.61</c:v>
                </c:pt>
                <c:pt idx="381">
                  <c:v>10.7</c:v>
                </c:pt>
                <c:pt idx="382">
                  <c:v>10.4</c:v>
                </c:pt>
                <c:pt idx="383">
                  <c:v>10.73</c:v>
                </c:pt>
                <c:pt idx="384">
                  <c:v>11.15</c:v>
                </c:pt>
                <c:pt idx="385">
                  <c:v>10.56</c:v>
                </c:pt>
                <c:pt idx="386">
                  <c:v>11.08</c:v>
                </c:pt>
                <c:pt idx="387">
                  <c:v>11.18</c:v>
                </c:pt>
                <c:pt idx="388">
                  <c:v>11.28</c:v>
                </c:pt>
                <c:pt idx="389">
                  <c:v>10.82</c:v>
                </c:pt>
                <c:pt idx="390">
                  <c:v>11.49</c:v>
                </c:pt>
                <c:pt idx="391">
                  <c:v>11.36</c:v>
                </c:pt>
                <c:pt idx="392">
                  <c:v>11.19</c:v>
                </c:pt>
                <c:pt idx="393">
                  <c:v>11.33</c:v>
                </c:pt>
                <c:pt idx="394">
                  <c:v>11.51</c:v>
                </c:pt>
                <c:pt idx="395">
                  <c:v>11.71</c:v>
                </c:pt>
                <c:pt idx="396">
                  <c:v>12.1</c:v>
                </c:pt>
                <c:pt idx="397">
                  <c:v>11.88</c:v>
                </c:pt>
                <c:pt idx="398">
                  <c:v>11.65</c:v>
                </c:pt>
                <c:pt idx="399">
                  <c:v>11.07</c:v>
                </c:pt>
                <c:pt idx="400">
                  <c:v>11.06</c:v>
                </c:pt>
                <c:pt idx="401">
                  <c:v>10.98</c:v>
                </c:pt>
                <c:pt idx="402">
                  <c:v>10.56</c:v>
                </c:pt>
                <c:pt idx="403">
                  <c:v>9.93</c:v>
                </c:pt>
                <c:pt idx="404">
                  <c:v>10.039999999999999</c:v>
                </c:pt>
                <c:pt idx="405">
                  <c:v>9.74</c:v>
                </c:pt>
                <c:pt idx="406">
                  <c:v>9.5500000000000007</c:v>
                </c:pt>
                <c:pt idx="407">
                  <c:v>9.68</c:v>
                </c:pt>
                <c:pt idx="408">
                  <c:v>9.48</c:v>
                </c:pt>
                <c:pt idx="409">
                  <c:v>9.27</c:v>
                </c:pt>
                <c:pt idx="410">
                  <c:v>9.4499999999999993</c:v>
                </c:pt>
                <c:pt idx="411">
                  <c:v>9.85</c:v>
                </c:pt>
                <c:pt idx="412">
                  <c:v>9.25</c:v>
                </c:pt>
                <c:pt idx="413">
                  <c:v>9.1199999999999992</c:v>
                </c:pt>
                <c:pt idx="414">
                  <c:v>8.64</c:v>
                </c:pt>
                <c:pt idx="415">
                  <c:v>8.5</c:v>
                </c:pt>
                <c:pt idx="416">
                  <c:v>8.98</c:v>
                </c:pt>
                <c:pt idx="417">
                  <c:v>9.3800000000000008</c:v>
                </c:pt>
                <c:pt idx="418">
                  <c:v>9.3800000000000008</c:v>
                </c:pt>
                <c:pt idx="419">
                  <c:v>9.0500000000000007</c:v>
                </c:pt>
                <c:pt idx="420">
                  <c:v>9.1300000000000008</c:v>
                </c:pt>
                <c:pt idx="421">
                  <c:v>9.41</c:v>
                </c:pt>
                <c:pt idx="422">
                  <c:v>8.82</c:v>
                </c:pt>
                <c:pt idx="423">
                  <c:v>8.52</c:v>
                </c:pt>
                <c:pt idx="424">
                  <c:v>8.0500000000000007</c:v>
                </c:pt>
                <c:pt idx="425">
                  <c:v>7.81</c:v>
                </c:pt>
                <c:pt idx="426">
                  <c:v>8.08</c:v>
                </c:pt>
                <c:pt idx="427">
                  <c:v>8.82</c:v>
                </c:pt>
                <c:pt idx="428">
                  <c:v>8.58</c:v>
                </c:pt>
                <c:pt idx="429">
                  <c:v>8.86</c:v>
                </c:pt>
                <c:pt idx="430">
                  <c:v>8.7200000000000006</c:v>
                </c:pt>
                <c:pt idx="431">
                  <c:v>8.39</c:v>
                </c:pt>
                <c:pt idx="432">
                  <c:v>8.5399999999999991</c:v>
                </c:pt>
                <c:pt idx="433">
                  <c:v>8.7100000000000009</c:v>
                </c:pt>
                <c:pt idx="434">
                  <c:v>8.7899999999999991</c:v>
                </c:pt>
                <c:pt idx="435">
                  <c:v>8.42</c:v>
                </c:pt>
                <c:pt idx="436">
                  <c:v>8.43</c:v>
                </c:pt>
                <c:pt idx="437">
                  <c:v>8.5399999999999991</c:v>
                </c:pt>
                <c:pt idx="438">
                  <c:v>8.7799999999999994</c:v>
                </c:pt>
                <c:pt idx="439">
                  <c:v>9.25</c:v>
                </c:pt>
                <c:pt idx="440">
                  <c:v>9.4499999999999993</c:v>
                </c:pt>
                <c:pt idx="441">
                  <c:v>9.5500000000000007</c:v>
                </c:pt>
                <c:pt idx="442">
                  <c:v>10.41</c:v>
                </c:pt>
                <c:pt idx="443">
                  <c:v>10.41</c:v>
                </c:pt>
                <c:pt idx="444">
                  <c:v>10.38</c:v>
                </c:pt>
                <c:pt idx="445">
                  <c:v>10.29</c:v>
                </c:pt>
                <c:pt idx="446">
                  <c:v>9.83</c:v>
                </c:pt>
                <c:pt idx="447">
                  <c:v>9.52</c:v>
                </c:pt>
                <c:pt idx="448">
                  <c:v>9.76</c:v>
                </c:pt>
                <c:pt idx="449">
                  <c:v>9.98</c:v>
                </c:pt>
                <c:pt idx="450">
                  <c:v>9.99</c:v>
                </c:pt>
                <c:pt idx="451">
                  <c:v>10.23</c:v>
                </c:pt>
                <c:pt idx="452">
                  <c:v>10.199999999999999</c:v>
                </c:pt>
                <c:pt idx="453">
                  <c:v>10.49</c:v>
                </c:pt>
                <c:pt idx="454">
                  <c:v>10.199999999999999</c:v>
                </c:pt>
                <c:pt idx="455">
                  <c:v>9.57</c:v>
                </c:pt>
                <c:pt idx="456">
                  <c:v>9.2799999999999994</c:v>
                </c:pt>
                <c:pt idx="457">
                  <c:v>9.4499999999999993</c:v>
                </c:pt>
                <c:pt idx="458">
                  <c:v>8.9600000000000009</c:v>
                </c:pt>
                <c:pt idx="459">
                  <c:v>8.77</c:v>
                </c:pt>
                <c:pt idx="460">
                  <c:v>9.17</c:v>
                </c:pt>
                <c:pt idx="461">
                  <c:v>9.34</c:v>
                </c:pt>
                <c:pt idx="462">
                  <c:v>9.4499999999999993</c:v>
                </c:pt>
                <c:pt idx="463">
                  <c:v>9.17</c:v>
                </c:pt>
                <c:pt idx="464">
                  <c:v>9.08</c:v>
                </c:pt>
                <c:pt idx="465">
                  <c:v>8.74</c:v>
                </c:pt>
                <c:pt idx="466">
                  <c:v>8.7799999999999994</c:v>
                </c:pt>
                <c:pt idx="467">
                  <c:v>9.2899999999999991</c:v>
                </c:pt>
                <c:pt idx="468">
                  <c:v>8.7200000000000006</c:v>
                </c:pt>
                <c:pt idx="469">
                  <c:v>8.89</c:v>
                </c:pt>
                <c:pt idx="470">
                  <c:v>9.0399999999999991</c:v>
                </c:pt>
                <c:pt idx="471">
                  <c:v>8.9499999999999993</c:v>
                </c:pt>
                <c:pt idx="472">
                  <c:v>8.89</c:v>
                </c:pt>
                <c:pt idx="473">
                  <c:v>9.06</c:v>
                </c:pt>
                <c:pt idx="474">
                  <c:v>9.02</c:v>
                </c:pt>
                <c:pt idx="475">
                  <c:v>9.23</c:v>
                </c:pt>
                <c:pt idx="476">
                  <c:v>9.48</c:v>
                </c:pt>
                <c:pt idx="477">
                  <c:v>9.36</c:v>
                </c:pt>
                <c:pt idx="478">
                  <c:v>9.2100000000000009</c:v>
                </c:pt>
                <c:pt idx="479">
                  <c:v>9.25</c:v>
                </c:pt>
                <c:pt idx="480">
                  <c:v>9.16</c:v>
                </c:pt>
                <c:pt idx="481">
                  <c:v>9</c:v>
                </c:pt>
                <c:pt idx="482">
                  <c:v>8.82</c:v>
                </c:pt>
                <c:pt idx="483">
                  <c:v>8.11</c:v>
                </c:pt>
                <c:pt idx="484">
                  <c:v>8.1</c:v>
                </c:pt>
                <c:pt idx="485">
                  <c:v>7.89</c:v>
                </c:pt>
                <c:pt idx="486">
                  <c:v>6.96</c:v>
                </c:pt>
                <c:pt idx="487">
                  <c:v>6.49</c:v>
                </c:pt>
                <c:pt idx="488">
                  <c:v>5.63</c:v>
                </c:pt>
                <c:pt idx="489">
                  <c:v>4.33</c:v>
                </c:pt>
                <c:pt idx="490">
                  <c:v>5.19</c:v>
                </c:pt>
                <c:pt idx="491">
                  <c:v>4.24</c:v>
                </c:pt>
                <c:pt idx="492">
                  <c:v>5.37</c:v>
                </c:pt>
                <c:pt idx="493">
                  <c:v>5.12</c:v>
                </c:pt>
                <c:pt idx="494">
                  <c:v>4.87</c:v>
                </c:pt>
                <c:pt idx="495">
                  <c:v>4.92</c:v>
                </c:pt>
                <c:pt idx="496">
                  <c:v>5.24</c:v>
                </c:pt>
                <c:pt idx="497">
                  <c:v>4.9000000000000004</c:v>
                </c:pt>
                <c:pt idx="498">
                  <c:v>5.65</c:v>
                </c:pt>
                <c:pt idx="499">
                  <c:v>5.71</c:v>
                </c:pt>
                <c:pt idx="500">
                  <c:v>7.34</c:v>
                </c:pt>
                <c:pt idx="501">
                  <c:v>6.46</c:v>
                </c:pt>
                <c:pt idx="502">
                  <c:v>6.23</c:v>
                </c:pt>
                <c:pt idx="503">
                  <c:v>5.91</c:v>
                </c:pt>
                <c:pt idx="504">
                  <c:v>6.05</c:v>
                </c:pt>
                <c:pt idx="505">
                  <c:v>6.1</c:v>
                </c:pt>
                <c:pt idx="506">
                  <c:v>6.8</c:v>
                </c:pt>
                <c:pt idx="507">
                  <c:v>6.88</c:v>
                </c:pt>
                <c:pt idx="508">
                  <c:v>6.61</c:v>
                </c:pt>
                <c:pt idx="509">
                  <c:v>6.86</c:v>
                </c:pt>
                <c:pt idx="510">
                  <c:v>7.04</c:v>
                </c:pt>
                <c:pt idx="511">
                  <c:v>6.66</c:v>
                </c:pt>
                <c:pt idx="512">
                  <c:v>6.94</c:v>
                </c:pt>
                <c:pt idx="513">
                  <c:v>6.9</c:v>
                </c:pt>
                <c:pt idx="514">
                  <c:v>7</c:v>
                </c:pt>
                <c:pt idx="515">
                  <c:v>7.23</c:v>
                </c:pt>
                <c:pt idx="516">
                  <c:v>6.51</c:v>
                </c:pt>
                <c:pt idx="517">
                  <c:v>6.89</c:v>
                </c:pt>
                <c:pt idx="518">
                  <c:v>7.25</c:v>
                </c:pt>
                <c:pt idx="519">
                  <c:v>7.67</c:v>
                </c:pt>
                <c:pt idx="520">
                  <c:v>8.16</c:v>
                </c:pt>
                <c:pt idx="521">
                  <c:v>7.73</c:v>
                </c:pt>
                <c:pt idx="522">
                  <c:v>7.79</c:v>
                </c:pt>
                <c:pt idx="523">
                  <c:v>8.5399999999999991</c:v>
                </c:pt>
                <c:pt idx="524">
                  <c:v>8.74</c:v>
                </c:pt>
                <c:pt idx="525">
                  <c:v>9.09</c:v>
                </c:pt>
                <c:pt idx="526">
                  <c:v>9.34</c:v>
                </c:pt>
                <c:pt idx="527">
                  <c:v>9.02</c:v>
                </c:pt>
                <c:pt idx="528">
                  <c:v>8.9499999999999993</c:v>
                </c:pt>
                <c:pt idx="529">
                  <c:v>8.86</c:v>
                </c:pt>
                <c:pt idx="530">
                  <c:v>8.7899999999999991</c:v>
                </c:pt>
                <c:pt idx="531">
                  <c:v>9</c:v>
                </c:pt>
                <c:pt idx="532">
                  <c:v>9.83</c:v>
                </c:pt>
                <c:pt idx="533">
                  <c:v>11.52</c:v>
                </c:pt>
                <c:pt idx="534">
                  <c:v>10.53</c:v>
                </c:pt>
                <c:pt idx="535">
                  <c:v>11.51</c:v>
                </c:pt>
                <c:pt idx="536">
                  <c:v>11.45</c:v>
                </c:pt>
                <c:pt idx="537">
                  <c:v>11.58</c:v>
                </c:pt>
                <c:pt idx="538">
                  <c:v>11.7</c:v>
                </c:pt>
                <c:pt idx="539">
                  <c:v>12.27</c:v>
                </c:pt>
                <c:pt idx="540">
                  <c:v>13.37</c:v>
                </c:pt>
                <c:pt idx="541">
                  <c:v>12.83</c:v>
                </c:pt>
                <c:pt idx="542">
                  <c:v>12.3</c:v>
                </c:pt>
                <c:pt idx="543">
                  <c:v>12.17</c:v>
                </c:pt>
                <c:pt idx="544">
                  <c:v>12.51</c:v>
                </c:pt>
                <c:pt idx="545">
                  <c:v>12.23</c:v>
                </c:pt>
                <c:pt idx="546">
                  <c:v>12.22</c:v>
                </c:pt>
                <c:pt idx="547">
                  <c:v>11.54</c:v>
                </c:pt>
                <c:pt idx="548">
                  <c:v>11.82</c:v>
                </c:pt>
                <c:pt idx="549">
                  <c:v>11.84</c:v>
                </c:pt>
                <c:pt idx="550">
                  <c:v>13.33</c:v>
                </c:pt>
                <c:pt idx="551">
                  <c:v>14.53</c:v>
                </c:pt>
                <c:pt idx="552">
                  <c:v>15.97</c:v>
                </c:pt>
                <c:pt idx="553">
                  <c:v>15.28</c:v>
                </c:pt>
                <c:pt idx="554">
                  <c:v>14.52</c:v>
                </c:pt>
                <c:pt idx="555">
                  <c:v>15.19</c:v>
                </c:pt>
                <c:pt idx="556">
                  <c:v>14.93</c:v>
                </c:pt>
                <c:pt idx="557">
                  <c:v>14.48</c:v>
                </c:pt>
                <c:pt idx="558">
                  <c:v>13.61</c:v>
                </c:pt>
                <c:pt idx="559">
                  <c:v>13.82</c:v>
                </c:pt>
                <c:pt idx="560">
                  <c:v>13.95</c:v>
                </c:pt>
                <c:pt idx="561">
                  <c:v>13.8</c:v>
                </c:pt>
                <c:pt idx="562">
                  <c:v>13.59</c:v>
                </c:pt>
                <c:pt idx="563">
                  <c:v>12.57</c:v>
                </c:pt>
                <c:pt idx="564">
                  <c:v>13.31</c:v>
                </c:pt>
                <c:pt idx="565">
                  <c:v>12.89</c:v>
                </c:pt>
                <c:pt idx="566">
                  <c:v>12.68</c:v>
                </c:pt>
                <c:pt idx="567">
                  <c:v>13.55</c:v>
                </c:pt>
                <c:pt idx="568">
                  <c:v>13.78</c:v>
                </c:pt>
                <c:pt idx="569">
                  <c:v>14.16</c:v>
                </c:pt>
                <c:pt idx="570">
                  <c:v>15.12</c:v>
                </c:pt>
                <c:pt idx="571">
                  <c:v>15.7</c:v>
                </c:pt>
                <c:pt idx="572">
                  <c:v>16.28</c:v>
                </c:pt>
                <c:pt idx="573">
                  <c:v>17.079999999999998</c:v>
                </c:pt>
                <c:pt idx="574">
                  <c:v>19.29</c:v>
                </c:pt>
                <c:pt idx="575">
                  <c:v>19.5</c:v>
                </c:pt>
                <c:pt idx="576">
                  <c:v>19.39</c:v>
                </c:pt>
                <c:pt idx="577">
                  <c:v>19.75</c:v>
                </c:pt>
                <c:pt idx="578">
                  <c:v>19.14</c:v>
                </c:pt>
                <c:pt idx="579">
                  <c:v>21.45</c:v>
                </c:pt>
                <c:pt idx="580">
                  <c:v>19.77</c:v>
                </c:pt>
                <c:pt idx="581">
                  <c:v>20.25</c:v>
                </c:pt>
                <c:pt idx="582">
                  <c:v>20.77</c:v>
                </c:pt>
                <c:pt idx="583">
                  <c:v>24.44</c:v>
                </c:pt>
                <c:pt idx="584">
                  <c:v>25.19</c:v>
                </c:pt>
                <c:pt idx="585">
                  <c:v>20.65</c:v>
                </c:pt>
                <c:pt idx="586">
                  <c:v>19.54</c:v>
                </c:pt>
                <c:pt idx="587">
                  <c:v>17.96</c:v>
                </c:pt>
                <c:pt idx="588">
                  <c:v>17.55</c:v>
                </c:pt>
                <c:pt idx="589">
                  <c:v>18.04</c:v>
                </c:pt>
                <c:pt idx="590">
                  <c:v>17.829999999999998</c:v>
                </c:pt>
                <c:pt idx="591">
                  <c:v>16.850000000000001</c:v>
                </c:pt>
                <c:pt idx="592">
                  <c:v>16.04</c:v>
                </c:pt>
                <c:pt idx="593">
                  <c:v>16.86</c:v>
                </c:pt>
                <c:pt idx="594">
                  <c:v>16.47</c:v>
                </c:pt>
                <c:pt idx="595">
                  <c:v>16.649999999999999</c:v>
                </c:pt>
                <c:pt idx="596">
                  <c:v>15.05</c:v>
                </c:pt>
                <c:pt idx="597">
                  <c:v>15.48</c:v>
                </c:pt>
                <c:pt idx="598">
                  <c:v>15.13</c:v>
                </c:pt>
                <c:pt idx="599">
                  <c:v>14.16</c:v>
                </c:pt>
                <c:pt idx="600">
                  <c:v>14.21</c:v>
                </c:pt>
                <c:pt idx="601">
                  <c:v>13.5</c:v>
                </c:pt>
                <c:pt idx="602">
                  <c:v>12.5</c:v>
                </c:pt>
                <c:pt idx="603">
                  <c:v>13.63</c:v>
                </c:pt>
                <c:pt idx="604">
                  <c:v>13.5</c:v>
                </c:pt>
                <c:pt idx="605">
                  <c:v>12.75</c:v>
                </c:pt>
                <c:pt idx="606">
                  <c:v>11.23</c:v>
                </c:pt>
                <c:pt idx="607">
                  <c:v>12.01</c:v>
                </c:pt>
                <c:pt idx="608">
                  <c:v>11.32</c:v>
                </c:pt>
                <c:pt idx="609">
                  <c:v>11.62</c:v>
                </c:pt>
                <c:pt idx="610">
                  <c:v>11.88</c:v>
                </c:pt>
                <c:pt idx="611">
                  <c:v>12.82</c:v>
                </c:pt>
                <c:pt idx="612">
                  <c:v>14.69</c:v>
                </c:pt>
                <c:pt idx="613">
                  <c:v>15.3</c:v>
                </c:pt>
                <c:pt idx="614">
                  <c:v>16.18</c:v>
                </c:pt>
                <c:pt idx="615">
                  <c:v>15.88</c:v>
                </c:pt>
                <c:pt idx="616">
                  <c:v>15.41</c:v>
                </c:pt>
                <c:pt idx="617">
                  <c:v>15.16</c:v>
                </c:pt>
                <c:pt idx="618">
                  <c:v>15.42</c:v>
                </c:pt>
                <c:pt idx="619">
                  <c:v>14.72</c:v>
                </c:pt>
                <c:pt idx="620">
                  <c:v>12.31</c:v>
                </c:pt>
                <c:pt idx="621">
                  <c:v>11.2</c:v>
                </c:pt>
                <c:pt idx="622">
                  <c:v>12.2</c:v>
                </c:pt>
                <c:pt idx="623">
                  <c:v>11.67</c:v>
                </c:pt>
                <c:pt idx="624">
                  <c:v>12.19</c:v>
                </c:pt>
                <c:pt idx="625">
                  <c:v>13.26</c:v>
                </c:pt>
                <c:pt idx="626">
                  <c:v>13.51</c:v>
                </c:pt>
                <c:pt idx="627">
                  <c:v>14.5</c:v>
                </c:pt>
                <c:pt idx="628">
                  <c:v>13.99</c:v>
                </c:pt>
                <c:pt idx="629">
                  <c:v>14.08</c:v>
                </c:pt>
                <c:pt idx="630">
                  <c:v>13.86</c:v>
                </c:pt>
                <c:pt idx="631">
                  <c:v>13.18</c:v>
                </c:pt>
                <c:pt idx="632">
                  <c:v>12.12</c:v>
                </c:pt>
                <c:pt idx="633">
                  <c:v>11.36</c:v>
                </c:pt>
                <c:pt idx="634">
                  <c:v>11.63</c:v>
                </c:pt>
                <c:pt idx="635">
                  <c:v>12.58</c:v>
                </c:pt>
                <c:pt idx="636">
                  <c:v>12.72</c:v>
                </c:pt>
                <c:pt idx="637">
                  <c:v>12.4</c:v>
                </c:pt>
                <c:pt idx="638">
                  <c:v>13.27</c:v>
                </c:pt>
                <c:pt idx="639">
                  <c:v>13.23</c:v>
                </c:pt>
                <c:pt idx="640">
                  <c:v>12.73</c:v>
                </c:pt>
                <c:pt idx="641">
                  <c:v>12.89</c:v>
                </c:pt>
                <c:pt idx="642">
                  <c:v>11.88</c:v>
                </c:pt>
                <c:pt idx="643">
                  <c:v>13.08</c:v>
                </c:pt>
                <c:pt idx="644">
                  <c:v>12.1</c:v>
                </c:pt>
                <c:pt idx="645">
                  <c:v>11.3</c:v>
                </c:pt>
                <c:pt idx="646">
                  <c:v>11.51</c:v>
                </c:pt>
                <c:pt idx="647">
                  <c:v>12.6</c:v>
                </c:pt>
                <c:pt idx="648">
                  <c:v>12.33</c:v>
                </c:pt>
                <c:pt idx="649">
                  <c:v>12.52</c:v>
                </c:pt>
                <c:pt idx="650">
                  <c:v>11.81</c:v>
                </c:pt>
                <c:pt idx="651">
                  <c:v>11.88</c:v>
                </c:pt>
                <c:pt idx="652">
                  <c:v>11.99</c:v>
                </c:pt>
                <c:pt idx="653">
                  <c:v>11.67</c:v>
                </c:pt>
                <c:pt idx="654">
                  <c:v>11.65</c:v>
                </c:pt>
                <c:pt idx="655">
                  <c:v>12.09</c:v>
                </c:pt>
                <c:pt idx="656">
                  <c:v>12.39</c:v>
                </c:pt>
                <c:pt idx="657">
                  <c:v>13.74</c:v>
                </c:pt>
                <c:pt idx="658">
                  <c:v>14.42</c:v>
                </c:pt>
                <c:pt idx="659">
                  <c:v>14.02</c:v>
                </c:pt>
                <c:pt idx="660">
                  <c:v>15.13</c:v>
                </c:pt>
                <c:pt idx="661">
                  <c:v>14.98</c:v>
                </c:pt>
                <c:pt idx="662">
                  <c:v>14.98</c:v>
                </c:pt>
                <c:pt idx="663">
                  <c:v>13.93</c:v>
                </c:pt>
                <c:pt idx="664">
                  <c:v>13.26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9E-C746-8C03-BE1F16570C5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SMA!$A$4:$A$668</c:f>
              <c:numCache>
                <c:formatCode>dd\-mm\-yyyy</c:formatCode>
                <c:ptCount val="665"/>
                <c:pt idx="0">
                  <c:v>40487</c:v>
                </c:pt>
                <c:pt idx="1">
                  <c:v>40494</c:v>
                </c:pt>
                <c:pt idx="2">
                  <c:v>40501</c:v>
                </c:pt>
                <c:pt idx="3">
                  <c:v>40508</c:v>
                </c:pt>
                <c:pt idx="4">
                  <c:v>40515</c:v>
                </c:pt>
                <c:pt idx="5">
                  <c:v>40522</c:v>
                </c:pt>
                <c:pt idx="6">
                  <c:v>40529</c:v>
                </c:pt>
                <c:pt idx="7">
                  <c:v>40536</c:v>
                </c:pt>
                <c:pt idx="8">
                  <c:v>40543</c:v>
                </c:pt>
                <c:pt idx="9">
                  <c:v>40550</c:v>
                </c:pt>
                <c:pt idx="10">
                  <c:v>40557</c:v>
                </c:pt>
                <c:pt idx="11">
                  <c:v>40564</c:v>
                </c:pt>
                <c:pt idx="12">
                  <c:v>40571</c:v>
                </c:pt>
                <c:pt idx="13">
                  <c:v>40578</c:v>
                </c:pt>
                <c:pt idx="14">
                  <c:v>40585</c:v>
                </c:pt>
                <c:pt idx="15">
                  <c:v>40592</c:v>
                </c:pt>
                <c:pt idx="16">
                  <c:v>40599</c:v>
                </c:pt>
                <c:pt idx="17">
                  <c:v>40606</c:v>
                </c:pt>
                <c:pt idx="18">
                  <c:v>40613</c:v>
                </c:pt>
                <c:pt idx="19">
                  <c:v>40620</c:v>
                </c:pt>
                <c:pt idx="20">
                  <c:v>40627</c:v>
                </c:pt>
                <c:pt idx="21">
                  <c:v>40634</c:v>
                </c:pt>
                <c:pt idx="22">
                  <c:v>40641</c:v>
                </c:pt>
                <c:pt idx="23">
                  <c:v>40648</c:v>
                </c:pt>
                <c:pt idx="24">
                  <c:v>40655</c:v>
                </c:pt>
                <c:pt idx="25">
                  <c:v>40662</c:v>
                </c:pt>
                <c:pt idx="26">
                  <c:v>40669</c:v>
                </c:pt>
                <c:pt idx="27">
                  <c:v>40676</c:v>
                </c:pt>
                <c:pt idx="28">
                  <c:v>40683</c:v>
                </c:pt>
                <c:pt idx="29">
                  <c:v>40690</c:v>
                </c:pt>
                <c:pt idx="30">
                  <c:v>40697</c:v>
                </c:pt>
                <c:pt idx="31">
                  <c:v>40704</c:v>
                </c:pt>
                <c:pt idx="32">
                  <c:v>40711</c:v>
                </c:pt>
                <c:pt idx="33">
                  <c:v>40718</c:v>
                </c:pt>
                <c:pt idx="34">
                  <c:v>40725</c:v>
                </c:pt>
                <c:pt idx="35">
                  <c:v>40732</c:v>
                </c:pt>
                <c:pt idx="36">
                  <c:v>40739</c:v>
                </c:pt>
                <c:pt idx="37">
                  <c:v>40746</c:v>
                </c:pt>
                <c:pt idx="38">
                  <c:v>40753</c:v>
                </c:pt>
                <c:pt idx="39">
                  <c:v>40760</c:v>
                </c:pt>
                <c:pt idx="40">
                  <c:v>40767</c:v>
                </c:pt>
                <c:pt idx="41">
                  <c:v>40774</c:v>
                </c:pt>
                <c:pt idx="42">
                  <c:v>40781</c:v>
                </c:pt>
                <c:pt idx="43">
                  <c:v>40788</c:v>
                </c:pt>
                <c:pt idx="44">
                  <c:v>40795</c:v>
                </c:pt>
                <c:pt idx="45">
                  <c:v>40802</c:v>
                </c:pt>
                <c:pt idx="46">
                  <c:v>40809</c:v>
                </c:pt>
                <c:pt idx="47">
                  <c:v>40816</c:v>
                </c:pt>
                <c:pt idx="48">
                  <c:v>40823</c:v>
                </c:pt>
                <c:pt idx="49">
                  <c:v>40830</c:v>
                </c:pt>
                <c:pt idx="50">
                  <c:v>40837</c:v>
                </c:pt>
                <c:pt idx="51">
                  <c:v>40844</c:v>
                </c:pt>
                <c:pt idx="52">
                  <c:v>40851</c:v>
                </c:pt>
                <c:pt idx="53">
                  <c:v>40858</c:v>
                </c:pt>
                <c:pt idx="54">
                  <c:v>40865</c:v>
                </c:pt>
                <c:pt idx="55">
                  <c:v>40872</c:v>
                </c:pt>
                <c:pt idx="56">
                  <c:v>40879</c:v>
                </c:pt>
                <c:pt idx="57">
                  <c:v>40886</c:v>
                </c:pt>
                <c:pt idx="58">
                  <c:v>40893</c:v>
                </c:pt>
                <c:pt idx="59">
                  <c:v>40900</c:v>
                </c:pt>
                <c:pt idx="60">
                  <c:v>40907</c:v>
                </c:pt>
                <c:pt idx="61">
                  <c:v>40914</c:v>
                </c:pt>
                <c:pt idx="62">
                  <c:v>40921</c:v>
                </c:pt>
                <c:pt idx="63">
                  <c:v>40928</c:v>
                </c:pt>
                <c:pt idx="64">
                  <c:v>40935</c:v>
                </c:pt>
                <c:pt idx="65">
                  <c:v>40942</c:v>
                </c:pt>
                <c:pt idx="66">
                  <c:v>40949</c:v>
                </c:pt>
                <c:pt idx="67">
                  <c:v>40956</c:v>
                </c:pt>
                <c:pt idx="68">
                  <c:v>40963</c:v>
                </c:pt>
                <c:pt idx="69">
                  <c:v>40970</c:v>
                </c:pt>
                <c:pt idx="70">
                  <c:v>40977</c:v>
                </c:pt>
                <c:pt idx="71">
                  <c:v>40984</c:v>
                </c:pt>
                <c:pt idx="72">
                  <c:v>40991</c:v>
                </c:pt>
                <c:pt idx="73">
                  <c:v>40998</c:v>
                </c:pt>
                <c:pt idx="74">
                  <c:v>41005</c:v>
                </c:pt>
                <c:pt idx="75">
                  <c:v>41012</c:v>
                </c:pt>
                <c:pt idx="76">
                  <c:v>41019</c:v>
                </c:pt>
                <c:pt idx="77">
                  <c:v>41026</c:v>
                </c:pt>
                <c:pt idx="78">
                  <c:v>41033</c:v>
                </c:pt>
                <c:pt idx="79">
                  <c:v>41040</c:v>
                </c:pt>
                <c:pt idx="80">
                  <c:v>41047</c:v>
                </c:pt>
                <c:pt idx="81">
                  <c:v>41054</c:v>
                </c:pt>
                <c:pt idx="82">
                  <c:v>41061</c:v>
                </c:pt>
                <c:pt idx="83">
                  <c:v>41068</c:v>
                </c:pt>
                <c:pt idx="84">
                  <c:v>41075</c:v>
                </c:pt>
                <c:pt idx="85">
                  <c:v>41082</c:v>
                </c:pt>
                <c:pt idx="86">
                  <c:v>41089</c:v>
                </c:pt>
                <c:pt idx="87">
                  <c:v>41096</c:v>
                </c:pt>
                <c:pt idx="88">
                  <c:v>41103</c:v>
                </c:pt>
                <c:pt idx="89">
                  <c:v>41110</c:v>
                </c:pt>
                <c:pt idx="90">
                  <c:v>41117</c:v>
                </c:pt>
                <c:pt idx="91">
                  <c:v>41124</c:v>
                </c:pt>
                <c:pt idx="92">
                  <c:v>41131</c:v>
                </c:pt>
                <c:pt idx="93">
                  <c:v>41138</c:v>
                </c:pt>
                <c:pt idx="94">
                  <c:v>41145</c:v>
                </c:pt>
                <c:pt idx="95">
                  <c:v>41152</c:v>
                </c:pt>
                <c:pt idx="96">
                  <c:v>41159</c:v>
                </c:pt>
                <c:pt idx="97">
                  <c:v>41166</c:v>
                </c:pt>
                <c:pt idx="98">
                  <c:v>41173</c:v>
                </c:pt>
                <c:pt idx="99">
                  <c:v>41180</c:v>
                </c:pt>
                <c:pt idx="100">
                  <c:v>41187</c:v>
                </c:pt>
                <c:pt idx="101">
                  <c:v>41194</c:v>
                </c:pt>
                <c:pt idx="102">
                  <c:v>41201</c:v>
                </c:pt>
                <c:pt idx="103">
                  <c:v>41208</c:v>
                </c:pt>
                <c:pt idx="104">
                  <c:v>41215</c:v>
                </c:pt>
                <c:pt idx="105">
                  <c:v>41222</c:v>
                </c:pt>
                <c:pt idx="106">
                  <c:v>41229</c:v>
                </c:pt>
                <c:pt idx="107">
                  <c:v>41236</c:v>
                </c:pt>
                <c:pt idx="108">
                  <c:v>41243</c:v>
                </c:pt>
                <c:pt idx="109">
                  <c:v>41250</c:v>
                </c:pt>
                <c:pt idx="110">
                  <c:v>41257</c:v>
                </c:pt>
                <c:pt idx="111">
                  <c:v>41264</c:v>
                </c:pt>
                <c:pt idx="112">
                  <c:v>41271</c:v>
                </c:pt>
                <c:pt idx="113">
                  <c:v>41278</c:v>
                </c:pt>
                <c:pt idx="114">
                  <c:v>41285</c:v>
                </c:pt>
                <c:pt idx="115">
                  <c:v>41292</c:v>
                </c:pt>
                <c:pt idx="116">
                  <c:v>41299</c:v>
                </c:pt>
                <c:pt idx="117">
                  <c:v>41306</c:v>
                </c:pt>
                <c:pt idx="118">
                  <c:v>41313</c:v>
                </c:pt>
                <c:pt idx="119">
                  <c:v>41320</c:v>
                </c:pt>
                <c:pt idx="120">
                  <c:v>41327</c:v>
                </c:pt>
                <c:pt idx="121">
                  <c:v>41334</c:v>
                </c:pt>
                <c:pt idx="122">
                  <c:v>41341</c:v>
                </c:pt>
                <c:pt idx="123">
                  <c:v>41348</c:v>
                </c:pt>
                <c:pt idx="124">
                  <c:v>41355</c:v>
                </c:pt>
                <c:pt idx="125">
                  <c:v>41362</c:v>
                </c:pt>
                <c:pt idx="126">
                  <c:v>41369</c:v>
                </c:pt>
                <c:pt idx="127">
                  <c:v>41376</c:v>
                </c:pt>
                <c:pt idx="128">
                  <c:v>41383</c:v>
                </c:pt>
                <c:pt idx="129">
                  <c:v>41390</c:v>
                </c:pt>
                <c:pt idx="130">
                  <c:v>41397</c:v>
                </c:pt>
                <c:pt idx="131">
                  <c:v>41404</c:v>
                </c:pt>
                <c:pt idx="132">
                  <c:v>41411</c:v>
                </c:pt>
                <c:pt idx="133">
                  <c:v>41418</c:v>
                </c:pt>
                <c:pt idx="134">
                  <c:v>41425</c:v>
                </c:pt>
                <c:pt idx="135">
                  <c:v>41432</c:v>
                </c:pt>
                <c:pt idx="136">
                  <c:v>41439</c:v>
                </c:pt>
                <c:pt idx="137">
                  <c:v>41446</c:v>
                </c:pt>
                <c:pt idx="138">
                  <c:v>41453</c:v>
                </c:pt>
                <c:pt idx="139">
                  <c:v>41460</c:v>
                </c:pt>
                <c:pt idx="140">
                  <c:v>41467</c:v>
                </c:pt>
                <c:pt idx="141">
                  <c:v>41474</c:v>
                </c:pt>
                <c:pt idx="142">
                  <c:v>41481</c:v>
                </c:pt>
                <c:pt idx="143">
                  <c:v>41488</c:v>
                </c:pt>
                <c:pt idx="144">
                  <c:v>41495</c:v>
                </c:pt>
                <c:pt idx="145">
                  <c:v>41502</c:v>
                </c:pt>
                <c:pt idx="146">
                  <c:v>41509</c:v>
                </c:pt>
                <c:pt idx="147">
                  <c:v>41516</c:v>
                </c:pt>
                <c:pt idx="148">
                  <c:v>41523</c:v>
                </c:pt>
                <c:pt idx="149">
                  <c:v>41530</c:v>
                </c:pt>
                <c:pt idx="150">
                  <c:v>41537</c:v>
                </c:pt>
                <c:pt idx="151">
                  <c:v>41544</c:v>
                </c:pt>
                <c:pt idx="152">
                  <c:v>41551</c:v>
                </c:pt>
                <c:pt idx="153">
                  <c:v>41558</c:v>
                </c:pt>
                <c:pt idx="154">
                  <c:v>41565</c:v>
                </c:pt>
                <c:pt idx="155">
                  <c:v>41572</c:v>
                </c:pt>
                <c:pt idx="156">
                  <c:v>41579</c:v>
                </c:pt>
                <c:pt idx="157">
                  <c:v>41586</c:v>
                </c:pt>
                <c:pt idx="158">
                  <c:v>41593</c:v>
                </c:pt>
                <c:pt idx="159">
                  <c:v>41600</c:v>
                </c:pt>
                <c:pt idx="160">
                  <c:v>41607</c:v>
                </c:pt>
                <c:pt idx="161">
                  <c:v>41614</c:v>
                </c:pt>
                <c:pt idx="162">
                  <c:v>41621</c:v>
                </c:pt>
                <c:pt idx="163">
                  <c:v>41628</c:v>
                </c:pt>
                <c:pt idx="164">
                  <c:v>41635</c:v>
                </c:pt>
                <c:pt idx="165">
                  <c:v>41642</c:v>
                </c:pt>
                <c:pt idx="166">
                  <c:v>41649</c:v>
                </c:pt>
                <c:pt idx="167">
                  <c:v>41656</c:v>
                </c:pt>
                <c:pt idx="168">
                  <c:v>41663</c:v>
                </c:pt>
                <c:pt idx="169">
                  <c:v>41670</c:v>
                </c:pt>
                <c:pt idx="170">
                  <c:v>41677</c:v>
                </c:pt>
                <c:pt idx="171">
                  <c:v>41684</c:v>
                </c:pt>
                <c:pt idx="172">
                  <c:v>41691</c:v>
                </c:pt>
                <c:pt idx="173">
                  <c:v>41698</c:v>
                </c:pt>
                <c:pt idx="174">
                  <c:v>41705</c:v>
                </c:pt>
                <c:pt idx="175">
                  <c:v>41712</c:v>
                </c:pt>
                <c:pt idx="176">
                  <c:v>41719</c:v>
                </c:pt>
                <c:pt idx="177">
                  <c:v>41726</c:v>
                </c:pt>
                <c:pt idx="178">
                  <c:v>41733</c:v>
                </c:pt>
                <c:pt idx="179">
                  <c:v>41740</c:v>
                </c:pt>
                <c:pt idx="180">
                  <c:v>41747</c:v>
                </c:pt>
                <c:pt idx="181">
                  <c:v>41754</c:v>
                </c:pt>
                <c:pt idx="182">
                  <c:v>41761</c:v>
                </c:pt>
                <c:pt idx="183">
                  <c:v>41768</c:v>
                </c:pt>
                <c:pt idx="184">
                  <c:v>41775</c:v>
                </c:pt>
                <c:pt idx="185">
                  <c:v>41782</c:v>
                </c:pt>
                <c:pt idx="186">
                  <c:v>41789</c:v>
                </c:pt>
                <c:pt idx="187">
                  <c:v>41796</c:v>
                </c:pt>
                <c:pt idx="188">
                  <c:v>41803</c:v>
                </c:pt>
                <c:pt idx="189">
                  <c:v>41810</c:v>
                </c:pt>
                <c:pt idx="190">
                  <c:v>41817</c:v>
                </c:pt>
                <c:pt idx="191">
                  <c:v>41824</c:v>
                </c:pt>
                <c:pt idx="192">
                  <c:v>41831</c:v>
                </c:pt>
                <c:pt idx="193">
                  <c:v>41838</c:v>
                </c:pt>
                <c:pt idx="194">
                  <c:v>41845</c:v>
                </c:pt>
                <c:pt idx="195">
                  <c:v>41852</c:v>
                </c:pt>
                <c:pt idx="196">
                  <c:v>41859</c:v>
                </c:pt>
                <c:pt idx="197">
                  <c:v>41866</c:v>
                </c:pt>
                <c:pt idx="198">
                  <c:v>41873</c:v>
                </c:pt>
                <c:pt idx="199">
                  <c:v>41880</c:v>
                </c:pt>
                <c:pt idx="200">
                  <c:v>41887</c:v>
                </c:pt>
                <c:pt idx="201">
                  <c:v>41894</c:v>
                </c:pt>
                <c:pt idx="202">
                  <c:v>41901</c:v>
                </c:pt>
                <c:pt idx="203">
                  <c:v>41908</c:v>
                </c:pt>
                <c:pt idx="204">
                  <c:v>41915</c:v>
                </c:pt>
                <c:pt idx="205">
                  <c:v>41922</c:v>
                </c:pt>
                <c:pt idx="206">
                  <c:v>41929</c:v>
                </c:pt>
                <c:pt idx="207">
                  <c:v>41936</c:v>
                </c:pt>
                <c:pt idx="208">
                  <c:v>41943</c:v>
                </c:pt>
                <c:pt idx="209">
                  <c:v>41950</c:v>
                </c:pt>
                <c:pt idx="210">
                  <c:v>41957</c:v>
                </c:pt>
                <c:pt idx="211">
                  <c:v>41964</c:v>
                </c:pt>
                <c:pt idx="212">
                  <c:v>41971</c:v>
                </c:pt>
                <c:pt idx="213">
                  <c:v>41978</c:v>
                </c:pt>
                <c:pt idx="214">
                  <c:v>41985</c:v>
                </c:pt>
                <c:pt idx="215">
                  <c:v>41992</c:v>
                </c:pt>
                <c:pt idx="216">
                  <c:v>41999</c:v>
                </c:pt>
                <c:pt idx="217">
                  <c:v>42006</c:v>
                </c:pt>
                <c:pt idx="218">
                  <c:v>42013</c:v>
                </c:pt>
                <c:pt idx="219">
                  <c:v>42020</c:v>
                </c:pt>
                <c:pt idx="220">
                  <c:v>42027</c:v>
                </c:pt>
                <c:pt idx="221">
                  <c:v>42034</c:v>
                </c:pt>
                <c:pt idx="222">
                  <c:v>42041</c:v>
                </c:pt>
                <c:pt idx="223">
                  <c:v>42048</c:v>
                </c:pt>
                <c:pt idx="224">
                  <c:v>42055</c:v>
                </c:pt>
                <c:pt idx="225">
                  <c:v>42062</c:v>
                </c:pt>
                <c:pt idx="226">
                  <c:v>42069</c:v>
                </c:pt>
                <c:pt idx="227">
                  <c:v>42076</c:v>
                </c:pt>
                <c:pt idx="228">
                  <c:v>42083</c:v>
                </c:pt>
                <c:pt idx="229">
                  <c:v>42090</c:v>
                </c:pt>
                <c:pt idx="230">
                  <c:v>42097</c:v>
                </c:pt>
                <c:pt idx="231">
                  <c:v>42104</c:v>
                </c:pt>
                <c:pt idx="232">
                  <c:v>42111</c:v>
                </c:pt>
                <c:pt idx="233">
                  <c:v>42118</c:v>
                </c:pt>
                <c:pt idx="234">
                  <c:v>42125</c:v>
                </c:pt>
                <c:pt idx="235">
                  <c:v>42132</c:v>
                </c:pt>
                <c:pt idx="236">
                  <c:v>42139</c:v>
                </c:pt>
                <c:pt idx="237">
                  <c:v>42146</c:v>
                </c:pt>
                <c:pt idx="238">
                  <c:v>42153</c:v>
                </c:pt>
                <c:pt idx="239">
                  <c:v>42160</c:v>
                </c:pt>
                <c:pt idx="240">
                  <c:v>42167</c:v>
                </c:pt>
                <c:pt idx="241">
                  <c:v>42174</c:v>
                </c:pt>
                <c:pt idx="242">
                  <c:v>42181</c:v>
                </c:pt>
                <c:pt idx="243">
                  <c:v>42188</c:v>
                </c:pt>
                <c:pt idx="244">
                  <c:v>42195</c:v>
                </c:pt>
                <c:pt idx="245">
                  <c:v>42202</c:v>
                </c:pt>
                <c:pt idx="246">
                  <c:v>42209</c:v>
                </c:pt>
                <c:pt idx="247">
                  <c:v>42216</c:v>
                </c:pt>
                <c:pt idx="248">
                  <c:v>42223</c:v>
                </c:pt>
                <c:pt idx="249">
                  <c:v>42230</c:v>
                </c:pt>
                <c:pt idx="250">
                  <c:v>42237</c:v>
                </c:pt>
                <c:pt idx="251">
                  <c:v>42244</c:v>
                </c:pt>
                <c:pt idx="252">
                  <c:v>42251</c:v>
                </c:pt>
                <c:pt idx="253">
                  <c:v>42258</c:v>
                </c:pt>
                <c:pt idx="254">
                  <c:v>42265</c:v>
                </c:pt>
                <c:pt idx="255">
                  <c:v>42272</c:v>
                </c:pt>
                <c:pt idx="256">
                  <c:v>42279</c:v>
                </c:pt>
                <c:pt idx="257">
                  <c:v>42286</c:v>
                </c:pt>
                <c:pt idx="258">
                  <c:v>42293</c:v>
                </c:pt>
                <c:pt idx="259">
                  <c:v>42300</c:v>
                </c:pt>
                <c:pt idx="260">
                  <c:v>42307</c:v>
                </c:pt>
                <c:pt idx="261">
                  <c:v>42314</c:v>
                </c:pt>
                <c:pt idx="262">
                  <c:v>42321</c:v>
                </c:pt>
                <c:pt idx="263">
                  <c:v>42328</c:v>
                </c:pt>
                <c:pt idx="264">
                  <c:v>42335</c:v>
                </c:pt>
                <c:pt idx="265">
                  <c:v>42342</c:v>
                </c:pt>
                <c:pt idx="266">
                  <c:v>42349</c:v>
                </c:pt>
                <c:pt idx="267">
                  <c:v>42356</c:v>
                </c:pt>
                <c:pt idx="268">
                  <c:v>42363</c:v>
                </c:pt>
                <c:pt idx="269">
                  <c:v>42370</c:v>
                </c:pt>
                <c:pt idx="270">
                  <c:v>42377</c:v>
                </c:pt>
                <c:pt idx="271">
                  <c:v>42384</c:v>
                </c:pt>
                <c:pt idx="272">
                  <c:v>42391</c:v>
                </c:pt>
                <c:pt idx="273">
                  <c:v>42398</c:v>
                </c:pt>
                <c:pt idx="274">
                  <c:v>42405</c:v>
                </c:pt>
                <c:pt idx="275">
                  <c:v>42412</c:v>
                </c:pt>
                <c:pt idx="276">
                  <c:v>42419</c:v>
                </c:pt>
                <c:pt idx="277">
                  <c:v>42426</c:v>
                </c:pt>
                <c:pt idx="278">
                  <c:v>42433</c:v>
                </c:pt>
                <c:pt idx="279">
                  <c:v>42440</c:v>
                </c:pt>
                <c:pt idx="280">
                  <c:v>42447</c:v>
                </c:pt>
                <c:pt idx="281">
                  <c:v>42454</c:v>
                </c:pt>
                <c:pt idx="282">
                  <c:v>42461</c:v>
                </c:pt>
                <c:pt idx="283">
                  <c:v>42468</c:v>
                </c:pt>
                <c:pt idx="284">
                  <c:v>42475</c:v>
                </c:pt>
                <c:pt idx="285">
                  <c:v>42482</c:v>
                </c:pt>
                <c:pt idx="286">
                  <c:v>42489</c:v>
                </c:pt>
                <c:pt idx="287">
                  <c:v>42496</c:v>
                </c:pt>
                <c:pt idx="288">
                  <c:v>42503</c:v>
                </c:pt>
                <c:pt idx="289">
                  <c:v>42510</c:v>
                </c:pt>
                <c:pt idx="290">
                  <c:v>42517</c:v>
                </c:pt>
                <c:pt idx="291">
                  <c:v>42524</c:v>
                </c:pt>
                <c:pt idx="292">
                  <c:v>42531</c:v>
                </c:pt>
                <c:pt idx="293">
                  <c:v>42538</c:v>
                </c:pt>
                <c:pt idx="294">
                  <c:v>42545</c:v>
                </c:pt>
                <c:pt idx="295">
                  <c:v>42552</c:v>
                </c:pt>
                <c:pt idx="296">
                  <c:v>42559</c:v>
                </c:pt>
                <c:pt idx="297">
                  <c:v>42566</c:v>
                </c:pt>
                <c:pt idx="298">
                  <c:v>42573</c:v>
                </c:pt>
                <c:pt idx="299">
                  <c:v>42580</c:v>
                </c:pt>
                <c:pt idx="300">
                  <c:v>42587</c:v>
                </c:pt>
                <c:pt idx="301">
                  <c:v>42594</c:v>
                </c:pt>
                <c:pt idx="302">
                  <c:v>42601</c:v>
                </c:pt>
                <c:pt idx="303">
                  <c:v>42608</c:v>
                </c:pt>
                <c:pt idx="304">
                  <c:v>42615</c:v>
                </c:pt>
                <c:pt idx="305">
                  <c:v>42622</c:v>
                </c:pt>
                <c:pt idx="306">
                  <c:v>42629</c:v>
                </c:pt>
                <c:pt idx="307">
                  <c:v>42636</c:v>
                </c:pt>
                <c:pt idx="308">
                  <c:v>42643</c:v>
                </c:pt>
                <c:pt idx="309">
                  <c:v>42650</c:v>
                </c:pt>
                <c:pt idx="310">
                  <c:v>42657</c:v>
                </c:pt>
                <c:pt idx="311">
                  <c:v>42664</c:v>
                </c:pt>
                <c:pt idx="312">
                  <c:v>42671</c:v>
                </c:pt>
                <c:pt idx="313">
                  <c:v>42678</c:v>
                </c:pt>
                <c:pt idx="314">
                  <c:v>42685</c:v>
                </c:pt>
                <c:pt idx="315">
                  <c:v>42692</c:v>
                </c:pt>
                <c:pt idx="316">
                  <c:v>42699</c:v>
                </c:pt>
                <c:pt idx="317">
                  <c:v>42706</c:v>
                </c:pt>
                <c:pt idx="318">
                  <c:v>42713</c:v>
                </c:pt>
                <c:pt idx="319">
                  <c:v>42720</c:v>
                </c:pt>
                <c:pt idx="320">
                  <c:v>42727</c:v>
                </c:pt>
                <c:pt idx="321">
                  <c:v>42734</c:v>
                </c:pt>
                <c:pt idx="322">
                  <c:v>42741</c:v>
                </c:pt>
                <c:pt idx="323">
                  <c:v>42748</c:v>
                </c:pt>
                <c:pt idx="324">
                  <c:v>42755</c:v>
                </c:pt>
                <c:pt idx="325">
                  <c:v>42762</c:v>
                </c:pt>
                <c:pt idx="326">
                  <c:v>42769</c:v>
                </c:pt>
                <c:pt idx="327">
                  <c:v>42776</c:v>
                </c:pt>
                <c:pt idx="328">
                  <c:v>42783</c:v>
                </c:pt>
                <c:pt idx="329">
                  <c:v>42790</c:v>
                </c:pt>
                <c:pt idx="330">
                  <c:v>42797</c:v>
                </c:pt>
                <c:pt idx="331">
                  <c:v>42804</c:v>
                </c:pt>
                <c:pt idx="332">
                  <c:v>42811</c:v>
                </c:pt>
                <c:pt idx="333">
                  <c:v>42818</c:v>
                </c:pt>
                <c:pt idx="334">
                  <c:v>42825</c:v>
                </c:pt>
                <c:pt idx="335">
                  <c:v>42832</c:v>
                </c:pt>
                <c:pt idx="336">
                  <c:v>42839</c:v>
                </c:pt>
                <c:pt idx="337">
                  <c:v>42846</c:v>
                </c:pt>
                <c:pt idx="338">
                  <c:v>42853</c:v>
                </c:pt>
                <c:pt idx="339">
                  <c:v>42860</c:v>
                </c:pt>
                <c:pt idx="340">
                  <c:v>42867</c:v>
                </c:pt>
                <c:pt idx="341">
                  <c:v>42874</c:v>
                </c:pt>
                <c:pt idx="342">
                  <c:v>42881</c:v>
                </c:pt>
                <c:pt idx="343">
                  <c:v>42888</c:v>
                </c:pt>
                <c:pt idx="344">
                  <c:v>42895</c:v>
                </c:pt>
                <c:pt idx="345">
                  <c:v>42902</c:v>
                </c:pt>
                <c:pt idx="346">
                  <c:v>42909</c:v>
                </c:pt>
                <c:pt idx="347">
                  <c:v>42916</c:v>
                </c:pt>
                <c:pt idx="348">
                  <c:v>42923</c:v>
                </c:pt>
                <c:pt idx="349">
                  <c:v>42930</c:v>
                </c:pt>
                <c:pt idx="350">
                  <c:v>42937</c:v>
                </c:pt>
                <c:pt idx="351">
                  <c:v>42944</c:v>
                </c:pt>
                <c:pt idx="352">
                  <c:v>42951</c:v>
                </c:pt>
                <c:pt idx="353">
                  <c:v>42958</c:v>
                </c:pt>
                <c:pt idx="354">
                  <c:v>42965</c:v>
                </c:pt>
                <c:pt idx="355">
                  <c:v>42972</c:v>
                </c:pt>
                <c:pt idx="356">
                  <c:v>42979</c:v>
                </c:pt>
                <c:pt idx="357">
                  <c:v>42986</c:v>
                </c:pt>
                <c:pt idx="358">
                  <c:v>42993</c:v>
                </c:pt>
                <c:pt idx="359">
                  <c:v>43000</c:v>
                </c:pt>
                <c:pt idx="360">
                  <c:v>43007</c:v>
                </c:pt>
                <c:pt idx="361">
                  <c:v>43014</c:v>
                </c:pt>
                <c:pt idx="362">
                  <c:v>43021</c:v>
                </c:pt>
                <c:pt idx="363">
                  <c:v>43028</c:v>
                </c:pt>
                <c:pt idx="364">
                  <c:v>43035</c:v>
                </c:pt>
                <c:pt idx="365">
                  <c:v>43042</c:v>
                </c:pt>
                <c:pt idx="366">
                  <c:v>43049</c:v>
                </c:pt>
                <c:pt idx="367">
                  <c:v>43056</c:v>
                </c:pt>
                <c:pt idx="368">
                  <c:v>43063</c:v>
                </c:pt>
                <c:pt idx="369">
                  <c:v>43070</c:v>
                </c:pt>
                <c:pt idx="370">
                  <c:v>43077</c:v>
                </c:pt>
                <c:pt idx="371">
                  <c:v>43084</c:v>
                </c:pt>
                <c:pt idx="372">
                  <c:v>43091</c:v>
                </c:pt>
                <c:pt idx="373">
                  <c:v>43098</c:v>
                </c:pt>
                <c:pt idx="374">
                  <c:v>43105</c:v>
                </c:pt>
                <c:pt idx="375">
                  <c:v>43112</c:v>
                </c:pt>
                <c:pt idx="376">
                  <c:v>43119</c:v>
                </c:pt>
                <c:pt idx="377">
                  <c:v>43126</c:v>
                </c:pt>
                <c:pt idx="378">
                  <c:v>43133</c:v>
                </c:pt>
                <c:pt idx="379">
                  <c:v>43140</c:v>
                </c:pt>
                <c:pt idx="380">
                  <c:v>43147</c:v>
                </c:pt>
                <c:pt idx="381">
                  <c:v>43154</c:v>
                </c:pt>
                <c:pt idx="382">
                  <c:v>43161</c:v>
                </c:pt>
                <c:pt idx="383">
                  <c:v>43168</c:v>
                </c:pt>
                <c:pt idx="384">
                  <c:v>43175</c:v>
                </c:pt>
                <c:pt idx="385">
                  <c:v>43182</c:v>
                </c:pt>
                <c:pt idx="386">
                  <c:v>43189</c:v>
                </c:pt>
                <c:pt idx="387">
                  <c:v>43196</c:v>
                </c:pt>
                <c:pt idx="388">
                  <c:v>43203</c:v>
                </c:pt>
                <c:pt idx="389">
                  <c:v>43210</c:v>
                </c:pt>
                <c:pt idx="390">
                  <c:v>43217</c:v>
                </c:pt>
                <c:pt idx="391">
                  <c:v>43224</c:v>
                </c:pt>
                <c:pt idx="392">
                  <c:v>43231</c:v>
                </c:pt>
                <c:pt idx="393">
                  <c:v>43238</c:v>
                </c:pt>
                <c:pt idx="394">
                  <c:v>43245</c:v>
                </c:pt>
                <c:pt idx="395">
                  <c:v>43252</c:v>
                </c:pt>
                <c:pt idx="396">
                  <c:v>43259</c:v>
                </c:pt>
                <c:pt idx="397">
                  <c:v>43266</c:v>
                </c:pt>
                <c:pt idx="398">
                  <c:v>43273</c:v>
                </c:pt>
                <c:pt idx="399">
                  <c:v>43280</c:v>
                </c:pt>
                <c:pt idx="400">
                  <c:v>43287</c:v>
                </c:pt>
                <c:pt idx="401">
                  <c:v>43294</c:v>
                </c:pt>
                <c:pt idx="402">
                  <c:v>43301</c:v>
                </c:pt>
                <c:pt idx="403">
                  <c:v>43308</c:v>
                </c:pt>
                <c:pt idx="404">
                  <c:v>43315</c:v>
                </c:pt>
                <c:pt idx="405">
                  <c:v>43322</c:v>
                </c:pt>
                <c:pt idx="406">
                  <c:v>43329</c:v>
                </c:pt>
                <c:pt idx="407">
                  <c:v>43336</c:v>
                </c:pt>
                <c:pt idx="408">
                  <c:v>43343</c:v>
                </c:pt>
                <c:pt idx="409">
                  <c:v>43350</c:v>
                </c:pt>
                <c:pt idx="410">
                  <c:v>43357</c:v>
                </c:pt>
                <c:pt idx="411">
                  <c:v>43364</c:v>
                </c:pt>
                <c:pt idx="412">
                  <c:v>43371</c:v>
                </c:pt>
                <c:pt idx="413">
                  <c:v>43378</c:v>
                </c:pt>
                <c:pt idx="414">
                  <c:v>43385</c:v>
                </c:pt>
                <c:pt idx="415">
                  <c:v>43392</c:v>
                </c:pt>
                <c:pt idx="416">
                  <c:v>43399</c:v>
                </c:pt>
                <c:pt idx="417">
                  <c:v>43406</c:v>
                </c:pt>
                <c:pt idx="418">
                  <c:v>43413</c:v>
                </c:pt>
                <c:pt idx="419">
                  <c:v>43420</c:v>
                </c:pt>
                <c:pt idx="420">
                  <c:v>43427</c:v>
                </c:pt>
                <c:pt idx="421">
                  <c:v>43434</c:v>
                </c:pt>
                <c:pt idx="422">
                  <c:v>43441</c:v>
                </c:pt>
                <c:pt idx="423">
                  <c:v>43448</c:v>
                </c:pt>
                <c:pt idx="424">
                  <c:v>43455</c:v>
                </c:pt>
                <c:pt idx="425">
                  <c:v>43462</c:v>
                </c:pt>
                <c:pt idx="426">
                  <c:v>43469</c:v>
                </c:pt>
                <c:pt idx="427">
                  <c:v>43476</c:v>
                </c:pt>
                <c:pt idx="428">
                  <c:v>43483</c:v>
                </c:pt>
                <c:pt idx="429">
                  <c:v>43490</c:v>
                </c:pt>
                <c:pt idx="430">
                  <c:v>43497</c:v>
                </c:pt>
                <c:pt idx="431">
                  <c:v>43504</c:v>
                </c:pt>
                <c:pt idx="432">
                  <c:v>43511</c:v>
                </c:pt>
                <c:pt idx="433">
                  <c:v>43518</c:v>
                </c:pt>
                <c:pt idx="434">
                  <c:v>43525</c:v>
                </c:pt>
                <c:pt idx="435">
                  <c:v>43532</c:v>
                </c:pt>
                <c:pt idx="436">
                  <c:v>43539</c:v>
                </c:pt>
                <c:pt idx="437">
                  <c:v>43546</c:v>
                </c:pt>
                <c:pt idx="438">
                  <c:v>43553</c:v>
                </c:pt>
                <c:pt idx="439">
                  <c:v>43560</c:v>
                </c:pt>
                <c:pt idx="440">
                  <c:v>43567</c:v>
                </c:pt>
                <c:pt idx="441">
                  <c:v>43574</c:v>
                </c:pt>
                <c:pt idx="442">
                  <c:v>43581</c:v>
                </c:pt>
                <c:pt idx="443">
                  <c:v>43588</c:v>
                </c:pt>
                <c:pt idx="444">
                  <c:v>43595</c:v>
                </c:pt>
                <c:pt idx="445">
                  <c:v>43602</c:v>
                </c:pt>
                <c:pt idx="446">
                  <c:v>43609</c:v>
                </c:pt>
                <c:pt idx="447">
                  <c:v>43616</c:v>
                </c:pt>
                <c:pt idx="448">
                  <c:v>43623</c:v>
                </c:pt>
                <c:pt idx="449">
                  <c:v>43630</c:v>
                </c:pt>
                <c:pt idx="450">
                  <c:v>43637</c:v>
                </c:pt>
                <c:pt idx="451">
                  <c:v>43644</c:v>
                </c:pt>
                <c:pt idx="452">
                  <c:v>43651</c:v>
                </c:pt>
                <c:pt idx="453">
                  <c:v>43658</c:v>
                </c:pt>
                <c:pt idx="454">
                  <c:v>43665</c:v>
                </c:pt>
                <c:pt idx="455">
                  <c:v>43672</c:v>
                </c:pt>
                <c:pt idx="456">
                  <c:v>43679</c:v>
                </c:pt>
                <c:pt idx="457">
                  <c:v>43686</c:v>
                </c:pt>
                <c:pt idx="458">
                  <c:v>43693</c:v>
                </c:pt>
                <c:pt idx="459">
                  <c:v>43700</c:v>
                </c:pt>
                <c:pt idx="460">
                  <c:v>43707</c:v>
                </c:pt>
                <c:pt idx="461">
                  <c:v>43714</c:v>
                </c:pt>
                <c:pt idx="462">
                  <c:v>43721</c:v>
                </c:pt>
                <c:pt idx="463">
                  <c:v>43728</c:v>
                </c:pt>
                <c:pt idx="464">
                  <c:v>43735</c:v>
                </c:pt>
                <c:pt idx="465">
                  <c:v>43742</c:v>
                </c:pt>
                <c:pt idx="466">
                  <c:v>43749</c:v>
                </c:pt>
                <c:pt idx="467">
                  <c:v>43756</c:v>
                </c:pt>
                <c:pt idx="468">
                  <c:v>43763</c:v>
                </c:pt>
                <c:pt idx="469">
                  <c:v>43770</c:v>
                </c:pt>
                <c:pt idx="470">
                  <c:v>43777</c:v>
                </c:pt>
                <c:pt idx="471">
                  <c:v>43784</c:v>
                </c:pt>
                <c:pt idx="472">
                  <c:v>43791</c:v>
                </c:pt>
                <c:pt idx="473">
                  <c:v>43798</c:v>
                </c:pt>
                <c:pt idx="474">
                  <c:v>43805</c:v>
                </c:pt>
                <c:pt idx="475">
                  <c:v>43812</c:v>
                </c:pt>
                <c:pt idx="476">
                  <c:v>43819</c:v>
                </c:pt>
                <c:pt idx="477">
                  <c:v>43826</c:v>
                </c:pt>
                <c:pt idx="478">
                  <c:v>43833</c:v>
                </c:pt>
                <c:pt idx="479">
                  <c:v>43840</c:v>
                </c:pt>
                <c:pt idx="480">
                  <c:v>43847</c:v>
                </c:pt>
                <c:pt idx="481">
                  <c:v>43854</c:v>
                </c:pt>
                <c:pt idx="482">
                  <c:v>43861</c:v>
                </c:pt>
                <c:pt idx="483">
                  <c:v>43868</c:v>
                </c:pt>
                <c:pt idx="484">
                  <c:v>43875</c:v>
                </c:pt>
                <c:pt idx="485">
                  <c:v>43882</c:v>
                </c:pt>
                <c:pt idx="486">
                  <c:v>43889</c:v>
                </c:pt>
                <c:pt idx="487">
                  <c:v>43896</c:v>
                </c:pt>
                <c:pt idx="488">
                  <c:v>43903</c:v>
                </c:pt>
                <c:pt idx="489">
                  <c:v>43910</c:v>
                </c:pt>
                <c:pt idx="490">
                  <c:v>43917</c:v>
                </c:pt>
                <c:pt idx="491">
                  <c:v>43924</c:v>
                </c:pt>
                <c:pt idx="492">
                  <c:v>43931</c:v>
                </c:pt>
                <c:pt idx="493">
                  <c:v>43938</c:v>
                </c:pt>
                <c:pt idx="494">
                  <c:v>43945</c:v>
                </c:pt>
                <c:pt idx="495">
                  <c:v>43952</c:v>
                </c:pt>
                <c:pt idx="496">
                  <c:v>43959</c:v>
                </c:pt>
                <c:pt idx="497">
                  <c:v>43966</c:v>
                </c:pt>
                <c:pt idx="498">
                  <c:v>43973</c:v>
                </c:pt>
                <c:pt idx="499">
                  <c:v>43980</c:v>
                </c:pt>
                <c:pt idx="500">
                  <c:v>43987</c:v>
                </c:pt>
                <c:pt idx="501">
                  <c:v>43994</c:v>
                </c:pt>
                <c:pt idx="502">
                  <c:v>44001</c:v>
                </c:pt>
                <c:pt idx="503">
                  <c:v>44008</c:v>
                </c:pt>
                <c:pt idx="504">
                  <c:v>44015</c:v>
                </c:pt>
                <c:pt idx="505">
                  <c:v>44022</c:v>
                </c:pt>
                <c:pt idx="506">
                  <c:v>44029</c:v>
                </c:pt>
                <c:pt idx="507">
                  <c:v>44036</c:v>
                </c:pt>
                <c:pt idx="508">
                  <c:v>44043</c:v>
                </c:pt>
                <c:pt idx="509">
                  <c:v>44050</c:v>
                </c:pt>
                <c:pt idx="510">
                  <c:v>44057</c:v>
                </c:pt>
                <c:pt idx="511">
                  <c:v>44064</c:v>
                </c:pt>
                <c:pt idx="512">
                  <c:v>44071</c:v>
                </c:pt>
                <c:pt idx="513">
                  <c:v>44078</c:v>
                </c:pt>
                <c:pt idx="514">
                  <c:v>44085</c:v>
                </c:pt>
                <c:pt idx="515">
                  <c:v>44092</c:v>
                </c:pt>
                <c:pt idx="516">
                  <c:v>44099</c:v>
                </c:pt>
                <c:pt idx="517">
                  <c:v>44106</c:v>
                </c:pt>
                <c:pt idx="518">
                  <c:v>44113</c:v>
                </c:pt>
                <c:pt idx="519">
                  <c:v>44120</c:v>
                </c:pt>
                <c:pt idx="520">
                  <c:v>44127</c:v>
                </c:pt>
                <c:pt idx="521">
                  <c:v>44134</c:v>
                </c:pt>
                <c:pt idx="522">
                  <c:v>44141</c:v>
                </c:pt>
                <c:pt idx="523">
                  <c:v>44148</c:v>
                </c:pt>
                <c:pt idx="524">
                  <c:v>44155</c:v>
                </c:pt>
                <c:pt idx="525">
                  <c:v>44162</c:v>
                </c:pt>
                <c:pt idx="526">
                  <c:v>44169</c:v>
                </c:pt>
                <c:pt idx="527">
                  <c:v>44176</c:v>
                </c:pt>
                <c:pt idx="528">
                  <c:v>44183</c:v>
                </c:pt>
                <c:pt idx="529">
                  <c:v>44190</c:v>
                </c:pt>
                <c:pt idx="530">
                  <c:v>44197</c:v>
                </c:pt>
                <c:pt idx="531">
                  <c:v>44204</c:v>
                </c:pt>
                <c:pt idx="532">
                  <c:v>44211</c:v>
                </c:pt>
                <c:pt idx="533">
                  <c:v>44218</c:v>
                </c:pt>
                <c:pt idx="534">
                  <c:v>44225</c:v>
                </c:pt>
                <c:pt idx="535">
                  <c:v>44232</c:v>
                </c:pt>
                <c:pt idx="536">
                  <c:v>44239</c:v>
                </c:pt>
                <c:pt idx="537">
                  <c:v>44246</c:v>
                </c:pt>
                <c:pt idx="538">
                  <c:v>44253</c:v>
                </c:pt>
                <c:pt idx="539">
                  <c:v>44260</c:v>
                </c:pt>
                <c:pt idx="540">
                  <c:v>44267</c:v>
                </c:pt>
                <c:pt idx="541">
                  <c:v>44274</c:v>
                </c:pt>
                <c:pt idx="542">
                  <c:v>44281</c:v>
                </c:pt>
                <c:pt idx="543">
                  <c:v>44288</c:v>
                </c:pt>
                <c:pt idx="544">
                  <c:v>44295</c:v>
                </c:pt>
                <c:pt idx="545">
                  <c:v>44302</c:v>
                </c:pt>
                <c:pt idx="546">
                  <c:v>44309</c:v>
                </c:pt>
                <c:pt idx="547">
                  <c:v>44316</c:v>
                </c:pt>
                <c:pt idx="548">
                  <c:v>44323</c:v>
                </c:pt>
                <c:pt idx="549">
                  <c:v>44330</c:v>
                </c:pt>
                <c:pt idx="550">
                  <c:v>44337</c:v>
                </c:pt>
                <c:pt idx="551">
                  <c:v>44344</c:v>
                </c:pt>
                <c:pt idx="552">
                  <c:v>44351</c:v>
                </c:pt>
                <c:pt idx="553">
                  <c:v>44358</c:v>
                </c:pt>
                <c:pt idx="554">
                  <c:v>44365</c:v>
                </c:pt>
                <c:pt idx="555">
                  <c:v>44372</c:v>
                </c:pt>
                <c:pt idx="556">
                  <c:v>44379</c:v>
                </c:pt>
                <c:pt idx="557">
                  <c:v>44386</c:v>
                </c:pt>
                <c:pt idx="558">
                  <c:v>44393</c:v>
                </c:pt>
                <c:pt idx="559">
                  <c:v>44400</c:v>
                </c:pt>
                <c:pt idx="560">
                  <c:v>44407</c:v>
                </c:pt>
                <c:pt idx="561">
                  <c:v>44414</c:v>
                </c:pt>
                <c:pt idx="562">
                  <c:v>44421</c:v>
                </c:pt>
                <c:pt idx="563">
                  <c:v>44428</c:v>
                </c:pt>
                <c:pt idx="564">
                  <c:v>44435</c:v>
                </c:pt>
                <c:pt idx="565">
                  <c:v>44442</c:v>
                </c:pt>
                <c:pt idx="566">
                  <c:v>44449</c:v>
                </c:pt>
                <c:pt idx="567">
                  <c:v>44456</c:v>
                </c:pt>
                <c:pt idx="568">
                  <c:v>44463</c:v>
                </c:pt>
                <c:pt idx="569">
                  <c:v>44470</c:v>
                </c:pt>
                <c:pt idx="570">
                  <c:v>44477</c:v>
                </c:pt>
                <c:pt idx="571">
                  <c:v>44484</c:v>
                </c:pt>
                <c:pt idx="572">
                  <c:v>44491</c:v>
                </c:pt>
                <c:pt idx="573">
                  <c:v>44498</c:v>
                </c:pt>
                <c:pt idx="574">
                  <c:v>44505</c:v>
                </c:pt>
                <c:pt idx="575">
                  <c:v>44512</c:v>
                </c:pt>
                <c:pt idx="576">
                  <c:v>44519</c:v>
                </c:pt>
                <c:pt idx="577">
                  <c:v>44526</c:v>
                </c:pt>
                <c:pt idx="578">
                  <c:v>44533</c:v>
                </c:pt>
                <c:pt idx="579">
                  <c:v>44540</c:v>
                </c:pt>
                <c:pt idx="580">
                  <c:v>44547</c:v>
                </c:pt>
                <c:pt idx="581">
                  <c:v>44554</c:v>
                </c:pt>
                <c:pt idx="582">
                  <c:v>44561</c:v>
                </c:pt>
                <c:pt idx="583">
                  <c:v>44568</c:v>
                </c:pt>
                <c:pt idx="584">
                  <c:v>44575</c:v>
                </c:pt>
                <c:pt idx="585">
                  <c:v>44582</c:v>
                </c:pt>
                <c:pt idx="586">
                  <c:v>44589</c:v>
                </c:pt>
                <c:pt idx="587">
                  <c:v>44596</c:v>
                </c:pt>
                <c:pt idx="588">
                  <c:v>44603</c:v>
                </c:pt>
                <c:pt idx="589">
                  <c:v>44610</c:v>
                </c:pt>
                <c:pt idx="590">
                  <c:v>44617</c:v>
                </c:pt>
                <c:pt idx="591">
                  <c:v>44624</c:v>
                </c:pt>
                <c:pt idx="592">
                  <c:v>44631</c:v>
                </c:pt>
                <c:pt idx="593">
                  <c:v>44638</c:v>
                </c:pt>
                <c:pt idx="594">
                  <c:v>44645</c:v>
                </c:pt>
                <c:pt idx="595">
                  <c:v>44652</c:v>
                </c:pt>
                <c:pt idx="596">
                  <c:v>44659</c:v>
                </c:pt>
                <c:pt idx="597">
                  <c:v>44666</c:v>
                </c:pt>
                <c:pt idx="598">
                  <c:v>44673</c:v>
                </c:pt>
                <c:pt idx="599">
                  <c:v>44680</c:v>
                </c:pt>
                <c:pt idx="600">
                  <c:v>44687</c:v>
                </c:pt>
                <c:pt idx="601">
                  <c:v>44694</c:v>
                </c:pt>
                <c:pt idx="602">
                  <c:v>44701</c:v>
                </c:pt>
                <c:pt idx="603">
                  <c:v>44708</c:v>
                </c:pt>
                <c:pt idx="604">
                  <c:v>44715</c:v>
                </c:pt>
                <c:pt idx="605">
                  <c:v>44722</c:v>
                </c:pt>
                <c:pt idx="606">
                  <c:v>44729</c:v>
                </c:pt>
                <c:pt idx="607">
                  <c:v>44736</c:v>
                </c:pt>
                <c:pt idx="608">
                  <c:v>44743</c:v>
                </c:pt>
                <c:pt idx="609">
                  <c:v>44750</c:v>
                </c:pt>
                <c:pt idx="610">
                  <c:v>44757</c:v>
                </c:pt>
                <c:pt idx="611">
                  <c:v>44764</c:v>
                </c:pt>
                <c:pt idx="612">
                  <c:v>44771</c:v>
                </c:pt>
                <c:pt idx="613">
                  <c:v>44778</c:v>
                </c:pt>
                <c:pt idx="614">
                  <c:v>44785</c:v>
                </c:pt>
                <c:pt idx="615">
                  <c:v>44792</c:v>
                </c:pt>
                <c:pt idx="616">
                  <c:v>44799</c:v>
                </c:pt>
                <c:pt idx="617">
                  <c:v>44806</c:v>
                </c:pt>
                <c:pt idx="618">
                  <c:v>44813</c:v>
                </c:pt>
                <c:pt idx="619">
                  <c:v>44820</c:v>
                </c:pt>
                <c:pt idx="620">
                  <c:v>44827</c:v>
                </c:pt>
                <c:pt idx="621">
                  <c:v>44834</c:v>
                </c:pt>
                <c:pt idx="622">
                  <c:v>44841</c:v>
                </c:pt>
                <c:pt idx="623">
                  <c:v>44848</c:v>
                </c:pt>
                <c:pt idx="624">
                  <c:v>44855</c:v>
                </c:pt>
                <c:pt idx="625">
                  <c:v>44862</c:v>
                </c:pt>
                <c:pt idx="626">
                  <c:v>44869</c:v>
                </c:pt>
                <c:pt idx="627">
                  <c:v>44876</c:v>
                </c:pt>
                <c:pt idx="628">
                  <c:v>44883</c:v>
                </c:pt>
                <c:pt idx="629">
                  <c:v>44890</c:v>
                </c:pt>
                <c:pt idx="630">
                  <c:v>44897</c:v>
                </c:pt>
                <c:pt idx="631">
                  <c:v>44904</c:v>
                </c:pt>
                <c:pt idx="632">
                  <c:v>44911</c:v>
                </c:pt>
                <c:pt idx="633">
                  <c:v>44918</c:v>
                </c:pt>
                <c:pt idx="634">
                  <c:v>44925</c:v>
                </c:pt>
                <c:pt idx="635">
                  <c:v>44932</c:v>
                </c:pt>
                <c:pt idx="636">
                  <c:v>44939</c:v>
                </c:pt>
                <c:pt idx="637">
                  <c:v>44946</c:v>
                </c:pt>
                <c:pt idx="638">
                  <c:v>44953</c:v>
                </c:pt>
                <c:pt idx="639">
                  <c:v>44960</c:v>
                </c:pt>
                <c:pt idx="640">
                  <c:v>44967</c:v>
                </c:pt>
                <c:pt idx="641">
                  <c:v>44974</c:v>
                </c:pt>
                <c:pt idx="642">
                  <c:v>44981</c:v>
                </c:pt>
                <c:pt idx="643">
                  <c:v>44988</c:v>
                </c:pt>
                <c:pt idx="644">
                  <c:v>44995</c:v>
                </c:pt>
                <c:pt idx="645">
                  <c:v>45002</c:v>
                </c:pt>
                <c:pt idx="646">
                  <c:v>45009</c:v>
                </c:pt>
                <c:pt idx="647">
                  <c:v>45016</c:v>
                </c:pt>
                <c:pt idx="648">
                  <c:v>45023</c:v>
                </c:pt>
                <c:pt idx="649">
                  <c:v>45030</c:v>
                </c:pt>
                <c:pt idx="650">
                  <c:v>45037</c:v>
                </c:pt>
                <c:pt idx="651">
                  <c:v>45044</c:v>
                </c:pt>
                <c:pt idx="652">
                  <c:v>45051</c:v>
                </c:pt>
                <c:pt idx="653">
                  <c:v>45058</c:v>
                </c:pt>
                <c:pt idx="654">
                  <c:v>45065</c:v>
                </c:pt>
                <c:pt idx="655">
                  <c:v>45072</c:v>
                </c:pt>
                <c:pt idx="656">
                  <c:v>45079</c:v>
                </c:pt>
                <c:pt idx="657">
                  <c:v>45086</c:v>
                </c:pt>
                <c:pt idx="658">
                  <c:v>45093</c:v>
                </c:pt>
                <c:pt idx="659">
                  <c:v>45100</c:v>
                </c:pt>
                <c:pt idx="660">
                  <c:v>45107</c:v>
                </c:pt>
                <c:pt idx="661">
                  <c:v>45114</c:v>
                </c:pt>
                <c:pt idx="662">
                  <c:v>45121</c:v>
                </c:pt>
                <c:pt idx="663">
                  <c:v>45128</c:v>
                </c:pt>
                <c:pt idx="664">
                  <c:v>45135</c:v>
                </c:pt>
              </c:numCache>
            </c:numRef>
          </c:cat>
          <c:val>
            <c:numRef>
              <c:f>SMA!$C$5:$C$668</c:f>
              <c:numCache>
                <c:formatCode>General</c:formatCode>
                <c:ptCount val="664"/>
                <c:pt idx="0">
                  <c:v>16.263333333333335</c:v>
                </c:pt>
                <c:pt idx="1">
                  <c:v>16.226666666666667</c:v>
                </c:pt>
                <c:pt idx="2">
                  <c:v>16.393333333333334</c:v>
                </c:pt>
                <c:pt idx="3">
                  <c:v>16.543333333333337</c:v>
                </c:pt>
                <c:pt idx="4">
                  <c:v>16.776666666666667</c:v>
                </c:pt>
                <c:pt idx="5">
                  <c:v>16.77</c:v>
                </c:pt>
                <c:pt idx="6">
                  <c:v>16.79</c:v>
                </c:pt>
                <c:pt idx="7">
                  <c:v>17.28</c:v>
                </c:pt>
                <c:pt idx="8">
                  <c:v>17.903333333333332</c:v>
                </c:pt>
                <c:pt idx="9">
                  <c:v>18.290000000000003</c:v>
                </c:pt>
                <c:pt idx="10">
                  <c:v>17.623333333333331</c:v>
                </c:pt>
                <c:pt idx="11">
                  <c:v>16.646666666666665</c:v>
                </c:pt>
                <c:pt idx="12">
                  <c:v>16.123333333333335</c:v>
                </c:pt>
                <c:pt idx="13">
                  <c:v>15.956666666666669</c:v>
                </c:pt>
                <c:pt idx="14">
                  <c:v>15.74</c:v>
                </c:pt>
                <c:pt idx="15">
                  <c:v>15.086666666666666</c:v>
                </c:pt>
                <c:pt idx="16">
                  <c:v>14.616666666666667</c:v>
                </c:pt>
                <c:pt idx="17">
                  <c:v>14.423333333333334</c:v>
                </c:pt>
                <c:pt idx="18">
                  <c:v>14.62</c:v>
                </c:pt>
                <c:pt idx="19">
                  <c:v>14.886666666666665</c:v>
                </c:pt>
                <c:pt idx="20">
                  <c:v>15.166666666666666</c:v>
                </c:pt>
                <c:pt idx="21">
                  <c:v>15.066666666666668</c:v>
                </c:pt>
                <c:pt idx="22">
                  <c:v>15.156666666666666</c:v>
                </c:pt>
                <c:pt idx="23">
                  <c:v>15.203333333333333</c:v>
                </c:pt>
                <c:pt idx="24">
                  <c:v>15.336666666666666</c:v>
                </c:pt>
                <c:pt idx="25">
                  <c:v>15.219999999999999</c:v>
                </c:pt>
                <c:pt idx="26">
                  <c:v>15.063333333333333</c:v>
                </c:pt>
                <c:pt idx="27">
                  <c:v>14.893333333333333</c:v>
                </c:pt>
                <c:pt idx="28">
                  <c:v>14.536666666666667</c:v>
                </c:pt>
                <c:pt idx="29">
                  <c:v>13.986666666666666</c:v>
                </c:pt>
                <c:pt idx="30">
                  <c:v>13.376666666666665</c:v>
                </c:pt>
                <c:pt idx="31">
                  <c:v>13.12</c:v>
                </c:pt>
                <c:pt idx="32">
                  <c:v>13.343333333333334</c:v>
                </c:pt>
                <c:pt idx="33">
                  <c:v>13.713333333333333</c:v>
                </c:pt>
                <c:pt idx="34">
                  <c:v>13.663333333333332</c:v>
                </c:pt>
                <c:pt idx="35">
                  <c:v>13.426666666666668</c:v>
                </c:pt>
                <c:pt idx="36">
                  <c:v>12.87</c:v>
                </c:pt>
                <c:pt idx="37">
                  <c:v>12.12</c:v>
                </c:pt>
                <c:pt idx="38">
                  <c:v>11.37</c:v>
                </c:pt>
                <c:pt idx="39">
                  <c:v>10.63</c:v>
                </c:pt>
                <c:pt idx="40">
                  <c:v>10.483333333333334</c:v>
                </c:pt>
                <c:pt idx="41">
                  <c:v>10.270000000000001</c:v>
                </c:pt>
                <c:pt idx="42">
                  <c:v>10.290000000000001</c:v>
                </c:pt>
                <c:pt idx="43">
                  <c:v>10.363333333333332</c:v>
                </c:pt>
                <c:pt idx="44">
                  <c:v>10.176666666666668</c:v>
                </c:pt>
                <c:pt idx="45">
                  <c:v>10.049999999999999</c:v>
                </c:pt>
                <c:pt idx="46">
                  <c:v>10.073333333333332</c:v>
                </c:pt>
                <c:pt idx="47">
                  <c:v>10.64</c:v>
                </c:pt>
                <c:pt idx="48">
                  <c:v>11.503333333333332</c:v>
                </c:pt>
                <c:pt idx="49">
                  <c:v>11.94</c:v>
                </c:pt>
                <c:pt idx="50">
                  <c:v>11.843333333333334</c:v>
                </c:pt>
                <c:pt idx="51">
                  <c:v>11.469999999999999</c:v>
                </c:pt>
                <c:pt idx="52">
                  <c:v>10.836666666666666</c:v>
                </c:pt>
                <c:pt idx="53">
                  <c:v>10.33</c:v>
                </c:pt>
                <c:pt idx="54">
                  <c:v>10.25</c:v>
                </c:pt>
                <c:pt idx="55">
                  <c:v>10.56</c:v>
                </c:pt>
                <c:pt idx="56">
                  <c:v>10.726666666666667</c:v>
                </c:pt>
                <c:pt idx="57">
                  <c:v>10.743333333333334</c:v>
                </c:pt>
                <c:pt idx="58">
                  <c:v>10.653333333333334</c:v>
                </c:pt>
                <c:pt idx="59">
                  <c:v>11.14</c:v>
                </c:pt>
                <c:pt idx="60">
                  <c:v>11.503333333333332</c:v>
                </c:pt>
                <c:pt idx="61">
                  <c:v>12.113333333333335</c:v>
                </c:pt>
                <c:pt idx="62">
                  <c:v>12.280000000000001</c:v>
                </c:pt>
                <c:pt idx="63">
                  <c:v>12.530000000000001</c:v>
                </c:pt>
                <c:pt idx="64">
                  <c:v>12.479999999999999</c:v>
                </c:pt>
                <c:pt idx="65">
                  <c:v>12.659999999999998</c:v>
                </c:pt>
                <c:pt idx="66">
                  <c:v>12.473333333333334</c:v>
                </c:pt>
                <c:pt idx="67">
                  <c:v>12.566666666666668</c:v>
                </c:pt>
                <c:pt idx="68">
                  <c:v>12.51</c:v>
                </c:pt>
                <c:pt idx="69">
                  <c:v>12.603333333333333</c:v>
                </c:pt>
                <c:pt idx="70">
                  <c:v>12.469999999999999</c:v>
                </c:pt>
                <c:pt idx="71">
                  <c:v>12.435</c:v>
                </c:pt>
                <c:pt idx="72">
                  <c:v>12.421666666666667</c:v>
                </c:pt>
                <c:pt idx="73">
                  <c:v>12.288333333333334</c:v>
                </c:pt>
                <c:pt idx="74">
                  <c:v>11.933333333333332</c:v>
                </c:pt>
                <c:pt idx="75">
                  <c:v>11.643333333333333</c:v>
                </c:pt>
                <c:pt idx="76">
                  <c:v>11.226666666666667</c:v>
                </c:pt>
                <c:pt idx="77">
                  <c:v>10.950000000000001</c:v>
                </c:pt>
                <c:pt idx="78">
                  <c:v>10.42</c:v>
                </c:pt>
                <c:pt idx="79">
                  <c:v>10.396666666666667</c:v>
                </c:pt>
                <c:pt idx="80">
                  <c:v>10.243333333333332</c:v>
                </c:pt>
                <c:pt idx="81">
                  <c:v>10.459999999999999</c:v>
                </c:pt>
                <c:pt idx="82">
                  <c:v>10.376666666666667</c:v>
                </c:pt>
                <c:pt idx="83">
                  <c:v>10.399999999999999</c:v>
                </c:pt>
                <c:pt idx="84">
                  <c:v>10.043333333333333</c:v>
                </c:pt>
                <c:pt idx="85">
                  <c:v>9.76</c:v>
                </c:pt>
                <c:pt idx="86">
                  <c:v>9.4533333333333331</c:v>
                </c:pt>
                <c:pt idx="87">
                  <c:v>9.3266666666666662</c:v>
                </c:pt>
                <c:pt idx="88">
                  <c:v>9.16</c:v>
                </c:pt>
                <c:pt idx="89">
                  <c:v>9.1</c:v>
                </c:pt>
                <c:pt idx="90">
                  <c:v>9.1466666666666665</c:v>
                </c:pt>
                <c:pt idx="91">
                  <c:v>9.3566666666666674</c:v>
                </c:pt>
                <c:pt idx="92">
                  <c:v>9.49</c:v>
                </c:pt>
                <c:pt idx="93">
                  <c:v>9.4866666666666664</c:v>
                </c:pt>
                <c:pt idx="94">
                  <c:v>9.6566666666666663</c:v>
                </c:pt>
                <c:pt idx="95">
                  <c:v>10.003333333333332</c:v>
                </c:pt>
                <c:pt idx="96">
                  <c:v>10.356666666666667</c:v>
                </c:pt>
                <c:pt idx="97">
                  <c:v>10.263333333333334</c:v>
                </c:pt>
                <c:pt idx="98">
                  <c:v>10.139999999999999</c:v>
                </c:pt>
                <c:pt idx="99">
                  <c:v>10.046666666666667</c:v>
                </c:pt>
                <c:pt idx="100">
                  <c:v>10.1533</c:v>
                </c:pt>
                <c:pt idx="101">
                  <c:v>10.219966666666666</c:v>
                </c:pt>
                <c:pt idx="102">
                  <c:v>10.569966666666666</c:v>
                </c:pt>
                <c:pt idx="103">
                  <c:v>10.82</c:v>
                </c:pt>
                <c:pt idx="104">
                  <c:v>10.866666666666667</c:v>
                </c:pt>
                <c:pt idx="105">
                  <c:v>10.843333333333334</c:v>
                </c:pt>
                <c:pt idx="106">
                  <c:v>11.016666666666666</c:v>
                </c:pt>
                <c:pt idx="107">
                  <c:v>11.343333333333334</c:v>
                </c:pt>
                <c:pt idx="108">
                  <c:v>11.343333333333334</c:v>
                </c:pt>
                <c:pt idx="109">
                  <c:v>11.479999999999999</c:v>
                </c:pt>
                <c:pt idx="110">
                  <c:v>11.943333333333333</c:v>
                </c:pt>
                <c:pt idx="111">
                  <c:v>12.766666666666666</c:v>
                </c:pt>
                <c:pt idx="112">
                  <c:v>13.479999999999999</c:v>
                </c:pt>
                <c:pt idx="113">
                  <c:v>13.893333333333333</c:v>
                </c:pt>
                <c:pt idx="114">
                  <c:v>13.93</c:v>
                </c:pt>
                <c:pt idx="115">
                  <c:v>13.603333333333333</c:v>
                </c:pt>
                <c:pt idx="116">
                  <c:v>13.266666666666666</c:v>
                </c:pt>
                <c:pt idx="117">
                  <c:v>13.046666666666667</c:v>
                </c:pt>
                <c:pt idx="118">
                  <c:v>12.866666666666665</c:v>
                </c:pt>
                <c:pt idx="119">
                  <c:v>12.703333333333333</c:v>
                </c:pt>
                <c:pt idx="120">
                  <c:v>12.69</c:v>
                </c:pt>
                <c:pt idx="121">
                  <c:v>13.013333333333334</c:v>
                </c:pt>
                <c:pt idx="122">
                  <c:v>13.229999999999999</c:v>
                </c:pt>
                <c:pt idx="123">
                  <c:v>13.286666666666667</c:v>
                </c:pt>
                <c:pt idx="124">
                  <c:v>12.950000000000001</c:v>
                </c:pt>
                <c:pt idx="125">
                  <c:v>13.04</c:v>
                </c:pt>
                <c:pt idx="126">
                  <c:v>12.966666666666667</c:v>
                </c:pt>
                <c:pt idx="127">
                  <c:v>13.376666666666667</c:v>
                </c:pt>
                <c:pt idx="128">
                  <c:v>13.476666666666667</c:v>
                </c:pt>
                <c:pt idx="129">
                  <c:v>13.87</c:v>
                </c:pt>
                <c:pt idx="130">
                  <c:v>14.339999999999998</c:v>
                </c:pt>
                <c:pt idx="131">
                  <c:v>14.659999999999998</c:v>
                </c:pt>
                <c:pt idx="132">
                  <c:v>15.183333333333332</c:v>
                </c:pt>
                <c:pt idx="133">
                  <c:v>15.4</c:v>
                </c:pt>
                <c:pt idx="134">
                  <c:v>15.593333333333334</c:v>
                </c:pt>
                <c:pt idx="135">
                  <c:v>15.366666666666667</c:v>
                </c:pt>
                <c:pt idx="136">
                  <c:v>15.28</c:v>
                </c:pt>
                <c:pt idx="137">
                  <c:v>15.723333333333334</c:v>
                </c:pt>
                <c:pt idx="138">
                  <c:v>16.426666666666666</c:v>
                </c:pt>
                <c:pt idx="139">
                  <c:v>16.856666666666669</c:v>
                </c:pt>
                <c:pt idx="140">
                  <c:v>16.963333333333335</c:v>
                </c:pt>
                <c:pt idx="141">
                  <c:v>17.093333333333334</c:v>
                </c:pt>
                <c:pt idx="142">
                  <c:v>17.179999999999996</c:v>
                </c:pt>
                <c:pt idx="143">
                  <c:v>16.939999999999998</c:v>
                </c:pt>
                <c:pt idx="144">
                  <c:v>16.59</c:v>
                </c:pt>
                <c:pt idx="145">
                  <c:v>16.313333333333333</c:v>
                </c:pt>
                <c:pt idx="146">
                  <c:v>16.546666666666667</c:v>
                </c:pt>
                <c:pt idx="147">
                  <c:v>16.846666666666668</c:v>
                </c:pt>
                <c:pt idx="148">
                  <c:v>17.246666666666666</c:v>
                </c:pt>
                <c:pt idx="149">
                  <c:v>17.263333333333335</c:v>
                </c:pt>
                <c:pt idx="150">
                  <c:v>17.176666666666666</c:v>
                </c:pt>
                <c:pt idx="151">
                  <c:v>17.083333333333332</c:v>
                </c:pt>
                <c:pt idx="152">
                  <c:v>17.243333333333336</c:v>
                </c:pt>
                <c:pt idx="153">
                  <c:v>17.413333333333334</c:v>
                </c:pt>
                <c:pt idx="154">
                  <c:v>17.34</c:v>
                </c:pt>
                <c:pt idx="155">
                  <c:v>17.113333333333333</c:v>
                </c:pt>
                <c:pt idx="156">
                  <c:v>16.936666666666667</c:v>
                </c:pt>
                <c:pt idx="157">
                  <c:v>16.97666666666667</c:v>
                </c:pt>
                <c:pt idx="158">
                  <c:v>17.053333333333331</c:v>
                </c:pt>
                <c:pt idx="159">
                  <c:v>16.930000000000003</c:v>
                </c:pt>
                <c:pt idx="160">
                  <c:v>16.790000000000003</c:v>
                </c:pt>
                <c:pt idx="161">
                  <c:v>16.236666666666668</c:v>
                </c:pt>
                <c:pt idx="162">
                  <c:v>15.770000000000001</c:v>
                </c:pt>
                <c:pt idx="163">
                  <c:v>15.409999999999998</c:v>
                </c:pt>
                <c:pt idx="164">
                  <c:v>15.626666666666667</c:v>
                </c:pt>
                <c:pt idx="165">
                  <c:v>16.033333333333331</c:v>
                </c:pt>
                <c:pt idx="166">
                  <c:v>16.14</c:v>
                </c:pt>
                <c:pt idx="167">
                  <c:v>15.770000000000001</c:v>
                </c:pt>
                <c:pt idx="168">
                  <c:v>15.253333333333332</c:v>
                </c:pt>
                <c:pt idx="169">
                  <c:v>15.056666666666667</c:v>
                </c:pt>
                <c:pt idx="170">
                  <c:v>15.123333333333335</c:v>
                </c:pt>
                <c:pt idx="171">
                  <c:v>15.263333333333334</c:v>
                </c:pt>
                <c:pt idx="172">
                  <c:v>15.39</c:v>
                </c:pt>
                <c:pt idx="173">
                  <c:v>15.363333333333332</c:v>
                </c:pt>
                <c:pt idx="174">
                  <c:v>15.39</c:v>
                </c:pt>
                <c:pt idx="175">
                  <c:v>15.333333333333334</c:v>
                </c:pt>
                <c:pt idx="176">
                  <c:v>15.683333333333332</c:v>
                </c:pt>
                <c:pt idx="177">
                  <c:v>15.736666666666666</c:v>
                </c:pt>
                <c:pt idx="178">
                  <c:v>15.92</c:v>
                </c:pt>
                <c:pt idx="179">
                  <c:v>15.803333333333335</c:v>
                </c:pt>
                <c:pt idx="180">
                  <c:v>15.893333333333333</c:v>
                </c:pt>
                <c:pt idx="181">
                  <c:v>15.816666666666668</c:v>
                </c:pt>
                <c:pt idx="182">
                  <c:v>15.81</c:v>
                </c:pt>
                <c:pt idx="183">
                  <c:v>15.85</c:v>
                </c:pt>
                <c:pt idx="184">
                  <c:v>16.073333333333334</c:v>
                </c:pt>
                <c:pt idx="185">
                  <c:v>16.513333333333332</c:v>
                </c:pt>
                <c:pt idx="186">
                  <c:v>16.693333333333332</c:v>
                </c:pt>
                <c:pt idx="187">
                  <c:v>16.77</c:v>
                </c:pt>
                <c:pt idx="188">
                  <c:v>16.83666666666667</c:v>
                </c:pt>
                <c:pt idx="189">
                  <c:v>17.09</c:v>
                </c:pt>
                <c:pt idx="190">
                  <c:v>17.356666666666666</c:v>
                </c:pt>
                <c:pt idx="191">
                  <c:v>17.503333333333334</c:v>
                </c:pt>
                <c:pt idx="192">
                  <c:v>17.603333333333335</c:v>
                </c:pt>
                <c:pt idx="193">
                  <c:v>17.383333333333336</c:v>
                </c:pt>
                <c:pt idx="194">
                  <c:v>17.173333333333332</c:v>
                </c:pt>
                <c:pt idx="195">
                  <c:v>17.069999999999997</c:v>
                </c:pt>
                <c:pt idx="196">
                  <c:v>17.190000000000001</c:v>
                </c:pt>
                <c:pt idx="197">
                  <c:v>17.296666666666667</c:v>
                </c:pt>
                <c:pt idx="198">
                  <c:v>17.239999999999998</c:v>
                </c:pt>
                <c:pt idx="199">
                  <c:v>17.046666666666667</c:v>
                </c:pt>
                <c:pt idx="200">
                  <c:v>16.793333333333333</c:v>
                </c:pt>
                <c:pt idx="201">
                  <c:v>16.52333333333333</c:v>
                </c:pt>
                <c:pt idx="202">
                  <c:v>15.856666666666664</c:v>
                </c:pt>
                <c:pt idx="203">
                  <c:v>14.903333333333331</c:v>
                </c:pt>
                <c:pt idx="204">
                  <c:v>14.133333333333333</c:v>
                </c:pt>
                <c:pt idx="205">
                  <c:v>13.863333333333332</c:v>
                </c:pt>
                <c:pt idx="206">
                  <c:v>13.963333333333333</c:v>
                </c:pt>
                <c:pt idx="207">
                  <c:v>14.013333333333334</c:v>
                </c:pt>
                <c:pt idx="208">
                  <c:v>14.466666666666667</c:v>
                </c:pt>
                <c:pt idx="209">
                  <c:v>14.913333333333334</c:v>
                </c:pt>
                <c:pt idx="210">
                  <c:v>15.433333333333332</c:v>
                </c:pt>
                <c:pt idx="211">
                  <c:v>15.62</c:v>
                </c:pt>
                <c:pt idx="212">
                  <c:v>15.473333333333334</c:v>
                </c:pt>
                <c:pt idx="213">
                  <c:v>15.24</c:v>
                </c:pt>
                <c:pt idx="214">
                  <c:v>15.156666666666666</c:v>
                </c:pt>
                <c:pt idx="215">
                  <c:v>15.28</c:v>
                </c:pt>
                <c:pt idx="216">
                  <c:v>15.339999999999998</c:v>
                </c:pt>
                <c:pt idx="217">
                  <c:v>15.196666666666667</c:v>
                </c:pt>
                <c:pt idx="218">
                  <c:v>15.046666666666667</c:v>
                </c:pt>
                <c:pt idx="219">
                  <c:v>14.88</c:v>
                </c:pt>
                <c:pt idx="220">
                  <c:v>15.160000000000002</c:v>
                </c:pt>
                <c:pt idx="221">
                  <c:v>15.623333333333335</c:v>
                </c:pt>
                <c:pt idx="222">
                  <c:v>16.186666666666664</c:v>
                </c:pt>
                <c:pt idx="223">
                  <c:v>16.346666666666668</c:v>
                </c:pt>
                <c:pt idx="224">
                  <c:v>16.223333333333333</c:v>
                </c:pt>
                <c:pt idx="225">
                  <c:v>16.156666666666666</c:v>
                </c:pt>
                <c:pt idx="226">
                  <c:v>16.203333333333333</c:v>
                </c:pt>
                <c:pt idx="227">
                  <c:v>16.22</c:v>
                </c:pt>
                <c:pt idx="228">
                  <c:v>16.163333333333334</c:v>
                </c:pt>
                <c:pt idx="229">
                  <c:v>16.013333333333335</c:v>
                </c:pt>
                <c:pt idx="230">
                  <c:v>15.94</c:v>
                </c:pt>
                <c:pt idx="231">
                  <c:v>15.853333333333333</c:v>
                </c:pt>
                <c:pt idx="232">
                  <c:v>15.780000000000001</c:v>
                </c:pt>
                <c:pt idx="233">
                  <c:v>15.75</c:v>
                </c:pt>
                <c:pt idx="234">
                  <c:v>15.653333333333334</c:v>
                </c:pt>
                <c:pt idx="235">
                  <c:v>15.473333333333334</c:v>
                </c:pt>
                <c:pt idx="236">
                  <c:v>15.306666666666667</c:v>
                </c:pt>
                <c:pt idx="237">
                  <c:v>15.073333333333332</c:v>
                </c:pt>
                <c:pt idx="238">
                  <c:v>15.06</c:v>
                </c:pt>
                <c:pt idx="239">
                  <c:v>15.04</c:v>
                </c:pt>
                <c:pt idx="240">
                  <c:v>15.246666666666668</c:v>
                </c:pt>
                <c:pt idx="241">
                  <c:v>15.126666666666665</c:v>
                </c:pt>
                <c:pt idx="242">
                  <c:v>14.916666666666666</c:v>
                </c:pt>
                <c:pt idx="243">
                  <c:v>14.68</c:v>
                </c:pt>
                <c:pt idx="244">
                  <c:v>14.520000000000001</c:v>
                </c:pt>
                <c:pt idx="245">
                  <c:v>14.636666666666665</c:v>
                </c:pt>
                <c:pt idx="246">
                  <c:v>14.673333333333332</c:v>
                </c:pt>
                <c:pt idx="247">
                  <c:v>14.803333333333335</c:v>
                </c:pt>
                <c:pt idx="248">
                  <c:v>14.479999999999999</c:v>
                </c:pt>
                <c:pt idx="249">
                  <c:v>14.126666666666667</c:v>
                </c:pt>
                <c:pt idx="250">
                  <c:v>13.72</c:v>
                </c:pt>
                <c:pt idx="251">
                  <c:v>13.670000000000002</c:v>
                </c:pt>
                <c:pt idx="252">
                  <c:v>13.850000000000001</c:v>
                </c:pt>
                <c:pt idx="253">
                  <c:v>13.840000000000002</c:v>
                </c:pt>
                <c:pt idx="254">
                  <c:v>13.933333333333332</c:v>
                </c:pt>
                <c:pt idx="255">
                  <c:v>14.163333333333334</c:v>
                </c:pt>
                <c:pt idx="256">
                  <c:v>14.746666666666668</c:v>
                </c:pt>
                <c:pt idx="257">
                  <c:v>15.306666666666667</c:v>
                </c:pt>
                <c:pt idx="258">
                  <c:v>15.253333333333332</c:v>
                </c:pt>
                <c:pt idx="259">
                  <c:v>15</c:v>
                </c:pt>
                <c:pt idx="260">
                  <c:v>14.416666666666666</c:v>
                </c:pt>
                <c:pt idx="261">
                  <c:v>14.346666666666666</c:v>
                </c:pt>
                <c:pt idx="262">
                  <c:v>14.35</c:v>
                </c:pt>
                <c:pt idx="263">
                  <c:v>14.443333333333333</c:v>
                </c:pt>
                <c:pt idx="264">
                  <c:v>14.123333333333333</c:v>
                </c:pt>
                <c:pt idx="265">
                  <c:v>13.88</c:v>
                </c:pt>
                <c:pt idx="266">
                  <c:v>13.916666666666666</c:v>
                </c:pt>
                <c:pt idx="267">
                  <c:v>14.066666666666668</c:v>
                </c:pt>
                <c:pt idx="268">
                  <c:v>13.646666666666667</c:v>
                </c:pt>
                <c:pt idx="269">
                  <c:v>12.866666666666667</c:v>
                </c:pt>
                <c:pt idx="270">
                  <c:v>12.216666666666667</c:v>
                </c:pt>
                <c:pt idx="271">
                  <c:v>12.016666666666666</c:v>
                </c:pt>
                <c:pt idx="272">
                  <c:v>11.843333333333334</c:v>
                </c:pt>
                <c:pt idx="273">
                  <c:v>11.646666666666667</c:v>
                </c:pt>
                <c:pt idx="274">
                  <c:v>11.700000000000001</c:v>
                </c:pt>
                <c:pt idx="275">
                  <c:v>12.04</c:v>
                </c:pt>
                <c:pt idx="276">
                  <c:v>12.719999999999999</c:v>
                </c:pt>
                <c:pt idx="277">
                  <c:v>13.116666666666667</c:v>
                </c:pt>
                <c:pt idx="278">
                  <c:v>13.506666666666666</c:v>
                </c:pt>
                <c:pt idx="279">
                  <c:v>13.33</c:v>
                </c:pt>
                <c:pt idx="280">
                  <c:v>13.266666666666667</c:v>
                </c:pt>
                <c:pt idx="281">
                  <c:v>12.903333333333334</c:v>
                </c:pt>
                <c:pt idx="282">
                  <c:v>12.863333333333332</c:v>
                </c:pt>
                <c:pt idx="283">
                  <c:v>13.033333333333333</c:v>
                </c:pt>
                <c:pt idx="284">
                  <c:v>13.37</c:v>
                </c:pt>
                <c:pt idx="285">
                  <c:v>13.536666666666667</c:v>
                </c:pt>
                <c:pt idx="286">
                  <c:v>13.406666666666666</c:v>
                </c:pt>
                <c:pt idx="287">
                  <c:v>13.283333333333333</c:v>
                </c:pt>
                <c:pt idx="288">
                  <c:v>13.286666666666667</c:v>
                </c:pt>
                <c:pt idx="289">
                  <c:v>13.226666666666667</c:v>
                </c:pt>
                <c:pt idx="290">
                  <c:v>13.196666666666665</c:v>
                </c:pt>
                <c:pt idx="291">
                  <c:v>13.133333333333333</c:v>
                </c:pt>
                <c:pt idx="292">
                  <c:v>12.959999999999999</c:v>
                </c:pt>
                <c:pt idx="293">
                  <c:v>12.833333333333334</c:v>
                </c:pt>
                <c:pt idx="294">
                  <c:v>12.776666666666666</c:v>
                </c:pt>
                <c:pt idx="295">
                  <c:v>13.126666666666667</c:v>
                </c:pt>
                <c:pt idx="296">
                  <c:v>13.5</c:v>
                </c:pt>
                <c:pt idx="297">
                  <c:v>13.356666666666667</c:v>
                </c:pt>
                <c:pt idx="298">
                  <c:v>12.896666666666667</c:v>
                </c:pt>
                <c:pt idx="299">
                  <c:v>12.393333333333333</c:v>
                </c:pt>
                <c:pt idx="300">
                  <c:v>12.303333333333333</c:v>
                </c:pt>
                <c:pt idx="301">
                  <c:v>12.366666666666667</c:v>
                </c:pt>
                <c:pt idx="302">
                  <c:v>12.423333333333334</c:v>
                </c:pt>
                <c:pt idx="303">
                  <c:v>12.420000000000002</c:v>
                </c:pt>
                <c:pt idx="304">
                  <c:v>12.33</c:v>
                </c:pt>
                <c:pt idx="305">
                  <c:v>12.22</c:v>
                </c:pt>
                <c:pt idx="306">
                  <c:v>12.116666666666667</c:v>
                </c:pt>
                <c:pt idx="307">
                  <c:v>12.176666666666668</c:v>
                </c:pt>
                <c:pt idx="308">
                  <c:v>12.089999999999998</c:v>
                </c:pt>
                <c:pt idx="309">
                  <c:v>12.073333333333332</c:v>
                </c:pt>
                <c:pt idx="310">
                  <c:v>11.883333333333333</c:v>
                </c:pt>
                <c:pt idx="311">
                  <c:v>11.693333333333333</c:v>
                </c:pt>
                <c:pt idx="312">
                  <c:v>11.780000000000001</c:v>
                </c:pt>
                <c:pt idx="313">
                  <c:v>11.793333333333331</c:v>
                </c:pt>
                <c:pt idx="314">
                  <c:v>12.026666666666666</c:v>
                </c:pt>
                <c:pt idx="315">
                  <c:v>12.013333333333334</c:v>
                </c:pt>
                <c:pt idx="316">
                  <c:v>12.483333333333334</c:v>
                </c:pt>
                <c:pt idx="317">
                  <c:v>12.68</c:v>
                </c:pt>
                <c:pt idx="318">
                  <c:v>12.753333333333336</c:v>
                </c:pt>
                <c:pt idx="319">
                  <c:v>12.406666666666668</c:v>
                </c:pt>
                <c:pt idx="320">
                  <c:v>12.450000000000001</c:v>
                </c:pt>
                <c:pt idx="321">
                  <c:v>12.506666666666668</c:v>
                </c:pt>
                <c:pt idx="322">
                  <c:v>12.583333333333334</c:v>
                </c:pt>
                <c:pt idx="323">
                  <c:v>12.493333333333334</c:v>
                </c:pt>
                <c:pt idx="324">
                  <c:v>12.47</c:v>
                </c:pt>
                <c:pt idx="325">
                  <c:v>12.520000000000001</c:v>
                </c:pt>
                <c:pt idx="326">
                  <c:v>12.549999999999999</c:v>
                </c:pt>
                <c:pt idx="327">
                  <c:v>12.520000000000001</c:v>
                </c:pt>
                <c:pt idx="328">
                  <c:v>12.566666666666668</c:v>
                </c:pt>
                <c:pt idx="329">
                  <c:v>12.549999999999999</c:v>
                </c:pt>
                <c:pt idx="330">
                  <c:v>12.553333333333333</c:v>
                </c:pt>
                <c:pt idx="331">
                  <c:v>12.209999999999999</c:v>
                </c:pt>
                <c:pt idx="332">
                  <c:v>11.913333333333334</c:v>
                </c:pt>
                <c:pt idx="333">
                  <c:v>11.496666666666664</c:v>
                </c:pt>
                <c:pt idx="334">
                  <c:v>11.326666666666668</c:v>
                </c:pt>
                <c:pt idx="335">
                  <c:v>11.226666666666667</c:v>
                </c:pt>
                <c:pt idx="336">
                  <c:v>11.306666666666667</c:v>
                </c:pt>
                <c:pt idx="337">
                  <c:v>11.316666666666668</c:v>
                </c:pt>
                <c:pt idx="338">
                  <c:v>11.176666666666668</c:v>
                </c:pt>
                <c:pt idx="339">
                  <c:v>10.976666666666667</c:v>
                </c:pt>
                <c:pt idx="340">
                  <c:v>10.906666666666666</c:v>
                </c:pt>
                <c:pt idx="341">
                  <c:v>11.049999999999999</c:v>
                </c:pt>
                <c:pt idx="342">
                  <c:v>11.136666666666668</c:v>
                </c:pt>
                <c:pt idx="343">
                  <c:v>11.233333333333334</c:v>
                </c:pt>
                <c:pt idx="344">
                  <c:v>11.13</c:v>
                </c:pt>
                <c:pt idx="345">
                  <c:v>11.149999999999999</c:v>
                </c:pt>
                <c:pt idx="346">
                  <c:v>11.163333333333332</c:v>
                </c:pt>
                <c:pt idx="347">
                  <c:v>11.376666666666665</c:v>
                </c:pt>
                <c:pt idx="348">
                  <c:v>11.49</c:v>
                </c:pt>
                <c:pt idx="349">
                  <c:v>11.46</c:v>
                </c:pt>
                <c:pt idx="350">
                  <c:v>11.216666666666667</c:v>
                </c:pt>
                <c:pt idx="351">
                  <c:v>10.963333333333333</c:v>
                </c:pt>
                <c:pt idx="352">
                  <c:v>10.76</c:v>
                </c:pt>
                <c:pt idx="353">
                  <c:v>10.716666666666667</c:v>
                </c:pt>
                <c:pt idx="354">
                  <c:v>10.910000000000002</c:v>
                </c:pt>
                <c:pt idx="355">
                  <c:v>11.176666666666668</c:v>
                </c:pt>
                <c:pt idx="356">
                  <c:v>11.443333333333333</c:v>
                </c:pt>
                <c:pt idx="357">
                  <c:v>11.606666666666664</c:v>
                </c:pt>
                <c:pt idx="358">
                  <c:v>11.81</c:v>
                </c:pt>
                <c:pt idx="359">
                  <c:v>12.040000000000001</c:v>
                </c:pt>
                <c:pt idx="360">
                  <c:v>12.11</c:v>
                </c:pt>
                <c:pt idx="361">
                  <c:v>12.153333333333334</c:v>
                </c:pt>
                <c:pt idx="362">
                  <c:v>12.07</c:v>
                </c:pt>
                <c:pt idx="363">
                  <c:v>12.173333333333332</c:v>
                </c:pt>
                <c:pt idx="364">
                  <c:v>12.143333333333333</c:v>
                </c:pt>
                <c:pt idx="365">
                  <c:v>12.126666666666665</c:v>
                </c:pt>
                <c:pt idx="366">
                  <c:v>12.04</c:v>
                </c:pt>
                <c:pt idx="367">
                  <c:v>12.229999999999999</c:v>
                </c:pt>
                <c:pt idx="368">
                  <c:v>12.43</c:v>
                </c:pt>
                <c:pt idx="369">
                  <c:v>12.589999999999998</c:v>
                </c:pt>
                <c:pt idx="370">
                  <c:v>12.589999999999998</c:v>
                </c:pt>
                <c:pt idx="371">
                  <c:v>12.549999999999999</c:v>
                </c:pt>
                <c:pt idx="372">
                  <c:v>12.756666666666666</c:v>
                </c:pt>
                <c:pt idx="373">
                  <c:v>12.973333333333334</c:v>
                </c:pt>
                <c:pt idx="374">
                  <c:v>12.81</c:v>
                </c:pt>
                <c:pt idx="375">
                  <c:v>12.293333333333335</c:v>
                </c:pt>
                <c:pt idx="376">
                  <c:v>11.453333333333333</c:v>
                </c:pt>
                <c:pt idx="377">
                  <c:v>10.963333333333333</c:v>
                </c:pt>
                <c:pt idx="378">
                  <c:v>10.616666666666667</c:v>
                </c:pt>
                <c:pt idx="379">
                  <c:v>10.613333333333333</c:v>
                </c:pt>
                <c:pt idx="380">
                  <c:v>10.57</c:v>
                </c:pt>
                <c:pt idx="381">
                  <c:v>10.610000000000001</c:v>
                </c:pt>
                <c:pt idx="382">
                  <c:v>10.76</c:v>
                </c:pt>
                <c:pt idx="383">
                  <c:v>10.813333333333334</c:v>
                </c:pt>
                <c:pt idx="384">
                  <c:v>10.93</c:v>
                </c:pt>
                <c:pt idx="385">
                  <c:v>10.94</c:v>
                </c:pt>
                <c:pt idx="386">
                  <c:v>11.18</c:v>
                </c:pt>
                <c:pt idx="387">
                  <c:v>11.093333333333334</c:v>
                </c:pt>
                <c:pt idx="388">
                  <c:v>11.196666666666667</c:v>
                </c:pt>
                <c:pt idx="389">
                  <c:v>11.223333333333334</c:v>
                </c:pt>
                <c:pt idx="390">
                  <c:v>11.346666666666666</c:v>
                </c:pt>
                <c:pt idx="391">
                  <c:v>11.293333333333331</c:v>
                </c:pt>
                <c:pt idx="392">
                  <c:v>11.343333333333334</c:v>
                </c:pt>
                <c:pt idx="393">
                  <c:v>11.516666666666666</c:v>
                </c:pt>
                <c:pt idx="394">
                  <c:v>11.773333333333333</c:v>
                </c:pt>
                <c:pt idx="395">
                  <c:v>11.896666666666668</c:v>
                </c:pt>
                <c:pt idx="396">
                  <c:v>11.876666666666667</c:v>
                </c:pt>
                <c:pt idx="397">
                  <c:v>11.533333333333333</c:v>
                </c:pt>
                <c:pt idx="398">
                  <c:v>11.26</c:v>
                </c:pt>
                <c:pt idx="399">
                  <c:v>11.036666666666667</c:v>
                </c:pt>
                <c:pt idx="400">
                  <c:v>10.866666666666667</c:v>
                </c:pt>
                <c:pt idx="401">
                  <c:v>10.49</c:v>
                </c:pt>
                <c:pt idx="402">
                  <c:v>10.176666666666668</c:v>
                </c:pt>
                <c:pt idx="403">
                  <c:v>9.9033333333333342</c:v>
                </c:pt>
                <c:pt idx="404">
                  <c:v>9.7766666666666673</c:v>
                </c:pt>
                <c:pt idx="405">
                  <c:v>9.6566666666666663</c:v>
                </c:pt>
                <c:pt idx="406">
                  <c:v>9.57</c:v>
                </c:pt>
                <c:pt idx="407">
                  <c:v>9.4766666666666666</c:v>
                </c:pt>
                <c:pt idx="408">
                  <c:v>9.4</c:v>
                </c:pt>
                <c:pt idx="409">
                  <c:v>9.5233333333333334</c:v>
                </c:pt>
                <c:pt idx="410">
                  <c:v>9.5166666666666657</c:v>
                </c:pt>
                <c:pt idx="411">
                  <c:v>9.4066666666666663</c:v>
                </c:pt>
                <c:pt idx="412">
                  <c:v>9.0033333333333321</c:v>
                </c:pt>
                <c:pt idx="413">
                  <c:v>8.7533333333333321</c:v>
                </c:pt>
                <c:pt idx="414">
                  <c:v>8.706666666666667</c:v>
                </c:pt>
                <c:pt idx="415">
                  <c:v>8.9533333333333331</c:v>
                </c:pt>
                <c:pt idx="416">
                  <c:v>9.2466666666666679</c:v>
                </c:pt>
                <c:pt idx="417">
                  <c:v>9.2700000000000014</c:v>
                </c:pt>
                <c:pt idx="418">
                  <c:v>9.1866666666666674</c:v>
                </c:pt>
                <c:pt idx="419">
                  <c:v>9.1966666666666672</c:v>
                </c:pt>
                <c:pt idx="420">
                  <c:v>9.1199999999999992</c:v>
                </c:pt>
                <c:pt idx="421">
                  <c:v>8.9166666666666661</c:v>
                </c:pt>
                <c:pt idx="422">
                  <c:v>8.4633333333333329</c:v>
                </c:pt>
                <c:pt idx="423">
                  <c:v>8.1266666666666669</c:v>
                </c:pt>
                <c:pt idx="424">
                  <c:v>7.9799999999999995</c:v>
                </c:pt>
                <c:pt idx="425">
                  <c:v>8.2366666666666664</c:v>
                </c:pt>
                <c:pt idx="426">
                  <c:v>8.4933333333333323</c:v>
                </c:pt>
                <c:pt idx="427">
                  <c:v>8.7533333333333321</c:v>
                </c:pt>
                <c:pt idx="428">
                  <c:v>8.7199999999999989</c:v>
                </c:pt>
                <c:pt idx="429">
                  <c:v>8.6566666666666663</c:v>
                </c:pt>
                <c:pt idx="430">
                  <c:v>8.5499999999999989</c:v>
                </c:pt>
                <c:pt idx="431">
                  <c:v>8.5466666666666669</c:v>
                </c:pt>
                <c:pt idx="432">
                  <c:v>8.68</c:v>
                </c:pt>
                <c:pt idx="433">
                  <c:v>8.64</c:v>
                </c:pt>
                <c:pt idx="434">
                  <c:v>8.5466666666666669</c:v>
                </c:pt>
                <c:pt idx="435">
                  <c:v>8.4633333333333329</c:v>
                </c:pt>
                <c:pt idx="436">
                  <c:v>8.5833333333333339</c:v>
                </c:pt>
                <c:pt idx="437">
                  <c:v>8.8566666666666674</c:v>
                </c:pt>
                <c:pt idx="438">
                  <c:v>9.16</c:v>
                </c:pt>
                <c:pt idx="439">
                  <c:v>9.4166666666666661</c:v>
                </c:pt>
                <c:pt idx="440">
                  <c:v>9.8033333333333328</c:v>
                </c:pt>
                <c:pt idx="441">
                  <c:v>10.123333333333333</c:v>
                </c:pt>
                <c:pt idx="442">
                  <c:v>10.4</c:v>
                </c:pt>
                <c:pt idx="443">
                  <c:v>10.36</c:v>
                </c:pt>
                <c:pt idx="444">
                  <c:v>10.166666666666666</c:v>
                </c:pt>
                <c:pt idx="445">
                  <c:v>9.879999999999999</c:v>
                </c:pt>
                <c:pt idx="446">
                  <c:v>9.7033333333333331</c:v>
                </c:pt>
                <c:pt idx="447">
                  <c:v>9.7533333333333339</c:v>
                </c:pt>
                <c:pt idx="448">
                  <c:v>9.9100000000000019</c:v>
                </c:pt>
                <c:pt idx="449">
                  <c:v>10.066666666666666</c:v>
                </c:pt>
                <c:pt idx="450">
                  <c:v>10.139999999999999</c:v>
                </c:pt>
                <c:pt idx="451">
                  <c:v>10.306666666666667</c:v>
                </c:pt>
                <c:pt idx="452">
                  <c:v>10.296666666666665</c:v>
                </c:pt>
                <c:pt idx="453">
                  <c:v>10.086666666666666</c:v>
                </c:pt>
                <c:pt idx="454">
                  <c:v>9.6833333333333318</c:v>
                </c:pt>
                <c:pt idx="455">
                  <c:v>9.4333333333333336</c:v>
                </c:pt>
                <c:pt idx="456">
                  <c:v>9.2299999999999986</c:v>
                </c:pt>
                <c:pt idx="457">
                  <c:v>9.06</c:v>
                </c:pt>
                <c:pt idx="458">
                  <c:v>8.9666666666666668</c:v>
                </c:pt>
                <c:pt idx="459">
                  <c:v>9.0933333333333319</c:v>
                </c:pt>
                <c:pt idx="460">
                  <c:v>9.3199999999999985</c:v>
                </c:pt>
                <c:pt idx="461">
                  <c:v>9.32</c:v>
                </c:pt>
                <c:pt idx="462">
                  <c:v>9.2333333333333325</c:v>
                </c:pt>
                <c:pt idx="463">
                  <c:v>8.9966666666666679</c:v>
                </c:pt>
                <c:pt idx="464">
                  <c:v>8.8666666666666671</c:v>
                </c:pt>
                <c:pt idx="465">
                  <c:v>8.9366666666666656</c:v>
                </c:pt>
                <c:pt idx="466">
                  <c:v>8.93</c:v>
                </c:pt>
                <c:pt idx="467">
                  <c:v>8.9666666666666668</c:v>
                </c:pt>
                <c:pt idx="468">
                  <c:v>8.8833333333333329</c:v>
                </c:pt>
                <c:pt idx="469">
                  <c:v>8.9599999999999991</c:v>
                </c:pt>
                <c:pt idx="470">
                  <c:v>8.9599999999999991</c:v>
                </c:pt>
                <c:pt idx="471">
                  <c:v>8.9666666666666668</c:v>
                </c:pt>
                <c:pt idx="472">
                  <c:v>8.99</c:v>
                </c:pt>
                <c:pt idx="473">
                  <c:v>9.1033333333333335</c:v>
                </c:pt>
                <c:pt idx="474">
                  <c:v>9.2433333333333341</c:v>
                </c:pt>
                <c:pt idx="475">
                  <c:v>9.3566666666666674</c:v>
                </c:pt>
                <c:pt idx="476">
                  <c:v>9.35</c:v>
                </c:pt>
                <c:pt idx="477">
                  <c:v>9.2733333333333334</c:v>
                </c:pt>
                <c:pt idx="478">
                  <c:v>9.206666666666667</c:v>
                </c:pt>
                <c:pt idx="479">
                  <c:v>9.1366666666666667</c:v>
                </c:pt>
                <c:pt idx="480">
                  <c:v>8.9933333333333341</c:v>
                </c:pt>
                <c:pt idx="481">
                  <c:v>8.6433333333333326</c:v>
                </c:pt>
                <c:pt idx="482">
                  <c:v>8.3433333333333337</c:v>
                </c:pt>
                <c:pt idx="483">
                  <c:v>8.0333333333333332</c:v>
                </c:pt>
                <c:pt idx="484">
                  <c:v>7.6499999999999995</c:v>
                </c:pt>
                <c:pt idx="485">
                  <c:v>7.1133333333333333</c:v>
                </c:pt>
                <c:pt idx="486">
                  <c:v>6.3599999999999994</c:v>
                </c:pt>
                <c:pt idx="487">
                  <c:v>5.4833333333333343</c:v>
                </c:pt>
                <c:pt idx="488">
                  <c:v>5.0500000000000007</c:v>
                </c:pt>
                <c:pt idx="489">
                  <c:v>4.5866666666666669</c:v>
                </c:pt>
                <c:pt idx="490">
                  <c:v>4.9333333333333336</c:v>
                </c:pt>
                <c:pt idx="491">
                  <c:v>4.91</c:v>
                </c:pt>
                <c:pt idx="492">
                  <c:v>5.12</c:v>
                </c:pt>
                <c:pt idx="493">
                  <c:v>4.97</c:v>
                </c:pt>
                <c:pt idx="494">
                  <c:v>5.01</c:v>
                </c:pt>
                <c:pt idx="495">
                  <c:v>5.0200000000000005</c:v>
                </c:pt>
                <c:pt idx="496">
                  <c:v>5.2633333333333336</c:v>
                </c:pt>
                <c:pt idx="497">
                  <c:v>5.4200000000000008</c:v>
                </c:pt>
                <c:pt idx="498">
                  <c:v>6.2333333333333334</c:v>
                </c:pt>
                <c:pt idx="499">
                  <c:v>6.5033333333333339</c:v>
                </c:pt>
                <c:pt idx="500">
                  <c:v>6.6766666666666667</c:v>
                </c:pt>
                <c:pt idx="501">
                  <c:v>6.2</c:v>
                </c:pt>
                <c:pt idx="502">
                  <c:v>6.0633333333333335</c:v>
                </c:pt>
                <c:pt idx="503">
                  <c:v>6.0200000000000005</c:v>
                </c:pt>
                <c:pt idx="504">
                  <c:v>6.3166666666666664</c:v>
                </c:pt>
                <c:pt idx="505">
                  <c:v>6.5933333333333328</c:v>
                </c:pt>
                <c:pt idx="506">
                  <c:v>6.7633333333333328</c:v>
                </c:pt>
                <c:pt idx="507">
                  <c:v>6.7833333333333341</c:v>
                </c:pt>
                <c:pt idx="508">
                  <c:v>6.8366666666666669</c:v>
                </c:pt>
                <c:pt idx="509">
                  <c:v>6.8533333333333344</c:v>
                </c:pt>
                <c:pt idx="510">
                  <c:v>6.88</c:v>
                </c:pt>
                <c:pt idx="511">
                  <c:v>6.833333333333333</c:v>
                </c:pt>
                <c:pt idx="512">
                  <c:v>6.9466666666666663</c:v>
                </c:pt>
                <c:pt idx="513">
                  <c:v>7.0433333333333339</c:v>
                </c:pt>
                <c:pt idx="514">
                  <c:v>6.913333333333334</c:v>
                </c:pt>
                <c:pt idx="515">
                  <c:v>6.876666666666666</c:v>
                </c:pt>
                <c:pt idx="516">
                  <c:v>6.8833333333333329</c:v>
                </c:pt>
                <c:pt idx="517">
                  <c:v>7.2700000000000005</c:v>
                </c:pt>
                <c:pt idx="518">
                  <c:v>7.6933333333333325</c:v>
                </c:pt>
                <c:pt idx="519">
                  <c:v>7.8533333333333344</c:v>
                </c:pt>
                <c:pt idx="520">
                  <c:v>7.8933333333333335</c:v>
                </c:pt>
                <c:pt idx="521">
                  <c:v>8.02</c:v>
                </c:pt>
                <c:pt idx="522">
                  <c:v>8.3566666666666674</c:v>
                </c:pt>
                <c:pt idx="523">
                  <c:v>8.7900000000000009</c:v>
                </c:pt>
                <c:pt idx="524">
                  <c:v>9.0566666666666666</c:v>
                </c:pt>
                <c:pt idx="525">
                  <c:v>9.15</c:v>
                </c:pt>
                <c:pt idx="526">
                  <c:v>9.1033333333333335</c:v>
                </c:pt>
                <c:pt idx="527">
                  <c:v>8.9433333333333334</c:v>
                </c:pt>
                <c:pt idx="528">
                  <c:v>8.8666666666666654</c:v>
                </c:pt>
                <c:pt idx="529">
                  <c:v>8.8833333333333329</c:v>
                </c:pt>
                <c:pt idx="530">
                  <c:v>9.2066666666666652</c:v>
                </c:pt>
                <c:pt idx="531">
                  <c:v>10.116666666666665</c:v>
                </c:pt>
                <c:pt idx="532">
                  <c:v>10.626666666666667</c:v>
                </c:pt>
                <c:pt idx="533">
                  <c:v>11.186666666666666</c:v>
                </c:pt>
                <c:pt idx="534">
                  <c:v>11.163333333333332</c:v>
                </c:pt>
                <c:pt idx="535">
                  <c:v>11.513333333333334</c:v>
                </c:pt>
                <c:pt idx="536">
                  <c:v>11.576666666666668</c:v>
                </c:pt>
                <c:pt idx="537">
                  <c:v>11.85</c:v>
                </c:pt>
                <c:pt idx="538">
                  <c:v>12.446666666666665</c:v>
                </c:pt>
                <c:pt idx="539">
                  <c:v>12.823333333333332</c:v>
                </c:pt>
                <c:pt idx="540">
                  <c:v>12.833333333333334</c:v>
                </c:pt>
                <c:pt idx="541">
                  <c:v>12.433333333333335</c:v>
                </c:pt>
                <c:pt idx="542">
                  <c:v>12.326666666666666</c:v>
                </c:pt>
                <c:pt idx="543">
                  <c:v>12.303333333333333</c:v>
                </c:pt>
                <c:pt idx="544">
                  <c:v>12.32</c:v>
                </c:pt>
                <c:pt idx="545">
                  <c:v>11.996666666666668</c:v>
                </c:pt>
                <c:pt idx="546">
                  <c:v>11.86</c:v>
                </c:pt>
                <c:pt idx="547">
                  <c:v>11.733333333333334</c:v>
                </c:pt>
                <c:pt idx="548">
                  <c:v>12.33</c:v>
                </c:pt>
                <c:pt idx="549">
                  <c:v>13.233333333333334</c:v>
                </c:pt>
                <c:pt idx="550">
                  <c:v>14.61</c:v>
                </c:pt>
                <c:pt idx="551">
                  <c:v>15.26</c:v>
                </c:pt>
                <c:pt idx="552">
                  <c:v>15.256666666666666</c:v>
                </c:pt>
                <c:pt idx="553">
                  <c:v>14.996666666666664</c:v>
                </c:pt>
                <c:pt idx="554">
                  <c:v>14.88</c:v>
                </c:pt>
                <c:pt idx="555">
                  <c:v>14.866666666666665</c:v>
                </c:pt>
                <c:pt idx="556">
                  <c:v>14.339999999999998</c:v>
                </c:pt>
                <c:pt idx="557">
                  <c:v>13.969999999999999</c:v>
                </c:pt>
                <c:pt idx="558">
                  <c:v>13.793333333333331</c:v>
                </c:pt>
                <c:pt idx="559">
                  <c:v>13.856666666666667</c:v>
                </c:pt>
                <c:pt idx="560">
                  <c:v>13.780000000000001</c:v>
                </c:pt>
                <c:pt idx="561">
                  <c:v>13.32</c:v>
                </c:pt>
                <c:pt idx="562">
                  <c:v>13.156666666666666</c:v>
                </c:pt>
                <c:pt idx="563">
                  <c:v>12.923333333333334</c:v>
                </c:pt>
                <c:pt idx="564">
                  <c:v>12.96</c:v>
                </c:pt>
                <c:pt idx="565">
                  <c:v>13.040000000000001</c:v>
                </c:pt>
                <c:pt idx="566">
                  <c:v>13.336666666666666</c:v>
                </c:pt>
                <c:pt idx="567">
                  <c:v>13.829999999999998</c:v>
                </c:pt>
                <c:pt idx="568">
                  <c:v>14.353333333333332</c:v>
                </c:pt>
                <c:pt idx="569">
                  <c:v>14.993333333333334</c:v>
                </c:pt>
                <c:pt idx="570">
                  <c:v>15.700000000000001</c:v>
                </c:pt>
                <c:pt idx="571">
                  <c:v>16.353333333333335</c:v>
                </c:pt>
                <c:pt idx="572">
                  <c:v>17.55</c:v>
                </c:pt>
                <c:pt idx="573">
                  <c:v>18.623333333333331</c:v>
                </c:pt>
                <c:pt idx="574">
                  <c:v>19.393333333333334</c:v>
                </c:pt>
                <c:pt idx="575">
                  <c:v>19.546666666666667</c:v>
                </c:pt>
                <c:pt idx="576">
                  <c:v>19.426666666666666</c:v>
                </c:pt>
                <c:pt idx="577">
                  <c:v>20.113333333333333</c:v>
                </c:pt>
                <c:pt idx="578">
                  <c:v>20.12</c:v>
                </c:pt>
                <c:pt idx="579">
                  <c:v>20.49</c:v>
                </c:pt>
                <c:pt idx="580">
                  <c:v>20.263333333333332</c:v>
                </c:pt>
                <c:pt idx="581">
                  <c:v>21.819999999999997</c:v>
                </c:pt>
                <c:pt idx="582">
                  <c:v>23.466666666666669</c:v>
                </c:pt>
                <c:pt idx="583">
                  <c:v>23.426666666666666</c:v>
                </c:pt>
                <c:pt idx="584">
                  <c:v>21.793333333333333</c:v>
                </c:pt>
                <c:pt idx="585">
                  <c:v>19.383333333333333</c:v>
                </c:pt>
                <c:pt idx="586">
                  <c:v>18.349999999999998</c:v>
                </c:pt>
                <c:pt idx="587">
                  <c:v>17.850000000000001</c:v>
                </c:pt>
                <c:pt idx="588">
                  <c:v>17.806666666666668</c:v>
                </c:pt>
                <c:pt idx="589">
                  <c:v>17.573333333333334</c:v>
                </c:pt>
                <c:pt idx="590">
                  <c:v>16.906666666666666</c:v>
                </c:pt>
                <c:pt idx="591">
                  <c:v>16.583333333333332</c:v>
                </c:pt>
                <c:pt idx="592">
                  <c:v>16.456666666666667</c:v>
                </c:pt>
                <c:pt idx="593">
                  <c:v>16.66</c:v>
                </c:pt>
                <c:pt idx="594">
                  <c:v>16.056666666666668</c:v>
                </c:pt>
                <c:pt idx="595">
                  <c:v>15.726666666666667</c:v>
                </c:pt>
                <c:pt idx="596">
                  <c:v>15.22</c:v>
                </c:pt>
                <c:pt idx="597">
                  <c:v>14.923333333333332</c:v>
                </c:pt>
                <c:pt idx="598">
                  <c:v>14.5</c:v>
                </c:pt>
                <c:pt idx="599">
                  <c:v>13.956666666666669</c:v>
                </c:pt>
                <c:pt idx="600">
                  <c:v>13.403333333333334</c:v>
                </c:pt>
                <c:pt idx="601">
                  <c:v>13.21</c:v>
                </c:pt>
                <c:pt idx="602">
                  <c:v>13.21</c:v>
                </c:pt>
                <c:pt idx="603">
                  <c:v>13.293333333333335</c:v>
                </c:pt>
                <c:pt idx="604">
                  <c:v>12.493333333333334</c:v>
                </c:pt>
                <c:pt idx="605">
                  <c:v>11.996666666666668</c:v>
                </c:pt>
                <c:pt idx="606">
                  <c:v>11.520000000000001</c:v>
                </c:pt>
                <c:pt idx="607">
                  <c:v>11.649999999999999</c:v>
                </c:pt>
                <c:pt idx="608">
                  <c:v>11.606666666666667</c:v>
                </c:pt>
                <c:pt idx="609">
                  <c:v>12.106666666666667</c:v>
                </c:pt>
                <c:pt idx="610">
                  <c:v>13.13</c:v>
                </c:pt>
                <c:pt idx="611">
                  <c:v>14.270000000000001</c:v>
                </c:pt>
                <c:pt idx="612">
                  <c:v>15.39</c:v>
                </c:pt>
                <c:pt idx="613">
                  <c:v>15.786666666666667</c:v>
                </c:pt>
                <c:pt idx="614">
                  <c:v>15.823333333333332</c:v>
                </c:pt>
                <c:pt idx="615">
                  <c:v>15.483333333333334</c:v>
                </c:pt>
                <c:pt idx="616">
                  <c:v>15.33</c:v>
                </c:pt>
                <c:pt idx="617">
                  <c:v>15.1</c:v>
                </c:pt>
                <c:pt idx="618">
                  <c:v>14.15</c:v>
                </c:pt>
                <c:pt idx="619">
                  <c:v>12.743333333333334</c:v>
                </c:pt>
                <c:pt idx="620">
                  <c:v>11.903333333333331</c:v>
                </c:pt>
                <c:pt idx="621">
                  <c:v>11.69</c:v>
                </c:pt>
                <c:pt idx="622">
                  <c:v>12.019999999999998</c:v>
                </c:pt>
                <c:pt idx="623">
                  <c:v>12.373333333333333</c:v>
                </c:pt>
                <c:pt idx="624">
                  <c:v>12.986666666666666</c:v>
                </c:pt>
                <c:pt idx="625">
                  <c:v>13.756666666666666</c:v>
                </c:pt>
                <c:pt idx="626">
                  <c:v>14</c:v>
                </c:pt>
                <c:pt idx="627">
                  <c:v>14.19</c:v>
                </c:pt>
                <c:pt idx="628">
                  <c:v>13.976666666666667</c:v>
                </c:pt>
                <c:pt idx="629">
                  <c:v>13.706666666666665</c:v>
                </c:pt>
                <c:pt idx="630">
                  <c:v>13.053333333333333</c:v>
                </c:pt>
                <c:pt idx="631">
                  <c:v>12.219999999999999</c:v>
                </c:pt>
                <c:pt idx="632">
                  <c:v>11.703333333333333</c:v>
                </c:pt>
                <c:pt idx="633">
                  <c:v>11.856666666666667</c:v>
                </c:pt>
                <c:pt idx="634">
                  <c:v>12.31</c:v>
                </c:pt>
                <c:pt idx="635">
                  <c:v>12.566666666666668</c:v>
                </c:pt>
                <c:pt idx="636">
                  <c:v>12.796666666666667</c:v>
                </c:pt>
                <c:pt idx="637">
                  <c:v>12.966666666666669</c:v>
                </c:pt>
                <c:pt idx="638">
                  <c:v>13.076666666666668</c:v>
                </c:pt>
                <c:pt idx="639">
                  <c:v>12.950000000000001</c:v>
                </c:pt>
                <c:pt idx="640">
                  <c:v>12.5</c:v>
                </c:pt>
                <c:pt idx="641">
                  <c:v>12.616666666666667</c:v>
                </c:pt>
                <c:pt idx="642">
                  <c:v>12.353333333333333</c:v>
                </c:pt>
                <c:pt idx="643">
                  <c:v>12.160000000000002</c:v>
                </c:pt>
                <c:pt idx="644">
                  <c:v>11.636666666666665</c:v>
                </c:pt>
                <c:pt idx="645">
                  <c:v>11.803333333333335</c:v>
                </c:pt>
                <c:pt idx="646">
                  <c:v>12.146666666666667</c:v>
                </c:pt>
                <c:pt idx="647">
                  <c:v>12.483333333333334</c:v>
                </c:pt>
                <c:pt idx="648">
                  <c:v>12.22</c:v>
                </c:pt>
                <c:pt idx="649">
                  <c:v>12.07</c:v>
                </c:pt>
                <c:pt idx="650">
                  <c:v>11.893333333333333</c:v>
                </c:pt>
                <c:pt idx="651">
                  <c:v>11.846666666666666</c:v>
                </c:pt>
                <c:pt idx="652">
                  <c:v>11.770000000000001</c:v>
                </c:pt>
                <c:pt idx="653">
                  <c:v>11.803333333333333</c:v>
                </c:pt>
                <c:pt idx="654">
                  <c:v>12.043333333333335</c:v>
                </c:pt>
                <c:pt idx="655">
                  <c:v>12.74</c:v>
                </c:pt>
                <c:pt idx="656">
                  <c:v>13.516666666666667</c:v>
                </c:pt>
                <c:pt idx="657">
                  <c:v>14.06</c:v>
                </c:pt>
                <c:pt idx="658">
                  <c:v>14.523333333333333</c:v>
                </c:pt>
                <c:pt idx="659">
                  <c:v>14.709999999999999</c:v>
                </c:pt>
                <c:pt idx="660">
                  <c:v>15.030000000000001</c:v>
                </c:pt>
                <c:pt idx="661">
                  <c:v>14.63</c:v>
                </c:pt>
                <c:pt idx="662">
                  <c:v>14.056666666666667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9E-C746-8C03-BE1F16570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564912"/>
        <c:axId val="571567184"/>
      </c:lineChart>
      <c:dateAx>
        <c:axId val="571564912"/>
        <c:scaling>
          <c:orientation val="minMax"/>
        </c:scaling>
        <c:delete val="0"/>
        <c:axPos val="b"/>
        <c:numFmt formatCode="dd\-mm\-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567184"/>
        <c:crosses val="autoZero"/>
        <c:auto val="1"/>
        <c:lblOffset val="100"/>
        <c:baseTimeUnit val="days"/>
      </c:dateAx>
      <c:valAx>
        <c:axId val="57156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56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WMA!$A$4:$A$668</c:f>
              <c:numCache>
                <c:formatCode>dd\-mm\-yyyy</c:formatCode>
                <c:ptCount val="665"/>
                <c:pt idx="0">
                  <c:v>40487</c:v>
                </c:pt>
                <c:pt idx="1">
                  <c:v>40494</c:v>
                </c:pt>
                <c:pt idx="2">
                  <c:v>40501</c:v>
                </c:pt>
                <c:pt idx="3">
                  <c:v>40508</c:v>
                </c:pt>
                <c:pt idx="4">
                  <c:v>40515</c:v>
                </c:pt>
                <c:pt idx="5">
                  <c:v>40522</c:v>
                </c:pt>
                <c:pt idx="6">
                  <c:v>40529</c:v>
                </c:pt>
                <c:pt idx="7">
                  <c:v>40536</c:v>
                </c:pt>
                <c:pt idx="8">
                  <c:v>40543</c:v>
                </c:pt>
                <c:pt idx="9">
                  <c:v>40550</c:v>
                </c:pt>
                <c:pt idx="10">
                  <c:v>40557</c:v>
                </c:pt>
                <c:pt idx="11">
                  <c:v>40564</c:v>
                </c:pt>
                <c:pt idx="12">
                  <c:v>40571</c:v>
                </c:pt>
                <c:pt idx="13">
                  <c:v>40578</c:v>
                </c:pt>
                <c:pt idx="14">
                  <c:v>40585</c:v>
                </c:pt>
                <c:pt idx="15">
                  <c:v>40592</c:v>
                </c:pt>
                <c:pt idx="16">
                  <c:v>40599</c:v>
                </c:pt>
                <c:pt idx="17">
                  <c:v>40606</c:v>
                </c:pt>
                <c:pt idx="18">
                  <c:v>40613</c:v>
                </c:pt>
                <c:pt idx="19">
                  <c:v>40620</c:v>
                </c:pt>
                <c:pt idx="20">
                  <c:v>40627</c:v>
                </c:pt>
                <c:pt idx="21">
                  <c:v>40634</c:v>
                </c:pt>
                <c:pt idx="22">
                  <c:v>40641</c:v>
                </c:pt>
                <c:pt idx="23">
                  <c:v>40648</c:v>
                </c:pt>
                <c:pt idx="24">
                  <c:v>40655</c:v>
                </c:pt>
                <c:pt idx="25">
                  <c:v>40662</c:v>
                </c:pt>
                <c:pt idx="26">
                  <c:v>40669</c:v>
                </c:pt>
                <c:pt idx="27">
                  <c:v>40676</c:v>
                </c:pt>
                <c:pt idx="28">
                  <c:v>40683</c:v>
                </c:pt>
                <c:pt idx="29">
                  <c:v>40690</c:v>
                </c:pt>
                <c:pt idx="30">
                  <c:v>40697</c:v>
                </c:pt>
                <c:pt idx="31">
                  <c:v>40704</c:v>
                </c:pt>
                <c:pt idx="32">
                  <c:v>40711</c:v>
                </c:pt>
                <c:pt idx="33">
                  <c:v>40718</c:v>
                </c:pt>
                <c:pt idx="34">
                  <c:v>40725</c:v>
                </c:pt>
                <c:pt idx="35">
                  <c:v>40732</c:v>
                </c:pt>
                <c:pt idx="36">
                  <c:v>40739</c:v>
                </c:pt>
                <c:pt idx="37">
                  <c:v>40746</c:v>
                </c:pt>
                <c:pt idx="38">
                  <c:v>40753</c:v>
                </c:pt>
                <c:pt idx="39">
                  <c:v>40760</c:v>
                </c:pt>
                <c:pt idx="40">
                  <c:v>40767</c:v>
                </c:pt>
                <c:pt idx="41">
                  <c:v>40774</c:v>
                </c:pt>
                <c:pt idx="42">
                  <c:v>40781</c:v>
                </c:pt>
                <c:pt idx="43">
                  <c:v>40788</c:v>
                </c:pt>
                <c:pt idx="44">
                  <c:v>40795</c:v>
                </c:pt>
                <c:pt idx="45">
                  <c:v>40802</c:v>
                </c:pt>
                <c:pt idx="46">
                  <c:v>40809</c:v>
                </c:pt>
                <c:pt idx="47">
                  <c:v>40816</c:v>
                </c:pt>
                <c:pt idx="48">
                  <c:v>40823</c:v>
                </c:pt>
                <c:pt idx="49">
                  <c:v>40830</c:v>
                </c:pt>
                <c:pt idx="50">
                  <c:v>40837</c:v>
                </c:pt>
                <c:pt idx="51">
                  <c:v>40844</c:v>
                </c:pt>
                <c:pt idx="52">
                  <c:v>40851</c:v>
                </c:pt>
                <c:pt idx="53">
                  <c:v>40858</c:v>
                </c:pt>
                <c:pt idx="54">
                  <c:v>40865</c:v>
                </c:pt>
                <c:pt idx="55">
                  <c:v>40872</c:v>
                </c:pt>
                <c:pt idx="56">
                  <c:v>40879</c:v>
                </c:pt>
                <c:pt idx="57">
                  <c:v>40886</c:v>
                </c:pt>
                <c:pt idx="58">
                  <c:v>40893</c:v>
                </c:pt>
                <c:pt idx="59">
                  <c:v>40900</c:v>
                </c:pt>
                <c:pt idx="60">
                  <c:v>40907</c:v>
                </c:pt>
                <c:pt idx="61">
                  <c:v>40914</c:v>
                </c:pt>
                <c:pt idx="62">
                  <c:v>40921</c:v>
                </c:pt>
                <c:pt idx="63">
                  <c:v>40928</c:v>
                </c:pt>
                <c:pt idx="64">
                  <c:v>40935</c:v>
                </c:pt>
                <c:pt idx="65">
                  <c:v>40942</c:v>
                </c:pt>
                <c:pt idx="66">
                  <c:v>40949</c:v>
                </c:pt>
                <c:pt idx="67">
                  <c:v>40956</c:v>
                </c:pt>
                <c:pt idx="68">
                  <c:v>40963</c:v>
                </c:pt>
                <c:pt idx="69">
                  <c:v>40970</c:v>
                </c:pt>
                <c:pt idx="70">
                  <c:v>40977</c:v>
                </c:pt>
                <c:pt idx="71">
                  <c:v>40984</c:v>
                </c:pt>
                <c:pt idx="72">
                  <c:v>40991</c:v>
                </c:pt>
                <c:pt idx="73">
                  <c:v>40998</c:v>
                </c:pt>
                <c:pt idx="74">
                  <c:v>41005</c:v>
                </c:pt>
                <c:pt idx="75">
                  <c:v>41012</c:v>
                </c:pt>
                <c:pt idx="76">
                  <c:v>41019</c:v>
                </c:pt>
                <c:pt idx="77">
                  <c:v>41026</c:v>
                </c:pt>
                <c:pt idx="78">
                  <c:v>41033</c:v>
                </c:pt>
                <c:pt idx="79">
                  <c:v>41040</c:v>
                </c:pt>
                <c:pt idx="80">
                  <c:v>41047</c:v>
                </c:pt>
                <c:pt idx="81">
                  <c:v>41054</c:v>
                </c:pt>
                <c:pt idx="82">
                  <c:v>41061</c:v>
                </c:pt>
                <c:pt idx="83">
                  <c:v>41068</c:v>
                </c:pt>
                <c:pt idx="84">
                  <c:v>41075</c:v>
                </c:pt>
                <c:pt idx="85">
                  <c:v>41082</c:v>
                </c:pt>
                <c:pt idx="86">
                  <c:v>41089</c:v>
                </c:pt>
                <c:pt idx="87">
                  <c:v>41096</c:v>
                </c:pt>
                <c:pt idx="88">
                  <c:v>41103</c:v>
                </c:pt>
                <c:pt idx="89">
                  <c:v>41110</c:v>
                </c:pt>
                <c:pt idx="90">
                  <c:v>41117</c:v>
                </c:pt>
                <c:pt idx="91">
                  <c:v>41124</c:v>
                </c:pt>
                <c:pt idx="92">
                  <c:v>41131</c:v>
                </c:pt>
                <c:pt idx="93">
                  <c:v>41138</c:v>
                </c:pt>
                <c:pt idx="94">
                  <c:v>41145</c:v>
                </c:pt>
                <c:pt idx="95">
                  <c:v>41152</c:v>
                </c:pt>
                <c:pt idx="96">
                  <c:v>41159</c:v>
                </c:pt>
                <c:pt idx="97">
                  <c:v>41166</c:v>
                </c:pt>
                <c:pt idx="98">
                  <c:v>41173</c:v>
                </c:pt>
                <c:pt idx="99">
                  <c:v>41180</c:v>
                </c:pt>
                <c:pt idx="100">
                  <c:v>41187</c:v>
                </c:pt>
                <c:pt idx="101">
                  <c:v>41194</c:v>
                </c:pt>
                <c:pt idx="102">
                  <c:v>41201</c:v>
                </c:pt>
                <c:pt idx="103">
                  <c:v>41208</c:v>
                </c:pt>
                <c:pt idx="104">
                  <c:v>41215</c:v>
                </c:pt>
                <c:pt idx="105">
                  <c:v>41222</c:v>
                </c:pt>
                <c:pt idx="106">
                  <c:v>41229</c:v>
                </c:pt>
                <c:pt idx="107">
                  <c:v>41236</c:v>
                </c:pt>
                <c:pt idx="108">
                  <c:v>41243</c:v>
                </c:pt>
                <c:pt idx="109">
                  <c:v>41250</c:v>
                </c:pt>
                <c:pt idx="110">
                  <c:v>41257</c:v>
                </c:pt>
                <c:pt idx="111">
                  <c:v>41264</c:v>
                </c:pt>
                <c:pt idx="112">
                  <c:v>41271</c:v>
                </c:pt>
                <c:pt idx="113">
                  <c:v>41278</c:v>
                </c:pt>
                <c:pt idx="114">
                  <c:v>41285</c:v>
                </c:pt>
                <c:pt idx="115">
                  <c:v>41292</c:v>
                </c:pt>
                <c:pt idx="116">
                  <c:v>41299</c:v>
                </c:pt>
                <c:pt idx="117">
                  <c:v>41306</c:v>
                </c:pt>
                <c:pt idx="118">
                  <c:v>41313</c:v>
                </c:pt>
                <c:pt idx="119">
                  <c:v>41320</c:v>
                </c:pt>
                <c:pt idx="120">
                  <c:v>41327</c:v>
                </c:pt>
                <c:pt idx="121">
                  <c:v>41334</c:v>
                </c:pt>
                <c:pt idx="122">
                  <c:v>41341</c:v>
                </c:pt>
                <c:pt idx="123">
                  <c:v>41348</c:v>
                </c:pt>
                <c:pt idx="124">
                  <c:v>41355</c:v>
                </c:pt>
                <c:pt idx="125">
                  <c:v>41362</c:v>
                </c:pt>
                <c:pt idx="126">
                  <c:v>41369</c:v>
                </c:pt>
                <c:pt idx="127">
                  <c:v>41376</c:v>
                </c:pt>
                <c:pt idx="128">
                  <c:v>41383</c:v>
                </c:pt>
                <c:pt idx="129">
                  <c:v>41390</c:v>
                </c:pt>
                <c:pt idx="130">
                  <c:v>41397</c:v>
                </c:pt>
                <c:pt idx="131">
                  <c:v>41404</c:v>
                </c:pt>
                <c:pt idx="132">
                  <c:v>41411</c:v>
                </c:pt>
                <c:pt idx="133">
                  <c:v>41418</c:v>
                </c:pt>
                <c:pt idx="134">
                  <c:v>41425</c:v>
                </c:pt>
                <c:pt idx="135">
                  <c:v>41432</c:v>
                </c:pt>
                <c:pt idx="136">
                  <c:v>41439</c:v>
                </c:pt>
                <c:pt idx="137">
                  <c:v>41446</c:v>
                </c:pt>
                <c:pt idx="138">
                  <c:v>41453</c:v>
                </c:pt>
                <c:pt idx="139">
                  <c:v>41460</c:v>
                </c:pt>
                <c:pt idx="140">
                  <c:v>41467</c:v>
                </c:pt>
                <c:pt idx="141">
                  <c:v>41474</c:v>
                </c:pt>
                <c:pt idx="142">
                  <c:v>41481</c:v>
                </c:pt>
                <c:pt idx="143">
                  <c:v>41488</c:v>
                </c:pt>
                <c:pt idx="144">
                  <c:v>41495</c:v>
                </c:pt>
                <c:pt idx="145">
                  <c:v>41502</c:v>
                </c:pt>
                <c:pt idx="146">
                  <c:v>41509</c:v>
                </c:pt>
                <c:pt idx="147">
                  <c:v>41516</c:v>
                </c:pt>
                <c:pt idx="148">
                  <c:v>41523</c:v>
                </c:pt>
                <c:pt idx="149">
                  <c:v>41530</c:v>
                </c:pt>
                <c:pt idx="150">
                  <c:v>41537</c:v>
                </c:pt>
                <c:pt idx="151">
                  <c:v>41544</c:v>
                </c:pt>
                <c:pt idx="152">
                  <c:v>41551</c:v>
                </c:pt>
                <c:pt idx="153">
                  <c:v>41558</c:v>
                </c:pt>
                <c:pt idx="154">
                  <c:v>41565</c:v>
                </c:pt>
                <c:pt idx="155">
                  <c:v>41572</c:v>
                </c:pt>
                <c:pt idx="156">
                  <c:v>41579</c:v>
                </c:pt>
                <c:pt idx="157">
                  <c:v>41586</c:v>
                </c:pt>
                <c:pt idx="158">
                  <c:v>41593</c:v>
                </c:pt>
                <c:pt idx="159">
                  <c:v>41600</c:v>
                </c:pt>
                <c:pt idx="160">
                  <c:v>41607</c:v>
                </c:pt>
                <c:pt idx="161">
                  <c:v>41614</c:v>
                </c:pt>
                <c:pt idx="162">
                  <c:v>41621</c:v>
                </c:pt>
                <c:pt idx="163">
                  <c:v>41628</c:v>
                </c:pt>
                <c:pt idx="164">
                  <c:v>41635</c:v>
                </c:pt>
                <c:pt idx="165">
                  <c:v>41642</c:v>
                </c:pt>
                <c:pt idx="166">
                  <c:v>41649</c:v>
                </c:pt>
                <c:pt idx="167">
                  <c:v>41656</c:v>
                </c:pt>
                <c:pt idx="168">
                  <c:v>41663</c:v>
                </c:pt>
                <c:pt idx="169">
                  <c:v>41670</c:v>
                </c:pt>
                <c:pt idx="170">
                  <c:v>41677</c:v>
                </c:pt>
                <c:pt idx="171">
                  <c:v>41684</c:v>
                </c:pt>
                <c:pt idx="172">
                  <c:v>41691</c:v>
                </c:pt>
                <c:pt idx="173">
                  <c:v>41698</c:v>
                </c:pt>
                <c:pt idx="174">
                  <c:v>41705</c:v>
                </c:pt>
                <c:pt idx="175">
                  <c:v>41712</c:v>
                </c:pt>
                <c:pt idx="176">
                  <c:v>41719</c:v>
                </c:pt>
                <c:pt idx="177">
                  <c:v>41726</c:v>
                </c:pt>
                <c:pt idx="178">
                  <c:v>41733</c:v>
                </c:pt>
                <c:pt idx="179">
                  <c:v>41740</c:v>
                </c:pt>
                <c:pt idx="180">
                  <c:v>41747</c:v>
                </c:pt>
                <c:pt idx="181">
                  <c:v>41754</c:v>
                </c:pt>
                <c:pt idx="182">
                  <c:v>41761</c:v>
                </c:pt>
                <c:pt idx="183">
                  <c:v>41768</c:v>
                </c:pt>
                <c:pt idx="184">
                  <c:v>41775</c:v>
                </c:pt>
                <c:pt idx="185">
                  <c:v>41782</c:v>
                </c:pt>
                <c:pt idx="186">
                  <c:v>41789</c:v>
                </c:pt>
                <c:pt idx="187">
                  <c:v>41796</c:v>
                </c:pt>
                <c:pt idx="188">
                  <c:v>41803</c:v>
                </c:pt>
                <c:pt idx="189">
                  <c:v>41810</c:v>
                </c:pt>
                <c:pt idx="190">
                  <c:v>41817</c:v>
                </c:pt>
                <c:pt idx="191">
                  <c:v>41824</c:v>
                </c:pt>
                <c:pt idx="192">
                  <c:v>41831</c:v>
                </c:pt>
                <c:pt idx="193">
                  <c:v>41838</c:v>
                </c:pt>
                <c:pt idx="194">
                  <c:v>41845</c:v>
                </c:pt>
                <c:pt idx="195">
                  <c:v>41852</c:v>
                </c:pt>
                <c:pt idx="196">
                  <c:v>41859</c:v>
                </c:pt>
                <c:pt idx="197">
                  <c:v>41866</c:v>
                </c:pt>
                <c:pt idx="198">
                  <c:v>41873</c:v>
                </c:pt>
                <c:pt idx="199">
                  <c:v>41880</c:v>
                </c:pt>
                <c:pt idx="200">
                  <c:v>41887</c:v>
                </c:pt>
                <c:pt idx="201">
                  <c:v>41894</c:v>
                </c:pt>
                <c:pt idx="202">
                  <c:v>41901</c:v>
                </c:pt>
                <c:pt idx="203">
                  <c:v>41908</c:v>
                </c:pt>
                <c:pt idx="204">
                  <c:v>41915</c:v>
                </c:pt>
                <c:pt idx="205">
                  <c:v>41922</c:v>
                </c:pt>
                <c:pt idx="206">
                  <c:v>41929</c:v>
                </c:pt>
                <c:pt idx="207">
                  <c:v>41936</c:v>
                </c:pt>
                <c:pt idx="208">
                  <c:v>41943</c:v>
                </c:pt>
                <c:pt idx="209">
                  <c:v>41950</c:v>
                </c:pt>
                <c:pt idx="210">
                  <c:v>41957</c:v>
                </c:pt>
                <c:pt idx="211">
                  <c:v>41964</c:v>
                </c:pt>
                <c:pt idx="212">
                  <c:v>41971</c:v>
                </c:pt>
                <c:pt idx="213">
                  <c:v>41978</c:v>
                </c:pt>
                <c:pt idx="214">
                  <c:v>41985</c:v>
                </c:pt>
                <c:pt idx="215">
                  <c:v>41992</c:v>
                </c:pt>
                <c:pt idx="216">
                  <c:v>41999</c:v>
                </c:pt>
                <c:pt idx="217">
                  <c:v>42006</c:v>
                </c:pt>
                <c:pt idx="218">
                  <c:v>42013</c:v>
                </c:pt>
                <c:pt idx="219">
                  <c:v>42020</c:v>
                </c:pt>
                <c:pt idx="220">
                  <c:v>42027</c:v>
                </c:pt>
                <c:pt idx="221">
                  <c:v>42034</c:v>
                </c:pt>
                <c:pt idx="222">
                  <c:v>42041</c:v>
                </c:pt>
                <c:pt idx="223">
                  <c:v>42048</c:v>
                </c:pt>
                <c:pt idx="224">
                  <c:v>42055</c:v>
                </c:pt>
                <c:pt idx="225">
                  <c:v>42062</c:v>
                </c:pt>
                <c:pt idx="226">
                  <c:v>42069</c:v>
                </c:pt>
                <c:pt idx="227">
                  <c:v>42076</c:v>
                </c:pt>
                <c:pt idx="228">
                  <c:v>42083</c:v>
                </c:pt>
                <c:pt idx="229">
                  <c:v>42090</c:v>
                </c:pt>
                <c:pt idx="230">
                  <c:v>42097</c:v>
                </c:pt>
                <c:pt idx="231">
                  <c:v>42104</c:v>
                </c:pt>
                <c:pt idx="232">
                  <c:v>42111</c:v>
                </c:pt>
                <c:pt idx="233">
                  <c:v>42118</c:v>
                </c:pt>
                <c:pt idx="234">
                  <c:v>42125</c:v>
                </c:pt>
                <c:pt idx="235">
                  <c:v>42132</c:v>
                </c:pt>
                <c:pt idx="236">
                  <c:v>42139</c:v>
                </c:pt>
                <c:pt idx="237">
                  <c:v>42146</c:v>
                </c:pt>
                <c:pt idx="238">
                  <c:v>42153</c:v>
                </c:pt>
                <c:pt idx="239">
                  <c:v>42160</c:v>
                </c:pt>
                <c:pt idx="240">
                  <c:v>42167</c:v>
                </c:pt>
                <c:pt idx="241">
                  <c:v>42174</c:v>
                </c:pt>
                <c:pt idx="242">
                  <c:v>42181</c:v>
                </c:pt>
                <c:pt idx="243">
                  <c:v>42188</c:v>
                </c:pt>
                <c:pt idx="244">
                  <c:v>42195</c:v>
                </c:pt>
                <c:pt idx="245">
                  <c:v>42202</c:v>
                </c:pt>
                <c:pt idx="246">
                  <c:v>42209</c:v>
                </c:pt>
                <c:pt idx="247">
                  <c:v>42216</c:v>
                </c:pt>
                <c:pt idx="248">
                  <c:v>42223</c:v>
                </c:pt>
                <c:pt idx="249">
                  <c:v>42230</c:v>
                </c:pt>
                <c:pt idx="250">
                  <c:v>42237</c:v>
                </c:pt>
                <c:pt idx="251">
                  <c:v>42244</c:v>
                </c:pt>
                <c:pt idx="252">
                  <c:v>42251</c:v>
                </c:pt>
                <c:pt idx="253">
                  <c:v>42258</c:v>
                </c:pt>
                <c:pt idx="254">
                  <c:v>42265</c:v>
                </c:pt>
                <c:pt idx="255">
                  <c:v>42272</c:v>
                </c:pt>
                <c:pt idx="256">
                  <c:v>42279</c:v>
                </c:pt>
                <c:pt idx="257">
                  <c:v>42286</c:v>
                </c:pt>
                <c:pt idx="258">
                  <c:v>42293</c:v>
                </c:pt>
                <c:pt idx="259">
                  <c:v>42300</c:v>
                </c:pt>
                <c:pt idx="260">
                  <c:v>42307</c:v>
                </c:pt>
                <c:pt idx="261">
                  <c:v>42314</c:v>
                </c:pt>
                <c:pt idx="262">
                  <c:v>42321</c:v>
                </c:pt>
                <c:pt idx="263">
                  <c:v>42328</c:v>
                </c:pt>
                <c:pt idx="264">
                  <c:v>42335</c:v>
                </c:pt>
                <c:pt idx="265">
                  <c:v>42342</c:v>
                </c:pt>
                <c:pt idx="266">
                  <c:v>42349</c:v>
                </c:pt>
                <c:pt idx="267">
                  <c:v>42356</c:v>
                </c:pt>
                <c:pt idx="268">
                  <c:v>42363</c:v>
                </c:pt>
                <c:pt idx="269">
                  <c:v>42370</c:v>
                </c:pt>
                <c:pt idx="270">
                  <c:v>42377</c:v>
                </c:pt>
                <c:pt idx="271">
                  <c:v>42384</c:v>
                </c:pt>
                <c:pt idx="272">
                  <c:v>42391</c:v>
                </c:pt>
                <c:pt idx="273">
                  <c:v>42398</c:v>
                </c:pt>
                <c:pt idx="274">
                  <c:v>42405</c:v>
                </c:pt>
                <c:pt idx="275">
                  <c:v>42412</c:v>
                </c:pt>
                <c:pt idx="276">
                  <c:v>42419</c:v>
                </c:pt>
                <c:pt idx="277">
                  <c:v>42426</c:v>
                </c:pt>
                <c:pt idx="278">
                  <c:v>42433</c:v>
                </c:pt>
                <c:pt idx="279">
                  <c:v>42440</c:v>
                </c:pt>
                <c:pt idx="280">
                  <c:v>42447</c:v>
                </c:pt>
                <c:pt idx="281">
                  <c:v>42454</c:v>
                </c:pt>
                <c:pt idx="282">
                  <c:v>42461</c:v>
                </c:pt>
                <c:pt idx="283">
                  <c:v>42468</c:v>
                </c:pt>
                <c:pt idx="284">
                  <c:v>42475</c:v>
                </c:pt>
                <c:pt idx="285">
                  <c:v>42482</c:v>
                </c:pt>
                <c:pt idx="286">
                  <c:v>42489</c:v>
                </c:pt>
                <c:pt idx="287">
                  <c:v>42496</c:v>
                </c:pt>
                <c:pt idx="288">
                  <c:v>42503</c:v>
                </c:pt>
                <c:pt idx="289">
                  <c:v>42510</c:v>
                </c:pt>
                <c:pt idx="290">
                  <c:v>42517</c:v>
                </c:pt>
                <c:pt idx="291">
                  <c:v>42524</c:v>
                </c:pt>
                <c:pt idx="292">
                  <c:v>42531</c:v>
                </c:pt>
                <c:pt idx="293">
                  <c:v>42538</c:v>
                </c:pt>
                <c:pt idx="294">
                  <c:v>42545</c:v>
                </c:pt>
                <c:pt idx="295">
                  <c:v>42552</c:v>
                </c:pt>
                <c:pt idx="296">
                  <c:v>42559</c:v>
                </c:pt>
                <c:pt idx="297">
                  <c:v>42566</c:v>
                </c:pt>
                <c:pt idx="298">
                  <c:v>42573</c:v>
                </c:pt>
                <c:pt idx="299">
                  <c:v>42580</c:v>
                </c:pt>
                <c:pt idx="300">
                  <c:v>42587</c:v>
                </c:pt>
                <c:pt idx="301">
                  <c:v>42594</c:v>
                </c:pt>
                <c:pt idx="302">
                  <c:v>42601</c:v>
                </c:pt>
                <c:pt idx="303">
                  <c:v>42608</c:v>
                </c:pt>
                <c:pt idx="304">
                  <c:v>42615</c:v>
                </c:pt>
                <c:pt idx="305">
                  <c:v>42622</c:v>
                </c:pt>
                <c:pt idx="306">
                  <c:v>42629</c:v>
                </c:pt>
                <c:pt idx="307">
                  <c:v>42636</c:v>
                </c:pt>
                <c:pt idx="308">
                  <c:v>42643</c:v>
                </c:pt>
                <c:pt idx="309">
                  <c:v>42650</c:v>
                </c:pt>
                <c:pt idx="310">
                  <c:v>42657</c:v>
                </c:pt>
                <c:pt idx="311">
                  <c:v>42664</c:v>
                </c:pt>
                <c:pt idx="312">
                  <c:v>42671</c:v>
                </c:pt>
                <c:pt idx="313">
                  <c:v>42678</c:v>
                </c:pt>
                <c:pt idx="314">
                  <c:v>42685</c:v>
                </c:pt>
                <c:pt idx="315">
                  <c:v>42692</c:v>
                </c:pt>
                <c:pt idx="316">
                  <c:v>42699</c:v>
                </c:pt>
                <c:pt idx="317">
                  <c:v>42706</c:v>
                </c:pt>
                <c:pt idx="318">
                  <c:v>42713</c:v>
                </c:pt>
                <c:pt idx="319">
                  <c:v>42720</c:v>
                </c:pt>
                <c:pt idx="320">
                  <c:v>42727</c:v>
                </c:pt>
                <c:pt idx="321">
                  <c:v>42734</c:v>
                </c:pt>
                <c:pt idx="322">
                  <c:v>42741</c:v>
                </c:pt>
                <c:pt idx="323">
                  <c:v>42748</c:v>
                </c:pt>
                <c:pt idx="324">
                  <c:v>42755</c:v>
                </c:pt>
                <c:pt idx="325">
                  <c:v>42762</c:v>
                </c:pt>
                <c:pt idx="326">
                  <c:v>42769</c:v>
                </c:pt>
                <c:pt idx="327">
                  <c:v>42776</c:v>
                </c:pt>
                <c:pt idx="328">
                  <c:v>42783</c:v>
                </c:pt>
                <c:pt idx="329">
                  <c:v>42790</c:v>
                </c:pt>
                <c:pt idx="330">
                  <c:v>42797</c:v>
                </c:pt>
                <c:pt idx="331">
                  <c:v>42804</c:v>
                </c:pt>
                <c:pt idx="332">
                  <c:v>42811</c:v>
                </c:pt>
                <c:pt idx="333">
                  <c:v>42818</c:v>
                </c:pt>
                <c:pt idx="334">
                  <c:v>42825</c:v>
                </c:pt>
                <c:pt idx="335">
                  <c:v>42832</c:v>
                </c:pt>
                <c:pt idx="336">
                  <c:v>42839</c:v>
                </c:pt>
                <c:pt idx="337">
                  <c:v>42846</c:v>
                </c:pt>
                <c:pt idx="338">
                  <c:v>42853</c:v>
                </c:pt>
                <c:pt idx="339">
                  <c:v>42860</c:v>
                </c:pt>
                <c:pt idx="340">
                  <c:v>42867</c:v>
                </c:pt>
                <c:pt idx="341">
                  <c:v>42874</c:v>
                </c:pt>
                <c:pt idx="342">
                  <c:v>42881</c:v>
                </c:pt>
                <c:pt idx="343">
                  <c:v>42888</c:v>
                </c:pt>
                <c:pt idx="344">
                  <c:v>42895</c:v>
                </c:pt>
                <c:pt idx="345">
                  <c:v>42902</c:v>
                </c:pt>
                <c:pt idx="346">
                  <c:v>42909</c:v>
                </c:pt>
                <c:pt idx="347">
                  <c:v>42916</c:v>
                </c:pt>
                <c:pt idx="348">
                  <c:v>42923</c:v>
                </c:pt>
                <c:pt idx="349">
                  <c:v>42930</c:v>
                </c:pt>
                <c:pt idx="350">
                  <c:v>42937</c:v>
                </c:pt>
                <c:pt idx="351">
                  <c:v>42944</c:v>
                </c:pt>
                <c:pt idx="352">
                  <c:v>42951</c:v>
                </c:pt>
                <c:pt idx="353">
                  <c:v>42958</c:v>
                </c:pt>
                <c:pt idx="354">
                  <c:v>42965</c:v>
                </c:pt>
                <c:pt idx="355">
                  <c:v>42972</c:v>
                </c:pt>
                <c:pt idx="356">
                  <c:v>42979</c:v>
                </c:pt>
                <c:pt idx="357">
                  <c:v>42986</c:v>
                </c:pt>
                <c:pt idx="358">
                  <c:v>42993</c:v>
                </c:pt>
                <c:pt idx="359">
                  <c:v>43000</c:v>
                </c:pt>
                <c:pt idx="360">
                  <c:v>43007</c:v>
                </c:pt>
                <c:pt idx="361">
                  <c:v>43014</c:v>
                </c:pt>
                <c:pt idx="362">
                  <c:v>43021</c:v>
                </c:pt>
                <c:pt idx="363">
                  <c:v>43028</c:v>
                </c:pt>
                <c:pt idx="364">
                  <c:v>43035</c:v>
                </c:pt>
                <c:pt idx="365">
                  <c:v>43042</c:v>
                </c:pt>
                <c:pt idx="366">
                  <c:v>43049</c:v>
                </c:pt>
                <c:pt idx="367">
                  <c:v>43056</c:v>
                </c:pt>
                <c:pt idx="368">
                  <c:v>43063</c:v>
                </c:pt>
                <c:pt idx="369">
                  <c:v>43070</c:v>
                </c:pt>
                <c:pt idx="370">
                  <c:v>43077</c:v>
                </c:pt>
                <c:pt idx="371">
                  <c:v>43084</c:v>
                </c:pt>
                <c:pt idx="372">
                  <c:v>43091</c:v>
                </c:pt>
                <c:pt idx="373">
                  <c:v>43098</c:v>
                </c:pt>
                <c:pt idx="374">
                  <c:v>43105</c:v>
                </c:pt>
                <c:pt idx="375">
                  <c:v>43112</c:v>
                </c:pt>
                <c:pt idx="376">
                  <c:v>43119</c:v>
                </c:pt>
                <c:pt idx="377">
                  <c:v>43126</c:v>
                </c:pt>
                <c:pt idx="378">
                  <c:v>43133</c:v>
                </c:pt>
                <c:pt idx="379">
                  <c:v>43140</c:v>
                </c:pt>
                <c:pt idx="380">
                  <c:v>43147</c:v>
                </c:pt>
                <c:pt idx="381">
                  <c:v>43154</c:v>
                </c:pt>
                <c:pt idx="382">
                  <c:v>43161</c:v>
                </c:pt>
                <c:pt idx="383">
                  <c:v>43168</c:v>
                </c:pt>
                <c:pt idx="384">
                  <c:v>43175</c:v>
                </c:pt>
                <c:pt idx="385">
                  <c:v>43182</c:v>
                </c:pt>
                <c:pt idx="386">
                  <c:v>43189</c:v>
                </c:pt>
                <c:pt idx="387">
                  <c:v>43196</c:v>
                </c:pt>
                <c:pt idx="388">
                  <c:v>43203</c:v>
                </c:pt>
                <c:pt idx="389">
                  <c:v>43210</c:v>
                </c:pt>
                <c:pt idx="390">
                  <c:v>43217</c:v>
                </c:pt>
                <c:pt idx="391">
                  <c:v>43224</c:v>
                </c:pt>
                <c:pt idx="392">
                  <c:v>43231</c:v>
                </c:pt>
                <c:pt idx="393">
                  <c:v>43238</c:v>
                </c:pt>
                <c:pt idx="394">
                  <c:v>43245</c:v>
                </c:pt>
                <c:pt idx="395">
                  <c:v>43252</c:v>
                </c:pt>
                <c:pt idx="396">
                  <c:v>43259</c:v>
                </c:pt>
                <c:pt idx="397">
                  <c:v>43266</c:v>
                </c:pt>
                <c:pt idx="398">
                  <c:v>43273</c:v>
                </c:pt>
                <c:pt idx="399">
                  <c:v>43280</c:v>
                </c:pt>
                <c:pt idx="400">
                  <c:v>43287</c:v>
                </c:pt>
                <c:pt idx="401">
                  <c:v>43294</c:v>
                </c:pt>
                <c:pt idx="402">
                  <c:v>43301</c:v>
                </c:pt>
                <c:pt idx="403">
                  <c:v>43308</c:v>
                </c:pt>
                <c:pt idx="404">
                  <c:v>43315</c:v>
                </c:pt>
                <c:pt idx="405">
                  <c:v>43322</c:v>
                </c:pt>
                <c:pt idx="406">
                  <c:v>43329</c:v>
                </c:pt>
                <c:pt idx="407">
                  <c:v>43336</c:v>
                </c:pt>
                <c:pt idx="408">
                  <c:v>43343</c:v>
                </c:pt>
                <c:pt idx="409">
                  <c:v>43350</c:v>
                </c:pt>
                <c:pt idx="410">
                  <c:v>43357</c:v>
                </c:pt>
                <c:pt idx="411">
                  <c:v>43364</c:v>
                </c:pt>
                <c:pt idx="412">
                  <c:v>43371</c:v>
                </c:pt>
                <c:pt idx="413">
                  <c:v>43378</c:v>
                </c:pt>
                <c:pt idx="414">
                  <c:v>43385</c:v>
                </c:pt>
                <c:pt idx="415">
                  <c:v>43392</c:v>
                </c:pt>
                <c:pt idx="416">
                  <c:v>43399</c:v>
                </c:pt>
                <c:pt idx="417">
                  <c:v>43406</c:v>
                </c:pt>
                <c:pt idx="418">
                  <c:v>43413</c:v>
                </c:pt>
                <c:pt idx="419">
                  <c:v>43420</c:v>
                </c:pt>
                <c:pt idx="420">
                  <c:v>43427</c:v>
                </c:pt>
                <c:pt idx="421">
                  <c:v>43434</c:v>
                </c:pt>
                <c:pt idx="422">
                  <c:v>43441</c:v>
                </c:pt>
                <c:pt idx="423">
                  <c:v>43448</c:v>
                </c:pt>
                <c:pt idx="424">
                  <c:v>43455</c:v>
                </c:pt>
                <c:pt idx="425">
                  <c:v>43462</c:v>
                </c:pt>
                <c:pt idx="426">
                  <c:v>43469</c:v>
                </c:pt>
                <c:pt idx="427">
                  <c:v>43476</c:v>
                </c:pt>
                <c:pt idx="428">
                  <c:v>43483</c:v>
                </c:pt>
                <c:pt idx="429">
                  <c:v>43490</c:v>
                </c:pt>
                <c:pt idx="430">
                  <c:v>43497</c:v>
                </c:pt>
                <c:pt idx="431">
                  <c:v>43504</c:v>
                </c:pt>
                <c:pt idx="432">
                  <c:v>43511</c:v>
                </c:pt>
                <c:pt idx="433">
                  <c:v>43518</c:v>
                </c:pt>
                <c:pt idx="434">
                  <c:v>43525</c:v>
                </c:pt>
                <c:pt idx="435">
                  <c:v>43532</c:v>
                </c:pt>
                <c:pt idx="436">
                  <c:v>43539</c:v>
                </c:pt>
                <c:pt idx="437">
                  <c:v>43546</c:v>
                </c:pt>
                <c:pt idx="438">
                  <c:v>43553</c:v>
                </c:pt>
                <c:pt idx="439">
                  <c:v>43560</c:v>
                </c:pt>
                <c:pt idx="440">
                  <c:v>43567</c:v>
                </c:pt>
                <c:pt idx="441">
                  <c:v>43574</c:v>
                </c:pt>
                <c:pt idx="442">
                  <c:v>43581</c:v>
                </c:pt>
                <c:pt idx="443">
                  <c:v>43588</c:v>
                </c:pt>
                <c:pt idx="444">
                  <c:v>43595</c:v>
                </c:pt>
                <c:pt idx="445">
                  <c:v>43602</c:v>
                </c:pt>
                <c:pt idx="446">
                  <c:v>43609</c:v>
                </c:pt>
                <c:pt idx="447">
                  <c:v>43616</c:v>
                </c:pt>
                <c:pt idx="448">
                  <c:v>43623</c:v>
                </c:pt>
                <c:pt idx="449">
                  <c:v>43630</c:v>
                </c:pt>
                <c:pt idx="450">
                  <c:v>43637</c:v>
                </c:pt>
                <c:pt idx="451">
                  <c:v>43644</c:v>
                </c:pt>
                <c:pt idx="452">
                  <c:v>43651</c:v>
                </c:pt>
                <c:pt idx="453">
                  <c:v>43658</c:v>
                </c:pt>
                <c:pt idx="454">
                  <c:v>43665</c:v>
                </c:pt>
                <c:pt idx="455">
                  <c:v>43672</c:v>
                </c:pt>
                <c:pt idx="456">
                  <c:v>43679</c:v>
                </c:pt>
                <c:pt idx="457">
                  <c:v>43686</c:v>
                </c:pt>
                <c:pt idx="458">
                  <c:v>43693</c:v>
                </c:pt>
                <c:pt idx="459">
                  <c:v>43700</c:v>
                </c:pt>
                <c:pt idx="460">
                  <c:v>43707</c:v>
                </c:pt>
                <c:pt idx="461">
                  <c:v>43714</c:v>
                </c:pt>
                <c:pt idx="462">
                  <c:v>43721</c:v>
                </c:pt>
                <c:pt idx="463">
                  <c:v>43728</c:v>
                </c:pt>
                <c:pt idx="464">
                  <c:v>43735</c:v>
                </c:pt>
                <c:pt idx="465">
                  <c:v>43742</c:v>
                </c:pt>
                <c:pt idx="466">
                  <c:v>43749</c:v>
                </c:pt>
                <c:pt idx="467">
                  <c:v>43756</c:v>
                </c:pt>
                <c:pt idx="468">
                  <c:v>43763</c:v>
                </c:pt>
                <c:pt idx="469">
                  <c:v>43770</c:v>
                </c:pt>
                <c:pt idx="470">
                  <c:v>43777</c:v>
                </c:pt>
                <c:pt idx="471">
                  <c:v>43784</c:v>
                </c:pt>
                <c:pt idx="472">
                  <c:v>43791</c:v>
                </c:pt>
                <c:pt idx="473">
                  <c:v>43798</c:v>
                </c:pt>
                <c:pt idx="474">
                  <c:v>43805</c:v>
                </c:pt>
                <c:pt idx="475">
                  <c:v>43812</c:v>
                </c:pt>
                <c:pt idx="476">
                  <c:v>43819</c:v>
                </c:pt>
                <c:pt idx="477">
                  <c:v>43826</c:v>
                </c:pt>
                <c:pt idx="478">
                  <c:v>43833</c:v>
                </c:pt>
                <c:pt idx="479">
                  <c:v>43840</c:v>
                </c:pt>
                <c:pt idx="480">
                  <c:v>43847</c:v>
                </c:pt>
                <c:pt idx="481">
                  <c:v>43854</c:v>
                </c:pt>
                <c:pt idx="482">
                  <c:v>43861</c:v>
                </c:pt>
                <c:pt idx="483">
                  <c:v>43868</c:v>
                </c:pt>
                <c:pt idx="484">
                  <c:v>43875</c:v>
                </c:pt>
                <c:pt idx="485">
                  <c:v>43882</c:v>
                </c:pt>
                <c:pt idx="486">
                  <c:v>43889</c:v>
                </c:pt>
                <c:pt idx="487">
                  <c:v>43896</c:v>
                </c:pt>
                <c:pt idx="488">
                  <c:v>43903</c:v>
                </c:pt>
                <c:pt idx="489">
                  <c:v>43910</c:v>
                </c:pt>
                <c:pt idx="490">
                  <c:v>43917</c:v>
                </c:pt>
                <c:pt idx="491">
                  <c:v>43924</c:v>
                </c:pt>
                <c:pt idx="492">
                  <c:v>43931</c:v>
                </c:pt>
                <c:pt idx="493">
                  <c:v>43938</c:v>
                </c:pt>
                <c:pt idx="494">
                  <c:v>43945</c:v>
                </c:pt>
                <c:pt idx="495">
                  <c:v>43952</c:v>
                </c:pt>
                <c:pt idx="496">
                  <c:v>43959</c:v>
                </c:pt>
                <c:pt idx="497">
                  <c:v>43966</c:v>
                </c:pt>
                <c:pt idx="498">
                  <c:v>43973</c:v>
                </c:pt>
                <c:pt idx="499">
                  <c:v>43980</c:v>
                </c:pt>
                <c:pt idx="500">
                  <c:v>43987</c:v>
                </c:pt>
                <c:pt idx="501">
                  <c:v>43994</c:v>
                </c:pt>
                <c:pt idx="502">
                  <c:v>44001</c:v>
                </c:pt>
                <c:pt idx="503">
                  <c:v>44008</c:v>
                </c:pt>
                <c:pt idx="504">
                  <c:v>44015</c:v>
                </c:pt>
                <c:pt idx="505">
                  <c:v>44022</c:v>
                </c:pt>
                <c:pt idx="506">
                  <c:v>44029</c:v>
                </c:pt>
                <c:pt idx="507">
                  <c:v>44036</c:v>
                </c:pt>
                <c:pt idx="508">
                  <c:v>44043</c:v>
                </c:pt>
                <c:pt idx="509">
                  <c:v>44050</c:v>
                </c:pt>
                <c:pt idx="510">
                  <c:v>44057</c:v>
                </c:pt>
                <c:pt idx="511">
                  <c:v>44064</c:v>
                </c:pt>
                <c:pt idx="512">
                  <c:v>44071</c:v>
                </c:pt>
                <c:pt idx="513">
                  <c:v>44078</c:v>
                </c:pt>
                <c:pt idx="514">
                  <c:v>44085</c:v>
                </c:pt>
                <c:pt idx="515">
                  <c:v>44092</c:v>
                </c:pt>
                <c:pt idx="516">
                  <c:v>44099</c:v>
                </c:pt>
                <c:pt idx="517">
                  <c:v>44106</c:v>
                </c:pt>
                <c:pt idx="518">
                  <c:v>44113</c:v>
                </c:pt>
                <c:pt idx="519">
                  <c:v>44120</c:v>
                </c:pt>
                <c:pt idx="520">
                  <c:v>44127</c:v>
                </c:pt>
                <c:pt idx="521">
                  <c:v>44134</c:v>
                </c:pt>
                <c:pt idx="522">
                  <c:v>44141</c:v>
                </c:pt>
                <c:pt idx="523">
                  <c:v>44148</c:v>
                </c:pt>
                <c:pt idx="524">
                  <c:v>44155</c:v>
                </c:pt>
                <c:pt idx="525">
                  <c:v>44162</c:v>
                </c:pt>
                <c:pt idx="526">
                  <c:v>44169</c:v>
                </c:pt>
                <c:pt idx="527">
                  <c:v>44176</c:v>
                </c:pt>
                <c:pt idx="528">
                  <c:v>44183</c:v>
                </c:pt>
                <c:pt idx="529">
                  <c:v>44190</c:v>
                </c:pt>
                <c:pt idx="530">
                  <c:v>44197</c:v>
                </c:pt>
                <c:pt idx="531">
                  <c:v>44204</c:v>
                </c:pt>
                <c:pt idx="532">
                  <c:v>44211</c:v>
                </c:pt>
                <c:pt idx="533">
                  <c:v>44218</c:v>
                </c:pt>
                <c:pt idx="534">
                  <c:v>44225</c:v>
                </c:pt>
                <c:pt idx="535">
                  <c:v>44232</c:v>
                </c:pt>
                <c:pt idx="536">
                  <c:v>44239</c:v>
                </c:pt>
                <c:pt idx="537">
                  <c:v>44246</c:v>
                </c:pt>
                <c:pt idx="538">
                  <c:v>44253</c:v>
                </c:pt>
                <c:pt idx="539">
                  <c:v>44260</c:v>
                </c:pt>
                <c:pt idx="540">
                  <c:v>44267</c:v>
                </c:pt>
                <c:pt idx="541">
                  <c:v>44274</c:v>
                </c:pt>
                <c:pt idx="542">
                  <c:v>44281</c:v>
                </c:pt>
                <c:pt idx="543">
                  <c:v>44288</c:v>
                </c:pt>
                <c:pt idx="544">
                  <c:v>44295</c:v>
                </c:pt>
                <c:pt idx="545">
                  <c:v>44302</c:v>
                </c:pt>
                <c:pt idx="546">
                  <c:v>44309</c:v>
                </c:pt>
                <c:pt idx="547">
                  <c:v>44316</c:v>
                </c:pt>
                <c:pt idx="548">
                  <c:v>44323</c:v>
                </c:pt>
                <c:pt idx="549">
                  <c:v>44330</c:v>
                </c:pt>
                <c:pt idx="550">
                  <c:v>44337</c:v>
                </c:pt>
                <c:pt idx="551">
                  <c:v>44344</c:v>
                </c:pt>
                <c:pt idx="552">
                  <c:v>44351</c:v>
                </c:pt>
                <c:pt idx="553">
                  <c:v>44358</c:v>
                </c:pt>
                <c:pt idx="554">
                  <c:v>44365</c:v>
                </c:pt>
                <c:pt idx="555">
                  <c:v>44372</c:v>
                </c:pt>
                <c:pt idx="556">
                  <c:v>44379</c:v>
                </c:pt>
                <c:pt idx="557">
                  <c:v>44386</c:v>
                </c:pt>
                <c:pt idx="558">
                  <c:v>44393</c:v>
                </c:pt>
                <c:pt idx="559">
                  <c:v>44400</c:v>
                </c:pt>
                <c:pt idx="560">
                  <c:v>44407</c:v>
                </c:pt>
                <c:pt idx="561">
                  <c:v>44414</c:v>
                </c:pt>
                <c:pt idx="562">
                  <c:v>44421</c:v>
                </c:pt>
                <c:pt idx="563">
                  <c:v>44428</c:v>
                </c:pt>
                <c:pt idx="564">
                  <c:v>44435</c:v>
                </c:pt>
                <c:pt idx="565">
                  <c:v>44442</c:v>
                </c:pt>
                <c:pt idx="566">
                  <c:v>44449</c:v>
                </c:pt>
                <c:pt idx="567">
                  <c:v>44456</c:v>
                </c:pt>
                <c:pt idx="568">
                  <c:v>44463</c:v>
                </c:pt>
                <c:pt idx="569">
                  <c:v>44470</c:v>
                </c:pt>
                <c:pt idx="570">
                  <c:v>44477</c:v>
                </c:pt>
                <c:pt idx="571">
                  <c:v>44484</c:v>
                </c:pt>
                <c:pt idx="572">
                  <c:v>44491</c:v>
                </c:pt>
                <c:pt idx="573">
                  <c:v>44498</c:v>
                </c:pt>
                <c:pt idx="574">
                  <c:v>44505</c:v>
                </c:pt>
                <c:pt idx="575">
                  <c:v>44512</c:v>
                </c:pt>
                <c:pt idx="576">
                  <c:v>44519</c:v>
                </c:pt>
                <c:pt idx="577">
                  <c:v>44526</c:v>
                </c:pt>
                <c:pt idx="578">
                  <c:v>44533</c:v>
                </c:pt>
                <c:pt idx="579">
                  <c:v>44540</c:v>
                </c:pt>
                <c:pt idx="580">
                  <c:v>44547</c:v>
                </c:pt>
                <c:pt idx="581">
                  <c:v>44554</c:v>
                </c:pt>
                <c:pt idx="582">
                  <c:v>44561</c:v>
                </c:pt>
                <c:pt idx="583">
                  <c:v>44568</c:v>
                </c:pt>
                <c:pt idx="584">
                  <c:v>44575</c:v>
                </c:pt>
                <c:pt idx="585">
                  <c:v>44582</c:v>
                </c:pt>
                <c:pt idx="586">
                  <c:v>44589</c:v>
                </c:pt>
                <c:pt idx="587">
                  <c:v>44596</c:v>
                </c:pt>
                <c:pt idx="588">
                  <c:v>44603</c:v>
                </c:pt>
                <c:pt idx="589">
                  <c:v>44610</c:v>
                </c:pt>
                <c:pt idx="590">
                  <c:v>44617</c:v>
                </c:pt>
                <c:pt idx="591">
                  <c:v>44624</c:v>
                </c:pt>
                <c:pt idx="592">
                  <c:v>44631</c:v>
                </c:pt>
                <c:pt idx="593">
                  <c:v>44638</c:v>
                </c:pt>
                <c:pt idx="594">
                  <c:v>44645</c:v>
                </c:pt>
                <c:pt idx="595">
                  <c:v>44652</c:v>
                </c:pt>
                <c:pt idx="596">
                  <c:v>44659</c:v>
                </c:pt>
                <c:pt idx="597">
                  <c:v>44666</c:v>
                </c:pt>
                <c:pt idx="598">
                  <c:v>44673</c:v>
                </c:pt>
                <c:pt idx="599">
                  <c:v>44680</c:v>
                </c:pt>
                <c:pt idx="600">
                  <c:v>44687</c:v>
                </c:pt>
                <c:pt idx="601">
                  <c:v>44694</c:v>
                </c:pt>
                <c:pt idx="602">
                  <c:v>44701</c:v>
                </c:pt>
                <c:pt idx="603">
                  <c:v>44708</c:v>
                </c:pt>
                <c:pt idx="604">
                  <c:v>44715</c:v>
                </c:pt>
                <c:pt idx="605">
                  <c:v>44722</c:v>
                </c:pt>
                <c:pt idx="606">
                  <c:v>44729</c:v>
                </c:pt>
                <c:pt idx="607">
                  <c:v>44736</c:v>
                </c:pt>
                <c:pt idx="608">
                  <c:v>44743</c:v>
                </c:pt>
                <c:pt idx="609">
                  <c:v>44750</c:v>
                </c:pt>
                <c:pt idx="610">
                  <c:v>44757</c:v>
                </c:pt>
                <c:pt idx="611">
                  <c:v>44764</c:v>
                </c:pt>
                <c:pt idx="612">
                  <c:v>44771</c:v>
                </c:pt>
                <c:pt idx="613">
                  <c:v>44778</c:v>
                </c:pt>
                <c:pt idx="614">
                  <c:v>44785</c:v>
                </c:pt>
                <c:pt idx="615">
                  <c:v>44792</c:v>
                </c:pt>
                <c:pt idx="616">
                  <c:v>44799</c:v>
                </c:pt>
                <c:pt idx="617">
                  <c:v>44806</c:v>
                </c:pt>
                <c:pt idx="618">
                  <c:v>44813</c:v>
                </c:pt>
                <c:pt idx="619">
                  <c:v>44820</c:v>
                </c:pt>
                <c:pt idx="620">
                  <c:v>44827</c:v>
                </c:pt>
                <c:pt idx="621">
                  <c:v>44834</c:v>
                </c:pt>
                <c:pt idx="622">
                  <c:v>44841</c:v>
                </c:pt>
                <c:pt idx="623">
                  <c:v>44848</c:v>
                </c:pt>
                <c:pt idx="624">
                  <c:v>44855</c:v>
                </c:pt>
                <c:pt idx="625">
                  <c:v>44862</c:v>
                </c:pt>
                <c:pt idx="626">
                  <c:v>44869</c:v>
                </c:pt>
                <c:pt idx="627">
                  <c:v>44876</c:v>
                </c:pt>
                <c:pt idx="628">
                  <c:v>44883</c:v>
                </c:pt>
                <c:pt idx="629">
                  <c:v>44890</c:v>
                </c:pt>
                <c:pt idx="630">
                  <c:v>44897</c:v>
                </c:pt>
                <c:pt idx="631">
                  <c:v>44904</c:v>
                </c:pt>
                <c:pt idx="632">
                  <c:v>44911</c:v>
                </c:pt>
                <c:pt idx="633">
                  <c:v>44918</c:v>
                </c:pt>
                <c:pt idx="634">
                  <c:v>44925</c:v>
                </c:pt>
                <c:pt idx="635">
                  <c:v>44932</c:v>
                </c:pt>
                <c:pt idx="636">
                  <c:v>44939</c:v>
                </c:pt>
                <c:pt idx="637">
                  <c:v>44946</c:v>
                </c:pt>
                <c:pt idx="638">
                  <c:v>44953</c:v>
                </c:pt>
                <c:pt idx="639">
                  <c:v>44960</c:v>
                </c:pt>
                <c:pt idx="640">
                  <c:v>44967</c:v>
                </c:pt>
                <c:pt idx="641">
                  <c:v>44974</c:v>
                </c:pt>
                <c:pt idx="642">
                  <c:v>44981</c:v>
                </c:pt>
                <c:pt idx="643">
                  <c:v>44988</c:v>
                </c:pt>
                <c:pt idx="644">
                  <c:v>44995</c:v>
                </c:pt>
                <c:pt idx="645">
                  <c:v>45002</c:v>
                </c:pt>
                <c:pt idx="646">
                  <c:v>45009</c:v>
                </c:pt>
                <c:pt idx="647">
                  <c:v>45016</c:v>
                </c:pt>
                <c:pt idx="648">
                  <c:v>45023</c:v>
                </c:pt>
                <c:pt idx="649">
                  <c:v>45030</c:v>
                </c:pt>
                <c:pt idx="650">
                  <c:v>45037</c:v>
                </c:pt>
                <c:pt idx="651">
                  <c:v>45044</c:v>
                </c:pt>
                <c:pt idx="652">
                  <c:v>45051</c:v>
                </c:pt>
                <c:pt idx="653">
                  <c:v>45058</c:v>
                </c:pt>
                <c:pt idx="654">
                  <c:v>45065</c:v>
                </c:pt>
                <c:pt idx="655">
                  <c:v>45072</c:v>
                </c:pt>
                <c:pt idx="656">
                  <c:v>45079</c:v>
                </c:pt>
                <c:pt idx="657">
                  <c:v>45086</c:v>
                </c:pt>
                <c:pt idx="658">
                  <c:v>45093</c:v>
                </c:pt>
                <c:pt idx="659">
                  <c:v>45100</c:v>
                </c:pt>
                <c:pt idx="660">
                  <c:v>45107</c:v>
                </c:pt>
                <c:pt idx="661">
                  <c:v>45114</c:v>
                </c:pt>
                <c:pt idx="662">
                  <c:v>45121</c:v>
                </c:pt>
                <c:pt idx="663">
                  <c:v>45128</c:v>
                </c:pt>
                <c:pt idx="664">
                  <c:v>45135</c:v>
                </c:pt>
              </c:numCache>
            </c:numRef>
          </c:cat>
          <c:val>
            <c:numRef>
              <c:f>WMA!$B$4:$B$668</c:f>
              <c:numCache>
                <c:formatCode>General</c:formatCode>
                <c:ptCount val="665"/>
                <c:pt idx="0">
                  <c:v>16.21</c:v>
                </c:pt>
                <c:pt idx="1">
                  <c:v>16.3</c:v>
                </c:pt>
                <c:pt idx="2">
                  <c:v>16.28</c:v>
                </c:pt>
                <c:pt idx="3">
                  <c:v>16.100000000000001</c:v>
                </c:pt>
                <c:pt idx="4">
                  <c:v>16.8</c:v>
                </c:pt>
                <c:pt idx="5">
                  <c:v>16.73</c:v>
                </c:pt>
                <c:pt idx="6">
                  <c:v>16.8</c:v>
                </c:pt>
                <c:pt idx="7">
                  <c:v>16.78</c:v>
                </c:pt>
                <c:pt idx="8">
                  <c:v>16.79</c:v>
                </c:pt>
                <c:pt idx="9">
                  <c:v>18.27</c:v>
                </c:pt>
                <c:pt idx="10">
                  <c:v>18.649999999999999</c:v>
                </c:pt>
                <c:pt idx="11">
                  <c:v>17.95</c:v>
                </c:pt>
                <c:pt idx="12">
                  <c:v>16.27</c:v>
                </c:pt>
                <c:pt idx="13">
                  <c:v>15.72</c:v>
                </c:pt>
                <c:pt idx="14">
                  <c:v>16.38</c:v>
                </c:pt>
                <c:pt idx="15">
                  <c:v>15.77</c:v>
                </c:pt>
                <c:pt idx="16">
                  <c:v>15.07</c:v>
                </c:pt>
                <c:pt idx="17">
                  <c:v>14.42</c:v>
                </c:pt>
                <c:pt idx="18">
                  <c:v>14.36</c:v>
                </c:pt>
                <c:pt idx="19">
                  <c:v>14.49</c:v>
                </c:pt>
                <c:pt idx="20">
                  <c:v>15.01</c:v>
                </c:pt>
                <c:pt idx="21">
                  <c:v>15.16</c:v>
                </c:pt>
                <c:pt idx="22">
                  <c:v>15.33</c:v>
                </c:pt>
                <c:pt idx="23">
                  <c:v>14.71</c:v>
                </c:pt>
                <c:pt idx="24">
                  <c:v>15.43</c:v>
                </c:pt>
                <c:pt idx="25">
                  <c:v>15.47</c:v>
                </c:pt>
                <c:pt idx="26">
                  <c:v>15.11</c:v>
                </c:pt>
                <c:pt idx="27">
                  <c:v>15.08</c:v>
                </c:pt>
                <c:pt idx="28">
                  <c:v>15</c:v>
                </c:pt>
                <c:pt idx="29">
                  <c:v>14.6</c:v>
                </c:pt>
                <c:pt idx="30">
                  <c:v>14.01</c:v>
                </c:pt>
                <c:pt idx="31">
                  <c:v>13.35</c:v>
                </c:pt>
                <c:pt idx="32">
                  <c:v>12.77</c:v>
                </c:pt>
                <c:pt idx="33">
                  <c:v>13.24</c:v>
                </c:pt>
                <c:pt idx="34">
                  <c:v>14.02</c:v>
                </c:pt>
                <c:pt idx="35">
                  <c:v>13.88</c:v>
                </c:pt>
                <c:pt idx="36">
                  <c:v>13.09</c:v>
                </c:pt>
                <c:pt idx="37">
                  <c:v>13.31</c:v>
                </c:pt>
                <c:pt idx="38">
                  <c:v>12.21</c:v>
                </c:pt>
                <c:pt idx="39">
                  <c:v>10.84</c:v>
                </c:pt>
                <c:pt idx="40">
                  <c:v>11.06</c:v>
                </c:pt>
                <c:pt idx="41">
                  <c:v>9.99</c:v>
                </c:pt>
                <c:pt idx="42">
                  <c:v>10.4</c:v>
                </c:pt>
                <c:pt idx="43">
                  <c:v>10.42</c:v>
                </c:pt>
                <c:pt idx="44">
                  <c:v>10.050000000000001</c:v>
                </c:pt>
                <c:pt idx="45">
                  <c:v>10.62</c:v>
                </c:pt>
                <c:pt idx="46">
                  <c:v>9.86</c:v>
                </c:pt>
                <c:pt idx="47">
                  <c:v>9.67</c:v>
                </c:pt>
                <c:pt idx="48">
                  <c:v>10.69</c:v>
                </c:pt>
                <c:pt idx="49">
                  <c:v>11.56</c:v>
                </c:pt>
                <c:pt idx="50">
                  <c:v>12.26</c:v>
                </c:pt>
                <c:pt idx="51">
                  <c:v>12</c:v>
                </c:pt>
                <c:pt idx="52">
                  <c:v>11.27</c:v>
                </c:pt>
                <c:pt idx="53">
                  <c:v>11.14</c:v>
                </c:pt>
                <c:pt idx="54">
                  <c:v>10.1</c:v>
                </c:pt>
                <c:pt idx="55">
                  <c:v>9.75</c:v>
                </c:pt>
                <c:pt idx="56">
                  <c:v>10.9</c:v>
                </c:pt>
                <c:pt idx="57">
                  <c:v>11.03</c:v>
                </c:pt>
                <c:pt idx="58">
                  <c:v>10.25</c:v>
                </c:pt>
                <c:pt idx="59">
                  <c:v>10.95</c:v>
                </c:pt>
                <c:pt idx="60">
                  <c:v>10.76</c:v>
                </c:pt>
                <c:pt idx="61">
                  <c:v>11.71</c:v>
                </c:pt>
                <c:pt idx="62">
                  <c:v>12.04</c:v>
                </c:pt>
                <c:pt idx="63">
                  <c:v>12.59</c:v>
                </c:pt>
                <c:pt idx="64">
                  <c:v>12.21</c:v>
                </c:pt>
                <c:pt idx="65">
                  <c:v>12.79</c:v>
                </c:pt>
                <c:pt idx="66">
                  <c:v>12.44</c:v>
                </c:pt>
                <c:pt idx="67">
                  <c:v>12.75</c:v>
                </c:pt>
                <c:pt idx="68">
                  <c:v>12.23</c:v>
                </c:pt>
                <c:pt idx="69">
                  <c:v>12.72</c:v>
                </c:pt>
                <c:pt idx="70">
                  <c:v>12.58</c:v>
                </c:pt>
                <c:pt idx="71">
                  <c:v>12.51</c:v>
                </c:pt>
                <c:pt idx="72">
                  <c:v>12.32</c:v>
                </c:pt>
                <c:pt idx="73">
                  <c:v>12.475</c:v>
                </c:pt>
                <c:pt idx="74">
                  <c:v>12.47</c:v>
                </c:pt>
                <c:pt idx="75">
                  <c:v>11.92</c:v>
                </c:pt>
                <c:pt idx="76">
                  <c:v>11.41</c:v>
                </c:pt>
                <c:pt idx="77">
                  <c:v>11.6</c:v>
                </c:pt>
                <c:pt idx="78">
                  <c:v>10.67</c:v>
                </c:pt>
                <c:pt idx="79">
                  <c:v>10.58</c:v>
                </c:pt>
                <c:pt idx="80">
                  <c:v>10.01</c:v>
                </c:pt>
                <c:pt idx="81">
                  <c:v>10.6</c:v>
                </c:pt>
                <c:pt idx="82">
                  <c:v>10.119999999999999</c:v>
                </c:pt>
                <c:pt idx="83">
                  <c:v>10.66</c:v>
                </c:pt>
                <c:pt idx="84">
                  <c:v>10.35</c:v>
                </c:pt>
                <c:pt idx="85">
                  <c:v>10.19</c:v>
                </c:pt>
                <c:pt idx="86">
                  <c:v>9.59</c:v>
                </c:pt>
                <c:pt idx="87">
                  <c:v>9.5</c:v>
                </c:pt>
                <c:pt idx="88">
                  <c:v>9.27</c:v>
                </c:pt>
                <c:pt idx="89">
                  <c:v>9.2100000000000009</c:v>
                </c:pt>
                <c:pt idx="90">
                  <c:v>9</c:v>
                </c:pt>
                <c:pt idx="91">
                  <c:v>9.09</c:v>
                </c:pt>
                <c:pt idx="92">
                  <c:v>9.35</c:v>
                </c:pt>
                <c:pt idx="93">
                  <c:v>9.6300000000000008</c:v>
                </c:pt>
                <c:pt idx="94">
                  <c:v>9.49</c:v>
                </c:pt>
                <c:pt idx="95">
                  <c:v>9.34</c:v>
                </c:pt>
                <c:pt idx="96">
                  <c:v>10.14</c:v>
                </c:pt>
                <c:pt idx="97">
                  <c:v>10.53</c:v>
                </c:pt>
                <c:pt idx="98">
                  <c:v>10.4</c:v>
                </c:pt>
                <c:pt idx="99">
                  <c:v>9.86</c:v>
                </c:pt>
                <c:pt idx="100">
                  <c:v>10.16</c:v>
                </c:pt>
                <c:pt idx="101">
                  <c:v>10.119999999999999</c:v>
                </c:pt>
                <c:pt idx="102">
                  <c:v>10.1799</c:v>
                </c:pt>
                <c:pt idx="103">
                  <c:v>10.36</c:v>
                </c:pt>
                <c:pt idx="104">
                  <c:v>11.17</c:v>
                </c:pt>
                <c:pt idx="105">
                  <c:v>10.93</c:v>
                </c:pt>
                <c:pt idx="106">
                  <c:v>10.5</c:v>
                </c:pt>
                <c:pt idx="107">
                  <c:v>11.1</c:v>
                </c:pt>
                <c:pt idx="108">
                  <c:v>11.45</c:v>
                </c:pt>
                <c:pt idx="109">
                  <c:v>11.48</c:v>
                </c:pt>
                <c:pt idx="110">
                  <c:v>11.1</c:v>
                </c:pt>
                <c:pt idx="111">
                  <c:v>11.86</c:v>
                </c:pt>
                <c:pt idx="112">
                  <c:v>12.87</c:v>
                </c:pt>
                <c:pt idx="113">
                  <c:v>13.57</c:v>
                </c:pt>
                <c:pt idx="114">
                  <c:v>14</c:v>
                </c:pt>
                <c:pt idx="115">
                  <c:v>14.11</c:v>
                </c:pt>
                <c:pt idx="116">
                  <c:v>13.68</c:v>
                </c:pt>
                <c:pt idx="117">
                  <c:v>13.02</c:v>
                </c:pt>
                <c:pt idx="118">
                  <c:v>13.1</c:v>
                </c:pt>
                <c:pt idx="119">
                  <c:v>13.02</c:v>
                </c:pt>
                <c:pt idx="120">
                  <c:v>12.48</c:v>
                </c:pt>
                <c:pt idx="121">
                  <c:v>12.61</c:v>
                </c:pt>
                <c:pt idx="122">
                  <c:v>12.98</c:v>
                </c:pt>
                <c:pt idx="123">
                  <c:v>13.45</c:v>
                </c:pt>
                <c:pt idx="124">
                  <c:v>13.26</c:v>
                </c:pt>
                <c:pt idx="125">
                  <c:v>13.15</c:v>
                </c:pt>
                <c:pt idx="126">
                  <c:v>12.44</c:v>
                </c:pt>
                <c:pt idx="127">
                  <c:v>13.53</c:v>
                </c:pt>
                <c:pt idx="128">
                  <c:v>12.93</c:v>
                </c:pt>
                <c:pt idx="129">
                  <c:v>13.67</c:v>
                </c:pt>
                <c:pt idx="130">
                  <c:v>13.83</c:v>
                </c:pt>
                <c:pt idx="131">
                  <c:v>14.11</c:v>
                </c:pt>
                <c:pt idx="132">
                  <c:v>15.08</c:v>
                </c:pt>
                <c:pt idx="133">
                  <c:v>14.79</c:v>
                </c:pt>
                <c:pt idx="134">
                  <c:v>15.68</c:v>
                </c:pt>
                <c:pt idx="135">
                  <c:v>15.73</c:v>
                </c:pt>
                <c:pt idx="136">
                  <c:v>15.37</c:v>
                </c:pt>
                <c:pt idx="137">
                  <c:v>15</c:v>
                </c:pt>
                <c:pt idx="138">
                  <c:v>15.47</c:v>
                </c:pt>
                <c:pt idx="139">
                  <c:v>16.7</c:v>
                </c:pt>
                <c:pt idx="140">
                  <c:v>17.11</c:v>
                </c:pt>
                <c:pt idx="141">
                  <c:v>16.760000000000002</c:v>
                </c:pt>
                <c:pt idx="142">
                  <c:v>17.02</c:v>
                </c:pt>
                <c:pt idx="143">
                  <c:v>17.5</c:v>
                </c:pt>
                <c:pt idx="144">
                  <c:v>17.02</c:v>
                </c:pt>
                <c:pt idx="145">
                  <c:v>16.3</c:v>
                </c:pt>
                <c:pt idx="146">
                  <c:v>16.45</c:v>
                </c:pt>
                <c:pt idx="147">
                  <c:v>16.190000000000001</c:v>
                </c:pt>
                <c:pt idx="148">
                  <c:v>17</c:v>
                </c:pt>
                <c:pt idx="149">
                  <c:v>17.350000000000001</c:v>
                </c:pt>
                <c:pt idx="150">
                  <c:v>17.39</c:v>
                </c:pt>
                <c:pt idx="151">
                  <c:v>17.05</c:v>
                </c:pt>
                <c:pt idx="152">
                  <c:v>17.09</c:v>
                </c:pt>
                <c:pt idx="153">
                  <c:v>17.11</c:v>
                </c:pt>
                <c:pt idx="154">
                  <c:v>17.53</c:v>
                </c:pt>
                <c:pt idx="155">
                  <c:v>17.600000000000001</c:v>
                </c:pt>
                <c:pt idx="156">
                  <c:v>16.89</c:v>
                </c:pt>
                <c:pt idx="157">
                  <c:v>16.850000000000001</c:v>
                </c:pt>
                <c:pt idx="158">
                  <c:v>17.07</c:v>
                </c:pt>
                <c:pt idx="159">
                  <c:v>17.010000000000002</c:v>
                </c:pt>
                <c:pt idx="160">
                  <c:v>17.079999999999998</c:v>
                </c:pt>
                <c:pt idx="161">
                  <c:v>16.7</c:v>
                </c:pt>
                <c:pt idx="162">
                  <c:v>16.59</c:v>
                </c:pt>
                <c:pt idx="163">
                  <c:v>15.42</c:v>
                </c:pt>
                <c:pt idx="164">
                  <c:v>15.3</c:v>
                </c:pt>
                <c:pt idx="165">
                  <c:v>15.51</c:v>
                </c:pt>
                <c:pt idx="166">
                  <c:v>16.07</c:v>
                </c:pt>
                <c:pt idx="167">
                  <c:v>16.52</c:v>
                </c:pt>
                <c:pt idx="168">
                  <c:v>15.83</c:v>
                </c:pt>
                <c:pt idx="169">
                  <c:v>14.96</c:v>
                </c:pt>
                <c:pt idx="170">
                  <c:v>14.97</c:v>
                </c:pt>
                <c:pt idx="171">
                  <c:v>15.24</c:v>
                </c:pt>
                <c:pt idx="172">
                  <c:v>15.16</c:v>
                </c:pt>
                <c:pt idx="173">
                  <c:v>15.39</c:v>
                </c:pt>
                <c:pt idx="174">
                  <c:v>15.62</c:v>
                </c:pt>
                <c:pt idx="175">
                  <c:v>15.08</c:v>
                </c:pt>
                <c:pt idx="176">
                  <c:v>15.47</c:v>
                </c:pt>
                <c:pt idx="177">
                  <c:v>15.45</c:v>
                </c:pt>
                <c:pt idx="178">
                  <c:v>16.13</c:v>
                </c:pt>
                <c:pt idx="179">
                  <c:v>15.63</c:v>
                </c:pt>
                <c:pt idx="180">
                  <c:v>16</c:v>
                </c:pt>
                <c:pt idx="181">
                  <c:v>15.78</c:v>
                </c:pt>
                <c:pt idx="182">
                  <c:v>15.9</c:v>
                </c:pt>
                <c:pt idx="183">
                  <c:v>15.77</c:v>
                </c:pt>
                <c:pt idx="184">
                  <c:v>15.76</c:v>
                </c:pt>
                <c:pt idx="185">
                  <c:v>16.02</c:v>
                </c:pt>
                <c:pt idx="186">
                  <c:v>16.440000000000001</c:v>
                </c:pt>
                <c:pt idx="187">
                  <c:v>17.079999999999998</c:v>
                </c:pt>
                <c:pt idx="188">
                  <c:v>16.559999999999999</c:v>
                </c:pt>
                <c:pt idx="189">
                  <c:v>16.670000000000002</c:v>
                </c:pt>
                <c:pt idx="190">
                  <c:v>17.28</c:v>
                </c:pt>
                <c:pt idx="191">
                  <c:v>17.32</c:v>
                </c:pt>
                <c:pt idx="192">
                  <c:v>17.47</c:v>
                </c:pt>
                <c:pt idx="193">
                  <c:v>17.72</c:v>
                </c:pt>
                <c:pt idx="194">
                  <c:v>17.62</c:v>
                </c:pt>
                <c:pt idx="195">
                  <c:v>16.809999999999999</c:v>
                </c:pt>
                <c:pt idx="196">
                  <c:v>17.09</c:v>
                </c:pt>
                <c:pt idx="197">
                  <c:v>17.309999999999999</c:v>
                </c:pt>
                <c:pt idx="198">
                  <c:v>17.170000000000002</c:v>
                </c:pt>
                <c:pt idx="199">
                  <c:v>17.41</c:v>
                </c:pt>
                <c:pt idx="200">
                  <c:v>17.14</c:v>
                </c:pt>
                <c:pt idx="201">
                  <c:v>16.59</c:v>
                </c:pt>
                <c:pt idx="202">
                  <c:v>16.649999999999999</c:v>
                </c:pt>
                <c:pt idx="203">
                  <c:v>16.329999999999998</c:v>
                </c:pt>
                <c:pt idx="204">
                  <c:v>14.59</c:v>
                </c:pt>
                <c:pt idx="205">
                  <c:v>13.79</c:v>
                </c:pt>
                <c:pt idx="206">
                  <c:v>14.02</c:v>
                </c:pt>
                <c:pt idx="207">
                  <c:v>13.78</c:v>
                </c:pt>
                <c:pt idx="208">
                  <c:v>14.09</c:v>
                </c:pt>
                <c:pt idx="209">
                  <c:v>14.17</c:v>
                </c:pt>
                <c:pt idx="210">
                  <c:v>15.14</c:v>
                </c:pt>
                <c:pt idx="211">
                  <c:v>15.43</c:v>
                </c:pt>
                <c:pt idx="212">
                  <c:v>15.73</c:v>
                </c:pt>
                <c:pt idx="213">
                  <c:v>15.7</c:v>
                </c:pt>
                <c:pt idx="214">
                  <c:v>14.99</c:v>
                </c:pt>
                <c:pt idx="215">
                  <c:v>15.03</c:v>
                </c:pt>
                <c:pt idx="216">
                  <c:v>15.45</c:v>
                </c:pt>
                <c:pt idx="217">
                  <c:v>15.36</c:v>
                </c:pt>
                <c:pt idx="218">
                  <c:v>15.21</c:v>
                </c:pt>
                <c:pt idx="219">
                  <c:v>15.02</c:v>
                </c:pt>
                <c:pt idx="220">
                  <c:v>14.91</c:v>
                </c:pt>
                <c:pt idx="221">
                  <c:v>14.71</c:v>
                </c:pt>
                <c:pt idx="222">
                  <c:v>15.86</c:v>
                </c:pt>
                <c:pt idx="223">
                  <c:v>16.3</c:v>
                </c:pt>
                <c:pt idx="224">
                  <c:v>16.399999999999999</c:v>
                </c:pt>
                <c:pt idx="225">
                  <c:v>16.34</c:v>
                </c:pt>
                <c:pt idx="226">
                  <c:v>15.93</c:v>
                </c:pt>
                <c:pt idx="227">
                  <c:v>16.2</c:v>
                </c:pt>
                <c:pt idx="228">
                  <c:v>16.48</c:v>
                </c:pt>
                <c:pt idx="229">
                  <c:v>15.98</c:v>
                </c:pt>
                <c:pt idx="230">
                  <c:v>16.03</c:v>
                </c:pt>
                <c:pt idx="231">
                  <c:v>16.03</c:v>
                </c:pt>
                <c:pt idx="232">
                  <c:v>15.76</c:v>
                </c:pt>
                <c:pt idx="233">
                  <c:v>15.77</c:v>
                </c:pt>
                <c:pt idx="234">
                  <c:v>15.81</c:v>
                </c:pt>
                <c:pt idx="235">
                  <c:v>15.67</c:v>
                </c:pt>
                <c:pt idx="236">
                  <c:v>15.48</c:v>
                </c:pt>
                <c:pt idx="237">
                  <c:v>15.27</c:v>
                </c:pt>
                <c:pt idx="238">
                  <c:v>15.17</c:v>
                </c:pt>
                <c:pt idx="239">
                  <c:v>14.78</c:v>
                </c:pt>
                <c:pt idx="240">
                  <c:v>15.23</c:v>
                </c:pt>
                <c:pt idx="241">
                  <c:v>15.11</c:v>
                </c:pt>
                <c:pt idx="242">
                  <c:v>15.4</c:v>
                </c:pt>
                <c:pt idx="243">
                  <c:v>14.87</c:v>
                </c:pt>
                <c:pt idx="244">
                  <c:v>14.48</c:v>
                </c:pt>
                <c:pt idx="245">
                  <c:v>14.69</c:v>
                </c:pt>
                <c:pt idx="246">
                  <c:v>14.39</c:v>
                </c:pt>
                <c:pt idx="247">
                  <c:v>14.83</c:v>
                </c:pt>
                <c:pt idx="248">
                  <c:v>14.8</c:v>
                </c:pt>
                <c:pt idx="249">
                  <c:v>14.78</c:v>
                </c:pt>
                <c:pt idx="250">
                  <c:v>13.86</c:v>
                </c:pt>
                <c:pt idx="251">
                  <c:v>13.74</c:v>
                </c:pt>
                <c:pt idx="252">
                  <c:v>13.56</c:v>
                </c:pt>
                <c:pt idx="253">
                  <c:v>13.71</c:v>
                </c:pt>
                <c:pt idx="254">
                  <c:v>14.28</c:v>
                </c:pt>
                <c:pt idx="255">
                  <c:v>13.53</c:v>
                </c:pt>
                <c:pt idx="256">
                  <c:v>13.99</c:v>
                </c:pt>
                <c:pt idx="257">
                  <c:v>14.97</c:v>
                </c:pt>
                <c:pt idx="258">
                  <c:v>15.28</c:v>
                </c:pt>
                <c:pt idx="259">
                  <c:v>15.67</c:v>
                </c:pt>
                <c:pt idx="260">
                  <c:v>14.81</c:v>
                </c:pt>
                <c:pt idx="261">
                  <c:v>14.52</c:v>
                </c:pt>
                <c:pt idx="262">
                  <c:v>13.92</c:v>
                </c:pt>
                <c:pt idx="263">
                  <c:v>14.6</c:v>
                </c:pt>
                <c:pt idx="264">
                  <c:v>14.53</c:v>
                </c:pt>
                <c:pt idx="265">
                  <c:v>14.2</c:v>
                </c:pt>
                <c:pt idx="266">
                  <c:v>13.64</c:v>
                </c:pt>
                <c:pt idx="267">
                  <c:v>13.8</c:v>
                </c:pt>
                <c:pt idx="268">
                  <c:v>14.31</c:v>
                </c:pt>
                <c:pt idx="269">
                  <c:v>14.09</c:v>
                </c:pt>
                <c:pt idx="270">
                  <c:v>12.54</c:v>
                </c:pt>
                <c:pt idx="271">
                  <c:v>11.97</c:v>
                </c:pt>
                <c:pt idx="272">
                  <c:v>12.14</c:v>
                </c:pt>
                <c:pt idx="273">
                  <c:v>11.94</c:v>
                </c:pt>
                <c:pt idx="274">
                  <c:v>11.45</c:v>
                </c:pt>
                <c:pt idx="275">
                  <c:v>11.55</c:v>
                </c:pt>
                <c:pt idx="276">
                  <c:v>12.1</c:v>
                </c:pt>
                <c:pt idx="277">
                  <c:v>12.47</c:v>
                </c:pt>
                <c:pt idx="278">
                  <c:v>13.59</c:v>
                </c:pt>
                <c:pt idx="279">
                  <c:v>13.29</c:v>
                </c:pt>
                <c:pt idx="280">
                  <c:v>13.64</c:v>
                </c:pt>
                <c:pt idx="281">
                  <c:v>13.06</c:v>
                </c:pt>
                <c:pt idx="282">
                  <c:v>13.1</c:v>
                </c:pt>
                <c:pt idx="283">
                  <c:v>12.55</c:v>
                </c:pt>
                <c:pt idx="284">
                  <c:v>12.94</c:v>
                </c:pt>
                <c:pt idx="285">
                  <c:v>13.61</c:v>
                </c:pt>
                <c:pt idx="286">
                  <c:v>13.56</c:v>
                </c:pt>
                <c:pt idx="287">
                  <c:v>13.44</c:v>
                </c:pt>
                <c:pt idx="288">
                  <c:v>13.22</c:v>
                </c:pt>
                <c:pt idx="289">
                  <c:v>13.19</c:v>
                </c:pt>
                <c:pt idx="290">
                  <c:v>13.45</c:v>
                </c:pt>
                <c:pt idx="291">
                  <c:v>13.04</c:v>
                </c:pt>
                <c:pt idx="292">
                  <c:v>13.1</c:v>
                </c:pt>
                <c:pt idx="293">
                  <c:v>13.26</c:v>
                </c:pt>
                <c:pt idx="294">
                  <c:v>12.52</c:v>
                </c:pt>
                <c:pt idx="295">
                  <c:v>12.72</c:v>
                </c:pt>
                <c:pt idx="296">
                  <c:v>13.09</c:v>
                </c:pt>
                <c:pt idx="297">
                  <c:v>13.57</c:v>
                </c:pt>
                <c:pt idx="298">
                  <c:v>13.84</c:v>
                </c:pt>
                <c:pt idx="299">
                  <c:v>12.66</c:v>
                </c:pt>
                <c:pt idx="300">
                  <c:v>12.19</c:v>
                </c:pt>
                <c:pt idx="301">
                  <c:v>12.33</c:v>
                </c:pt>
                <c:pt idx="302">
                  <c:v>12.39</c:v>
                </c:pt>
                <c:pt idx="303">
                  <c:v>12.38</c:v>
                </c:pt>
                <c:pt idx="304">
                  <c:v>12.5</c:v>
                </c:pt>
                <c:pt idx="305">
                  <c:v>12.38</c:v>
                </c:pt>
                <c:pt idx="306">
                  <c:v>12.11</c:v>
                </c:pt>
                <c:pt idx="307">
                  <c:v>12.17</c:v>
                </c:pt>
                <c:pt idx="308">
                  <c:v>12.07</c:v>
                </c:pt>
                <c:pt idx="309">
                  <c:v>12.29</c:v>
                </c:pt>
                <c:pt idx="310">
                  <c:v>11.91</c:v>
                </c:pt>
                <c:pt idx="311">
                  <c:v>12.02</c:v>
                </c:pt>
                <c:pt idx="312">
                  <c:v>11.72</c:v>
                </c:pt>
                <c:pt idx="313">
                  <c:v>11.34</c:v>
                </c:pt>
                <c:pt idx="314">
                  <c:v>12.28</c:v>
                </c:pt>
                <c:pt idx="315">
                  <c:v>11.76</c:v>
                </c:pt>
                <c:pt idx="316">
                  <c:v>12.04</c:v>
                </c:pt>
                <c:pt idx="317">
                  <c:v>12.24</c:v>
                </c:pt>
                <c:pt idx="318">
                  <c:v>13.17</c:v>
                </c:pt>
                <c:pt idx="319">
                  <c:v>12.63</c:v>
                </c:pt>
                <c:pt idx="320">
                  <c:v>12.46</c:v>
                </c:pt>
                <c:pt idx="321">
                  <c:v>12.13</c:v>
                </c:pt>
                <c:pt idx="322">
                  <c:v>12.76</c:v>
                </c:pt>
                <c:pt idx="323">
                  <c:v>12.63</c:v>
                </c:pt>
                <c:pt idx="324">
                  <c:v>12.36</c:v>
                </c:pt>
                <c:pt idx="325">
                  <c:v>12.49</c:v>
                </c:pt>
                <c:pt idx="326">
                  <c:v>12.56</c:v>
                </c:pt>
                <c:pt idx="327">
                  <c:v>12.51</c:v>
                </c:pt>
                <c:pt idx="328">
                  <c:v>12.58</c:v>
                </c:pt>
                <c:pt idx="329">
                  <c:v>12.47</c:v>
                </c:pt>
                <c:pt idx="330">
                  <c:v>12.65</c:v>
                </c:pt>
                <c:pt idx="331">
                  <c:v>12.53</c:v>
                </c:pt>
                <c:pt idx="332">
                  <c:v>12.48</c:v>
                </c:pt>
                <c:pt idx="333">
                  <c:v>11.62</c:v>
                </c:pt>
                <c:pt idx="334">
                  <c:v>11.64</c:v>
                </c:pt>
                <c:pt idx="335">
                  <c:v>11.23</c:v>
                </c:pt>
                <c:pt idx="336">
                  <c:v>11.11</c:v>
                </c:pt>
                <c:pt idx="337">
                  <c:v>11.34</c:v>
                </c:pt>
                <c:pt idx="338">
                  <c:v>11.47</c:v>
                </c:pt>
                <c:pt idx="339">
                  <c:v>11.14</c:v>
                </c:pt>
                <c:pt idx="340">
                  <c:v>10.92</c:v>
                </c:pt>
                <c:pt idx="341">
                  <c:v>10.87</c:v>
                </c:pt>
                <c:pt idx="342">
                  <c:v>10.93</c:v>
                </c:pt>
                <c:pt idx="343">
                  <c:v>11.35</c:v>
                </c:pt>
                <c:pt idx="344">
                  <c:v>11.13</c:v>
                </c:pt>
                <c:pt idx="345">
                  <c:v>11.22</c:v>
                </c:pt>
                <c:pt idx="346">
                  <c:v>11.04</c:v>
                </c:pt>
                <c:pt idx="347">
                  <c:v>11.19</c:v>
                </c:pt>
                <c:pt idx="348">
                  <c:v>11.26</c:v>
                </c:pt>
                <c:pt idx="349">
                  <c:v>11.68</c:v>
                </c:pt>
                <c:pt idx="350">
                  <c:v>11.53</c:v>
                </c:pt>
                <c:pt idx="351">
                  <c:v>11.17</c:v>
                </c:pt>
                <c:pt idx="352">
                  <c:v>10.95</c:v>
                </c:pt>
                <c:pt idx="353">
                  <c:v>10.77</c:v>
                </c:pt>
                <c:pt idx="354">
                  <c:v>10.56</c:v>
                </c:pt>
                <c:pt idx="355">
                  <c:v>10.82</c:v>
                </c:pt>
                <c:pt idx="356">
                  <c:v>11.35</c:v>
                </c:pt>
                <c:pt idx="357">
                  <c:v>11.36</c:v>
                </c:pt>
                <c:pt idx="358">
                  <c:v>11.62</c:v>
                </c:pt>
                <c:pt idx="359">
                  <c:v>11.84</c:v>
                </c:pt>
                <c:pt idx="360">
                  <c:v>11.97</c:v>
                </c:pt>
                <c:pt idx="361">
                  <c:v>12.31</c:v>
                </c:pt>
                <c:pt idx="362">
                  <c:v>12.05</c:v>
                </c:pt>
                <c:pt idx="363">
                  <c:v>12.1</c:v>
                </c:pt>
                <c:pt idx="364">
                  <c:v>12.06</c:v>
                </c:pt>
                <c:pt idx="365">
                  <c:v>12.36</c:v>
                </c:pt>
                <c:pt idx="366">
                  <c:v>12.01</c:v>
                </c:pt>
                <c:pt idx="367">
                  <c:v>12.01</c:v>
                </c:pt>
                <c:pt idx="368">
                  <c:v>12.1</c:v>
                </c:pt>
                <c:pt idx="369">
                  <c:v>12.58</c:v>
                </c:pt>
                <c:pt idx="370">
                  <c:v>12.61</c:v>
                </c:pt>
                <c:pt idx="371">
                  <c:v>12.58</c:v>
                </c:pt>
                <c:pt idx="372">
                  <c:v>12.58</c:v>
                </c:pt>
                <c:pt idx="373">
                  <c:v>12.49</c:v>
                </c:pt>
                <c:pt idx="374">
                  <c:v>13.2</c:v>
                </c:pt>
                <c:pt idx="375">
                  <c:v>13.23</c:v>
                </c:pt>
                <c:pt idx="376">
                  <c:v>12</c:v>
                </c:pt>
                <c:pt idx="377">
                  <c:v>11.65</c:v>
                </c:pt>
                <c:pt idx="378">
                  <c:v>10.71</c:v>
                </c:pt>
                <c:pt idx="379">
                  <c:v>10.53</c:v>
                </c:pt>
                <c:pt idx="380">
                  <c:v>10.61</c:v>
                </c:pt>
                <c:pt idx="381">
                  <c:v>10.7</c:v>
                </c:pt>
                <c:pt idx="382">
                  <c:v>10.4</c:v>
                </c:pt>
                <c:pt idx="383">
                  <c:v>10.73</c:v>
                </c:pt>
                <c:pt idx="384">
                  <c:v>11.15</c:v>
                </c:pt>
                <c:pt idx="385">
                  <c:v>10.56</c:v>
                </c:pt>
                <c:pt idx="386">
                  <c:v>11.08</c:v>
                </c:pt>
                <c:pt idx="387">
                  <c:v>11.18</c:v>
                </c:pt>
                <c:pt idx="388">
                  <c:v>11.28</c:v>
                </c:pt>
                <c:pt idx="389">
                  <c:v>10.82</c:v>
                </c:pt>
                <c:pt idx="390">
                  <c:v>11.49</c:v>
                </c:pt>
                <c:pt idx="391">
                  <c:v>11.36</c:v>
                </c:pt>
                <c:pt idx="392">
                  <c:v>11.19</c:v>
                </c:pt>
                <c:pt idx="393">
                  <c:v>11.33</c:v>
                </c:pt>
                <c:pt idx="394">
                  <c:v>11.51</c:v>
                </c:pt>
                <c:pt idx="395">
                  <c:v>11.71</c:v>
                </c:pt>
                <c:pt idx="396">
                  <c:v>12.1</c:v>
                </c:pt>
                <c:pt idx="397">
                  <c:v>11.88</c:v>
                </c:pt>
                <c:pt idx="398">
                  <c:v>11.65</c:v>
                </c:pt>
                <c:pt idx="399">
                  <c:v>11.07</c:v>
                </c:pt>
                <c:pt idx="400">
                  <c:v>11.06</c:v>
                </c:pt>
                <c:pt idx="401">
                  <c:v>10.98</c:v>
                </c:pt>
                <c:pt idx="402">
                  <c:v>10.56</c:v>
                </c:pt>
                <c:pt idx="403">
                  <c:v>9.93</c:v>
                </c:pt>
                <c:pt idx="404">
                  <c:v>10.039999999999999</c:v>
                </c:pt>
                <c:pt idx="405">
                  <c:v>9.74</c:v>
                </c:pt>
                <c:pt idx="406">
                  <c:v>9.5500000000000007</c:v>
                </c:pt>
                <c:pt idx="407">
                  <c:v>9.68</c:v>
                </c:pt>
                <c:pt idx="408">
                  <c:v>9.48</c:v>
                </c:pt>
                <c:pt idx="409">
                  <c:v>9.27</c:v>
                </c:pt>
                <c:pt idx="410">
                  <c:v>9.4499999999999993</c:v>
                </c:pt>
                <c:pt idx="411">
                  <c:v>9.85</c:v>
                </c:pt>
                <c:pt idx="412">
                  <c:v>9.25</c:v>
                </c:pt>
                <c:pt idx="413">
                  <c:v>9.1199999999999992</c:v>
                </c:pt>
                <c:pt idx="414">
                  <c:v>8.64</c:v>
                </c:pt>
                <c:pt idx="415">
                  <c:v>8.5</c:v>
                </c:pt>
                <c:pt idx="416">
                  <c:v>8.98</c:v>
                </c:pt>
                <c:pt idx="417">
                  <c:v>9.3800000000000008</c:v>
                </c:pt>
                <c:pt idx="418">
                  <c:v>9.3800000000000008</c:v>
                </c:pt>
                <c:pt idx="419">
                  <c:v>9.0500000000000007</c:v>
                </c:pt>
                <c:pt idx="420">
                  <c:v>9.1300000000000008</c:v>
                </c:pt>
                <c:pt idx="421">
                  <c:v>9.41</c:v>
                </c:pt>
                <c:pt idx="422">
                  <c:v>8.82</c:v>
                </c:pt>
                <c:pt idx="423">
                  <c:v>8.52</c:v>
                </c:pt>
                <c:pt idx="424">
                  <c:v>8.0500000000000007</c:v>
                </c:pt>
                <c:pt idx="425">
                  <c:v>7.81</c:v>
                </c:pt>
                <c:pt idx="426">
                  <c:v>8.08</c:v>
                </c:pt>
                <c:pt idx="427">
                  <c:v>8.82</c:v>
                </c:pt>
                <c:pt idx="428">
                  <c:v>8.58</c:v>
                </c:pt>
                <c:pt idx="429">
                  <c:v>8.86</c:v>
                </c:pt>
                <c:pt idx="430">
                  <c:v>8.7200000000000006</c:v>
                </c:pt>
                <c:pt idx="431">
                  <c:v>8.39</c:v>
                </c:pt>
                <c:pt idx="432">
                  <c:v>8.5399999999999991</c:v>
                </c:pt>
                <c:pt idx="433">
                  <c:v>8.7100000000000009</c:v>
                </c:pt>
                <c:pt idx="434">
                  <c:v>8.7899999999999991</c:v>
                </c:pt>
                <c:pt idx="435">
                  <c:v>8.42</c:v>
                </c:pt>
                <c:pt idx="436">
                  <c:v>8.43</c:v>
                </c:pt>
                <c:pt idx="437">
                  <c:v>8.5399999999999991</c:v>
                </c:pt>
                <c:pt idx="438">
                  <c:v>8.7799999999999994</c:v>
                </c:pt>
                <c:pt idx="439">
                  <c:v>9.25</c:v>
                </c:pt>
                <c:pt idx="440">
                  <c:v>9.4499999999999993</c:v>
                </c:pt>
                <c:pt idx="441">
                  <c:v>9.5500000000000007</c:v>
                </c:pt>
                <c:pt idx="442">
                  <c:v>10.41</c:v>
                </c:pt>
                <c:pt idx="443">
                  <c:v>10.41</c:v>
                </c:pt>
                <c:pt idx="444">
                  <c:v>10.38</c:v>
                </c:pt>
                <c:pt idx="445">
                  <c:v>10.29</c:v>
                </c:pt>
                <c:pt idx="446">
                  <c:v>9.83</c:v>
                </c:pt>
                <c:pt idx="447">
                  <c:v>9.52</c:v>
                </c:pt>
                <c:pt idx="448">
                  <c:v>9.76</c:v>
                </c:pt>
                <c:pt idx="449">
                  <c:v>9.98</c:v>
                </c:pt>
                <c:pt idx="450">
                  <c:v>9.99</c:v>
                </c:pt>
                <c:pt idx="451">
                  <c:v>10.23</c:v>
                </c:pt>
                <c:pt idx="452">
                  <c:v>10.199999999999999</c:v>
                </c:pt>
                <c:pt idx="453">
                  <c:v>10.49</c:v>
                </c:pt>
                <c:pt idx="454">
                  <c:v>10.199999999999999</c:v>
                </c:pt>
                <c:pt idx="455">
                  <c:v>9.57</c:v>
                </c:pt>
                <c:pt idx="456">
                  <c:v>9.2799999999999994</c:v>
                </c:pt>
                <c:pt idx="457">
                  <c:v>9.4499999999999993</c:v>
                </c:pt>
                <c:pt idx="458">
                  <c:v>8.9600000000000009</c:v>
                </c:pt>
                <c:pt idx="459">
                  <c:v>8.77</c:v>
                </c:pt>
                <c:pt idx="460">
                  <c:v>9.17</c:v>
                </c:pt>
                <c:pt idx="461">
                  <c:v>9.34</c:v>
                </c:pt>
                <c:pt idx="462">
                  <c:v>9.4499999999999993</c:v>
                </c:pt>
                <c:pt idx="463">
                  <c:v>9.17</c:v>
                </c:pt>
                <c:pt idx="464">
                  <c:v>9.08</c:v>
                </c:pt>
                <c:pt idx="465">
                  <c:v>8.74</c:v>
                </c:pt>
                <c:pt idx="466">
                  <c:v>8.7799999999999994</c:v>
                </c:pt>
                <c:pt idx="467">
                  <c:v>9.2899999999999991</c:v>
                </c:pt>
                <c:pt idx="468">
                  <c:v>8.7200000000000006</c:v>
                </c:pt>
                <c:pt idx="469">
                  <c:v>8.89</c:v>
                </c:pt>
                <c:pt idx="470">
                  <c:v>9.0399999999999991</c:v>
                </c:pt>
                <c:pt idx="471">
                  <c:v>8.9499999999999993</c:v>
                </c:pt>
                <c:pt idx="472">
                  <c:v>8.89</c:v>
                </c:pt>
                <c:pt idx="473">
                  <c:v>9.06</c:v>
                </c:pt>
                <c:pt idx="474">
                  <c:v>9.02</c:v>
                </c:pt>
                <c:pt idx="475">
                  <c:v>9.23</c:v>
                </c:pt>
                <c:pt idx="476">
                  <c:v>9.48</c:v>
                </c:pt>
                <c:pt idx="477">
                  <c:v>9.36</c:v>
                </c:pt>
                <c:pt idx="478">
                  <c:v>9.2100000000000009</c:v>
                </c:pt>
                <c:pt idx="479">
                  <c:v>9.25</c:v>
                </c:pt>
                <c:pt idx="480">
                  <c:v>9.16</c:v>
                </c:pt>
                <c:pt idx="481">
                  <c:v>9</c:v>
                </c:pt>
                <c:pt idx="482">
                  <c:v>8.82</c:v>
                </c:pt>
                <c:pt idx="483">
                  <c:v>8.11</c:v>
                </c:pt>
                <c:pt idx="484">
                  <c:v>8.1</c:v>
                </c:pt>
                <c:pt idx="485">
                  <c:v>7.89</c:v>
                </c:pt>
                <c:pt idx="486">
                  <c:v>6.96</c:v>
                </c:pt>
                <c:pt idx="487">
                  <c:v>6.49</c:v>
                </c:pt>
                <c:pt idx="488">
                  <c:v>5.63</c:v>
                </c:pt>
                <c:pt idx="489">
                  <c:v>4.33</c:v>
                </c:pt>
                <c:pt idx="490">
                  <c:v>5.19</c:v>
                </c:pt>
                <c:pt idx="491">
                  <c:v>4.24</c:v>
                </c:pt>
                <c:pt idx="492">
                  <c:v>5.37</c:v>
                </c:pt>
                <c:pt idx="493">
                  <c:v>5.12</c:v>
                </c:pt>
                <c:pt idx="494">
                  <c:v>4.87</c:v>
                </c:pt>
                <c:pt idx="495">
                  <c:v>4.92</c:v>
                </c:pt>
                <c:pt idx="496">
                  <c:v>5.24</c:v>
                </c:pt>
                <c:pt idx="497">
                  <c:v>4.9000000000000004</c:v>
                </c:pt>
                <c:pt idx="498">
                  <c:v>5.65</c:v>
                </c:pt>
                <c:pt idx="499">
                  <c:v>5.71</c:v>
                </c:pt>
                <c:pt idx="500">
                  <c:v>7.34</c:v>
                </c:pt>
                <c:pt idx="501">
                  <c:v>6.46</c:v>
                </c:pt>
                <c:pt idx="502">
                  <c:v>6.23</c:v>
                </c:pt>
                <c:pt idx="503">
                  <c:v>5.91</c:v>
                </c:pt>
                <c:pt idx="504">
                  <c:v>6.05</c:v>
                </c:pt>
                <c:pt idx="505">
                  <c:v>6.1</c:v>
                </c:pt>
                <c:pt idx="506">
                  <c:v>6.8</c:v>
                </c:pt>
                <c:pt idx="507">
                  <c:v>6.88</c:v>
                </c:pt>
                <c:pt idx="508">
                  <c:v>6.61</c:v>
                </c:pt>
                <c:pt idx="509">
                  <c:v>6.86</c:v>
                </c:pt>
                <c:pt idx="510">
                  <c:v>7.04</c:v>
                </c:pt>
                <c:pt idx="511">
                  <c:v>6.66</c:v>
                </c:pt>
                <c:pt idx="512">
                  <c:v>6.94</c:v>
                </c:pt>
                <c:pt idx="513">
                  <c:v>6.9</c:v>
                </c:pt>
                <c:pt idx="514">
                  <c:v>7</c:v>
                </c:pt>
                <c:pt idx="515">
                  <c:v>7.23</c:v>
                </c:pt>
                <c:pt idx="516">
                  <c:v>6.51</c:v>
                </c:pt>
                <c:pt idx="517">
                  <c:v>6.89</c:v>
                </c:pt>
                <c:pt idx="518">
                  <c:v>7.25</c:v>
                </c:pt>
                <c:pt idx="519">
                  <c:v>7.67</c:v>
                </c:pt>
                <c:pt idx="520">
                  <c:v>8.16</c:v>
                </c:pt>
                <c:pt idx="521">
                  <c:v>7.73</c:v>
                </c:pt>
                <c:pt idx="522">
                  <c:v>7.79</c:v>
                </c:pt>
                <c:pt idx="523">
                  <c:v>8.5399999999999991</c:v>
                </c:pt>
                <c:pt idx="524">
                  <c:v>8.74</c:v>
                </c:pt>
                <c:pt idx="525">
                  <c:v>9.09</c:v>
                </c:pt>
                <c:pt idx="526">
                  <c:v>9.34</c:v>
                </c:pt>
                <c:pt idx="527">
                  <c:v>9.02</c:v>
                </c:pt>
                <c:pt idx="528">
                  <c:v>8.9499999999999993</c:v>
                </c:pt>
                <c:pt idx="529">
                  <c:v>8.86</c:v>
                </c:pt>
                <c:pt idx="530">
                  <c:v>8.7899999999999991</c:v>
                </c:pt>
                <c:pt idx="531">
                  <c:v>9</c:v>
                </c:pt>
                <c:pt idx="532">
                  <c:v>9.83</c:v>
                </c:pt>
                <c:pt idx="533">
                  <c:v>11.52</c:v>
                </c:pt>
                <c:pt idx="534">
                  <c:v>10.53</c:v>
                </c:pt>
                <c:pt idx="535">
                  <c:v>11.51</c:v>
                </c:pt>
                <c:pt idx="536">
                  <c:v>11.45</c:v>
                </c:pt>
                <c:pt idx="537">
                  <c:v>11.58</c:v>
                </c:pt>
                <c:pt idx="538">
                  <c:v>11.7</c:v>
                </c:pt>
                <c:pt idx="539">
                  <c:v>12.27</c:v>
                </c:pt>
                <c:pt idx="540">
                  <c:v>13.37</c:v>
                </c:pt>
                <c:pt idx="541">
                  <c:v>12.83</c:v>
                </c:pt>
                <c:pt idx="542">
                  <c:v>12.3</c:v>
                </c:pt>
                <c:pt idx="543">
                  <c:v>12.17</c:v>
                </c:pt>
                <c:pt idx="544">
                  <c:v>12.51</c:v>
                </c:pt>
                <c:pt idx="545">
                  <c:v>12.23</c:v>
                </c:pt>
                <c:pt idx="546">
                  <c:v>12.22</c:v>
                </c:pt>
                <c:pt idx="547">
                  <c:v>11.54</c:v>
                </c:pt>
                <c:pt idx="548">
                  <c:v>11.82</c:v>
                </c:pt>
                <c:pt idx="549">
                  <c:v>11.84</c:v>
                </c:pt>
                <c:pt idx="550">
                  <c:v>13.33</c:v>
                </c:pt>
                <c:pt idx="551">
                  <c:v>14.53</c:v>
                </c:pt>
                <c:pt idx="552">
                  <c:v>15.97</c:v>
                </c:pt>
                <c:pt idx="553">
                  <c:v>15.28</c:v>
                </c:pt>
                <c:pt idx="554">
                  <c:v>14.52</c:v>
                </c:pt>
                <c:pt idx="555">
                  <c:v>15.19</c:v>
                </c:pt>
                <c:pt idx="556">
                  <c:v>14.93</c:v>
                </c:pt>
                <c:pt idx="557">
                  <c:v>14.48</c:v>
                </c:pt>
                <c:pt idx="558">
                  <c:v>13.61</c:v>
                </c:pt>
                <c:pt idx="559">
                  <c:v>13.82</c:v>
                </c:pt>
                <c:pt idx="560">
                  <c:v>13.95</c:v>
                </c:pt>
                <c:pt idx="561">
                  <c:v>13.8</c:v>
                </c:pt>
                <c:pt idx="562">
                  <c:v>13.59</c:v>
                </c:pt>
                <c:pt idx="563">
                  <c:v>12.57</c:v>
                </c:pt>
                <c:pt idx="564">
                  <c:v>13.31</c:v>
                </c:pt>
                <c:pt idx="565">
                  <c:v>12.89</c:v>
                </c:pt>
                <c:pt idx="566">
                  <c:v>12.68</c:v>
                </c:pt>
                <c:pt idx="567">
                  <c:v>13.55</c:v>
                </c:pt>
                <c:pt idx="568">
                  <c:v>13.78</c:v>
                </c:pt>
                <c:pt idx="569">
                  <c:v>14.16</c:v>
                </c:pt>
                <c:pt idx="570">
                  <c:v>15.12</c:v>
                </c:pt>
                <c:pt idx="571">
                  <c:v>15.7</c:v>
                </c:pt>
                <c:pt idx="572">
                  <c:v>16.28</c:v>
                </c:pt>
                <c:pt idx="573">
                  <c:v>17.079999999999998</c:v>
                </c:pt>
                <c:pt idx="574">
                  <c:v>19.29</c:v>
                </c:pt>
                <c:pt idx="575">
                  <c:v>19.5</c:v>
                </c:pt>
                <c:pt idx="576">
                  <c:v>19.39</c:v>
                </c:pt>
                <c:pt idx="577">
                  <c:v>19.75</c:v>
                </c:pt>
                <c:pt idx="578">
                  <c:v>19.14</c:v>
                </c:pt>
                <c:pt idx="579">
                  <c:v>21.45</c:v>
                </c:pt>
                <c:pt idx="580">
                  <c:v>19.77</c:v>
                </c:pt>
                <c:pt idx="581">
                  <c:v>20.25</c:v>
                </c:pt>
                <c:pt idx="582">
                  <c:v>20.77</c:v>
                </c:pt>
                <c:pt idx="583">
                  <c:v>24.44</c:v>
                </c:pt>
                <c:pt idx="584">
                  <c:v>25.19</c:v>
                </c:pt>
                <c:pt idx="585">
                  <c:v>20.65</c:v>
                </c:pt>
                <c:pt idx="586">
                  <c:v>19.54</c:v>
                </c:pt>
                <c:pt idx="587">
                  <c:v>17.96</c:v>
                </c:pt>
                <c:pt idx="588">
                  <c:v>17.55</c:v>
                </c:pt>
                <c:pt idx="589">
                  <c:v>18.04</c:v>
                </c:pt>
                <c:pt idx="590">
                  <c:v>17.829999999999998</c:v>
                </c:pt>
                <c:pt idx="591">
                  <c:v>16.850000000000001</c:v>
                </c:pt>
                <c:pt idx="592">
                  <c:v>16.04</c:v>
                </c:pt>
                <c:pt idx="593">
                  <c:v>16.86</c:v>
                </c:pt>
                <c:pt idx="594">
                  <c:v>16.47</c:v>
                </c:pt>
                <c:pt idx="595">
                  <c:v>16.649999999999999</c:v>
                </c:pt>
                <c:pt idx="596">
                  <c:v>15.05</c:v>
                </c:pt>
                <c:pt idx="597">
                  <c:v>15.48</c:v>
                </c:pt>
                <c:pt idx="598">
                  <c:v>15.13</c:v>
                </c:pt>
                <c:pt idx="599">
                  <c:v>14.16</c:v>
                </c:pt>
                <c:pt idx="600">
                  <c:v>14.21</c:v>
                </c:pt>
                <c:pt idx="601">
                  <c:v>13.5</c:v>
                </c:pt>
                <c:pt idx="602">
                  <c:v>12.5</c:v>
                </c:pt>
                <c:pt idx="603">
                  <c:v>13.63</c:v>
                </c:pt>
                <c:pt idx="604">
                  <c:v>13.5</c:v>
                </c:pt>
                <c:pt idx="605">
                  <c:v>12.75</c:v>
                </c:pt>
                <c:pt idx="606">
                  <c:v>11.23</c:v>
                </c:pt>
                <c:pt idx="607">
                  <c:v>12.01</c:v>
                </c:pt>
                <c:pt idx="608">
                  <c:v>11.32</c:v>
                </c:pt>
                <c:pt idx="609">
                  <c:v>11.62</c:v>
                </c:pt>
                <c:pt idx="610">
                  <c:v>11.88</c:v>
                </c:pt>
                <c:pt idx="611">
                  <c:v>12.82</c:v>
                </c:pt>
                <c:pt idx="612">
                  <c:v>14.69</c:v>
                </c:pt>
                <c:pt idx="613">
                  <c:v>15.3</c:v>
                </c:pt>
                <c:pt idx="614">
                  <c:v>16.18</c:v>
                </c:pt>
                <c:pt idx="615">
                  <c:v>15.88</c:v>
                </c:pt>
                <c:pt idx="616">
                  <c:v>15.41</c:v>
                </c:pt>
                <c:pt idx="617">
                  <c:v>15.16</c:v>
                </c:pt>
                <c:pt idx="618">
                  <c:v>15.42</c:v>
                </c:pt>
                <c:pt idx="619">
                  <c:v>14.72</c:v>
                </c:pt>
                <c:pt idx="620">
                  <c:v>12.31</c:v>
                </c:pt>
                <c:pt idx="621">
                  <c:v>11.2</c:v>
                </c:pt>
                <c:pt idx="622">
                  <c:v>12.2</c:v>
                </c:pt>
                <c:pt idx="623">
                  <c:v>11.67</c:v>
                </c:pt>
                <c:pt idx="624">
                  <c:v>12.19</c:v>
                </c:pt>
                <c:pt idx="625">
                  <c:v>13.26</c:v>
                </c:pt>
                <c:pt idx="626">
                  <c:v>13.51</c:v>
                </c:pt>
                <c:pt idx="627">
                  <c:v>14.5</c:v>
                </c:pt>
                <c:pt idx="628">
                  <c:v>13.99</c:v>
                </c:pt>
                <c:pt idx="629">
                  <c:v>14.08</c:v>
                </c:pt>
                <c:pt idx="630">
                  <c:v>13.86</c:v>
                </c:pt>
                <c:pt idx="631">
                  <c:v>13.18</c:v>
                </c:pt>
                <c:pt idx="632">
                  <c:v>12.12</c:v>
                </c:pt>
                <c:pt idx="633">
                  <c:v>11.36</c:v>
                </c:pt>
                <c:pt idx="634">
                  <c:v>11.63</c:v>
                </c:pt>
                <c:pt idx="635">
                  <c:v>12.58</c:v>
                </c:pt>
                <c:pt idx="636">
                  <c:v>12.72</c:v>
                </c:pt>
                <c:pt idx="637">
                  <c:v>12.4</c:v>
                </c:pt>
                <c:pt idx="638">
                  <c:v>13.27</c:v>
                </c:pt>
                <c:pt idx="639">
                  <c:v>13.23</c:v>
                </c:pt>
                <c:pt idx="640">
                  <c:v>12.73</c:v>
                </c:pt>
                <c:pt idx="641">
                  <c:v>12.89</c:v>
                </c:pt>
                <c:pt idx="642">
                  <c:v>11.88</c:v>
                </c:pt>
                <c:pt idx="643">
                  <c:v>13.08</c:v>
                </c:pt>
                <c:pt idx="644">
                  <c:v>12.1</c:v>
                </c:pt>
                <c:pt idx="645">
                  <c:v>11.3</c:v>
                </c:pt>
                <c:pt idx="646">
                  <c:v>11.51</c:v>
                </c:pt>
                <c:pt idx="647">
                  <c:v>12.6</c:v>
                </c:pt>
                <c:pt idx="648">
                  <c:v>12.33</c:v>
                </c:pt>
                <c:pt idx="649">
                  <c:v>12.52</c:v>
                </c:pt>
                <c:pt idx="650">
                  <c:v>11.81</c:v>
                </c:pt>
                <c:pt idx="651">
                  <c:v>11.88</c:v>
                </c:pt>
                <c:pt idx="652">
                  <c:v>11.99</c:v>
                </c:pt>
                <c:pt idx="653">
                  <c:v>11.67</c:v>
                </c:pt>
                <c:pt idx="654">
                  <c:v>11.65</c:v>
                </c:pt>
                <c:pt idx="655">
                  <c:v>12.09</c:v>
                </c:pt>
                <c:pt idx="656">
                  <c:v>12.39</c:v>
                </c:pt>
                <c:pt idx="657">
                  <c:v>13.74</c:v>
                </c:pt>
                <c:pt idx="658">
                  <c:v>14.42</c:v>
                </c:pt>
                <c:pt idx="659">
                  <c:v>14.02</c:v>
                </c:pt>
                <c:pt idx="660">
                  <c:v>15.13</c:v>
                </c:pt>
                <c:pt idx="661">
                  <c:v>14.98</c:v>
                </c:pt>
                <c:pt idx="662">
                  <c:v>14.98</c:v>
                </c:pt>
                <c:pt idx="663">
                  <c:v>13.93</c:v>
                </c:pt>
                <c:pt idx="664">
                  <c:v>13.26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07-F745-916B-ED60AC2B84B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WMA!$A$4:$A$668</c:f>
              <c:numCache>
                <c:formatCode>dd\-mm\-yyyy</c:formatCode>
                <c:ptCount val="665"/>
                <c:pt idx="0">
                  <c:v>40487</c:v>
                </c:pt>
                <c:pt idx="1">
                  <c:v>40494</c:v>
                </c:pt>
                <c:pt idx="2">
                  <c:v>40501</c:v>
                </c:pt>
                <c:pt idx="3">
                  <c:v>40508</c:v>
                </c:pt>
                <c:pt idx="4">
                  <c:v>40515</c:v>
                </c:pt>
                <c:pt idx="5">
                  <c:v>40522</c:v>
                </c:pt>
                <c:pt idx="6">
                  <c:v>40529</c:v>
                </c:pt>
                <c:pt idx="7">
                  <c:v>40536</c:v>
                </c:pt>
                <c:pt idx="8">
                  <c:v>40543</c:v>
                </c:pt>
                <c:pt idx="9">
                  <c:v>40550</c:v>
                </c:pt>
                <c:pt idx="10">
                  <c:v>40557</c:v>
                </c:pt>
                <c:pt idx="11">
                  <c:v>40564</c:v>
                </c:pt>
                <c:pt idx="12">
                  <c:v>40571</c:v>
                </c:pt>
                <c:pt idx="13">
                  <c:v>40578</c:v>
                </c:pt>
                <c:pt idx="14">
                  <c:v>40585</c:v>
                </c:pt>
                <c:pt idx="15">
                  <c:v>40592</c:v>
                </c:pt>
                <c:pt idx="16">
                  <c:v>40599</c:v>
                </c:pt>
                <c:pt idx="17">
                  <c:v>40606</c:v>
                </c:pt>
                <c:pt idx="18">
                  <c:v>40613</c:v>
                </c:pt>
                <c:pt idx="19">
                  <c:v>40620</c:v>
                </c:pt>
                <c:pt idx="20">
                  <c:v>40627</c:v>
                </c:pt>
                <c:pt idx="21">
                  <c:v>40634</c:v>
                </c:pt>
                <c:pt idx="22">
                  <c:v>40641</c:v>
                </c:pt>
                <c:pt idx="23">
                  <c:v>40648</c:v>
                </c:pt>
                <c:pt idx="24">
                  <c:v>40655</c:v>
                </c:pt>
                <c:pt idx="25">
                  <c:v>40662</c:v>
                </c:pt>
                <c:pt idx="26">
                  <c:v>40669</c:v>
                </c:pt>
                <c:pt idx="27">
                  <c:v>40676</c:v>
                </c:pt>
                <c:pt idx="28">
                  <c:v>40683</c:v>
                </c:pt>
                <c:pt idx="29">
                  <c:v>40690</c:v>
                </c:pt>
                <c:pt idx="30">
                  <c:v>40697</c:v>
                </c:pt>
                <c:pt idx="31">
                  <c:v>40704</c:v>
                </c:pt>
                <c:pt idx="32">
                  <c:v>40711</c:v>
                </c:pt>
                <c:pt idx="33">
                  <c:v>40718</c:v>
                </c:pt>
                <c:pt idx="34">
                  <c:v>40725</c:v>
                </c:pt>
                <c:pt idx="35">
                  <c:v>40732</c:v>
                </c:pt>
                <c:pt idx="36">
                  <c:v>40739</c:v>
                </c:pt>
                <c:pt idx="37">
                  <c:v>40746</c:v>
                </c:pt>
                <c:pt idx="38">
                  <c:v>40753</c:v>
                </c:pt>
                <c:pt idx="39">
                  <c:v>40760</c:v>
                </c:pt>
                <c:pt idx="40">
                  <c:v>40767</c:v>
                </c:pt>
                <c:pt idx="41">
                  <c:v>40774</c:v>
                </c:pt>
                <c:pt idx="42">
                  <c:v>40781</c:v>
                </c:pt>
                <c:pt idx="43">
                  <c:v>40788</c:v>
                </c:pt>
                <c:pt idx="44">
                  <c:v>40795</c:v>
                </c:pt>
                <c:pt idx="45">
                  <c:v>40802</c:v>
                </c:pt>
                <c:pt idx="46">
                  <c:v>40809</c:v>
                </c:pt>
                <c:pt idx="47">
                  <c:v>40816</c:v>
                </c:pt>
                <c:pt idx="48">
                  <c:v>40823</c:v>
                </c:pt>
                <c:pt idx="49">
                  <c:v>40830</c:v>
                </c:pt>
                <c:pt idx="50">
                  <c:v>40837</c:v>
                </c:pt>
                <c:pt idx="51">
                  <c:v>40844</c:v>
                </c:pt>
                <c:pt idx="52">
                  <c:v>40851</c:v>
                </c:pt>
                <c:pt idx="53">
                  <c:v>40858</c:v>
                </c:pt>
                <c:pt idx="54">
                  <c:v>40865</c:v>
                </c:pt>
                <c:pt idx="55">
                  <c:v>40872</c:v>
                </c:pt>
                <c:pt idx="56">
                  <c:v>40879</c:v>
                </c:pt>
                <c:pt idx="57">
                  <c:v>40886</c:v>
                </c:pt>
                <c:pt idx="58">
                  <c:v>40893</c:v>
                </c:pt>
                <c:pt idx="59">
                  <c:v>40900</c:v>
                </c:pt>
                <c:pt idx="60">
                  <c:v>40907</c:v>
                </c:pt>
                <c:pt idx="61">
                  <c:v>40914</c:v>
                </c:pt>
                <c:pt idx="62">
                  <c:v>40921</c:v>
                </c:pt>
                <c:pt idx="63">
                  <c:v>40928</c:v>
                </c:pt>
                <c:pt idx="64">
                  <c:v>40935</c:v>
                </c:pt>
                <c:pt idx="65">
                  <c:v>40942</c:v>
                </c:pt>
                <c:pt idx="66">
                  <c:v>40949</c:v>
                </c:pt>
                <c:pt idx="67">
                  <c:v>40956</c:v>
                </c:pt>
                <c:pt idx="68">
                  <c:v>40963</c:v>
                </c:pt>
                <c:pt idx="69">
                  <c:v>40970</c:v>
                </c:pt>
                <c:pt idx="70">
                  <c:v>40977</c:v>
                </c:pt>
                <c:pt idx="71">
                  <c:v>40984</c:v>
                </c:pt>
                <c:pt idx="72">
                  <c:v>40991</c:v>
                </c:pt>
                <c:pt idx="73">
                  <c:v>40998</c:v>
                </c:pt>
                <c:pt idx="74">
                  <c:v>41005</c:v>
                </c:pt>
                <c:pt idx="75">
                  <c:v>41012</c:v>
                </c:pt>
                <c:pt idx="76">
                  <c:v>41019</c:v>
                </c:pt>
                <c:pt idx="77">
                  <c:v>41026</c:v>
                </c:pt>
                <c:pt idx="78">
                  <c:v>41033</c:v>
                </c:pt>
                <c:pt idx="79">
                  <c:v>41040</c:v>
                </c:pt>
                <c:pt idx="80">
                  <c:v>41047</c:v>
                </c:pt>
                <c:pt idx="81">
                  <c:v>41054</c:v>
                </c:pt>
                <c:pt idx="82">
                  <c:v>41061</c:v>
                </c:pt>
                <c:pt idx="83">
                  <c:v>41068</c:v>
                </c:pt>
                <c:pt idx="84">
                  <c:v>41075</c:v>
                </c:pt>
                <c:pt idx="85">
                  <c:v>41082</c:v>
                </c:pt>
                <c:pt idx="86">
                  <c:v>41089</c:v>
                </c:pt>
                <c:pt idx="87">
                  <c:v>41096</c:v>
                </c:pt>
                <c:pt idx="88">
                  <c:v>41103</c:v>
                </c:pt>
                <c:pt idx="89">
                  <c:v>41110</c:v>
                </c:pt>
                <c:pt idx="90">
                  <c:v>41117</c:v>
                </c:pt>
                <c:pt idx="91">
                  <c:v>41124</c:v>
                </c:pt>
                <c:pt idx="92">
                  <c:v>41131</c:v>
                </c:pt>
                <c:pt idx="93">
                  <c:v>41138</c:v>
                </c:pt>
                <c:pt idx="94">
                  <c:v>41145</c:v>
                </c:pt>
                <c:pt idx="95">
                  <c:v>41152</c:v>
                </c:pt>
                <c:pt idx="96">
                  <c:v>41159</c:v>
                </c:pt>
                <c:pt idx="97">
                  <c:v>41166</c:v>
                </c:pt>
                <c:pt idx="98">
                  <c:v>41173</c:v>
                </c:pt>
                <c:pt idx="99">
                  <c:v>41180</c:v>
                </c:pt>
                <c:pt idx="100">
                  <c:v>41187</c:v>
                </c:pt>
                <c:pt idx="101">
                  <c:v>41194</c:v>
                </c:pt>
                <c:pt idx="102">
                  <c:v>41201</c:v>
                </c:pt>
                <c:pt idx="103">
                  <c:v>41208</c:v>
                </c:pt>
                <c:pt idx="104">
                  <c:v>41215</c:v>
                </c:pt>
                <c:pt idx="105">
                  <c:v>41222</c:v>
                </c:pt>
                <c:pt idx="106">
                  <c:v>41229</c:v>
                </c:pt>
                <c:pt idx="107">
                  <c:v>41236</c:v>
                </c:pt>
                <c:pt idx="108">
                  <c:v>41243</c:v>
                </c:pt>
                <c:pt idx="109">
                  <c:v>41250</c:v>
                </c:pt>
                <c:pt idx="110">
                  <c:v>41257</c:v>
                </c:pt>
                <c:pt idx="111">
                  <c:v>41264</c:v>
                </c:pt>
                <c:pt idx="112">
                  <c:v>41271</c:v>
                </c:pt>
                <c:pt idx="113">
                  <c:v>41278</c:v>
                </c:pt>
                <c:pt idx="114">
                  <c:v>41285</c:v>
                </c:pt>
                <c:pt idx="115">
                  <c:v>41292</c:v>
                </c:pt>
                <c:pt idx="116">
                  <c:v>41299</c:v>
                </c:pt>
                <c:pt idx="117">
                  <c:v>41306</c:v>
                </c:pt>
                <c:pt idx="118">
                  <c:v>41313</c:v>
                </c:pt>
                <c:pt idx="119">
                  <c:v>41320</c:v>
                </c:pt>
                <c:pt idx="120">
                  <c:v>41327</c:v>
                </c:pt>
                <c:pt idx="121">
                  <c:v>41334</c:v>
                </c:pt>
                <c:pt idx="122">
                  <c:v>41341</c:v>
                </c:pt>
                <c:pt idx="123">
                  <c:v>41348</c:v>
                </c:pt>
                <c:pt idx="124">
                  <c:v>41355</c:v>
                </c:pt>
                <c:pt idx="125">
                  <c:v>41362</c:v>
                </c:pt>
                <c:pt idx="126">
                  <c:v>41369</c:v>
                </c:pt>
                <c:pt idx="127">
                  <c:v>41376</c:v>
                </c:pt>
                <c:pt idx="128">
                  <c:v>41383</c:v>
                </c:pt>
                <c:pt idx="129">
                  <c:v>41390</c:v>
                </c:pt>
                <c:pt idx="130">
                  <c:v>41397</c:v>
                </c:pt>
                <c:pt idx="131">
                  <c:v>41404</c:v>
                </c:pt>
                <c:pt idx="132">
                  <c:v>41411</c:v>
                </c:pt>
                <c:pt idx="133">
                  <c:v>41418</c:v>
                </c:pt>
                <c:pt idx="134">
                  <c:v>41425</c:v>
                </c:pt>
                <c:pt idx="135">
                  <c:v>41432</c:v>
                </c:pt>
                <c:pt idx="136">
                  <c:v>41439</c:v>
                </c:pt>
                <c:pt idx="137">
                  <c:v>41446</c:v>
                </c:pt>
                <c:pt idx="138">
                  <c:v>41453</c:v>
                </c:pt>
                <c:pt idx="139">
                  <c:v>41460</c:v>
                </c:pt>
                <c:pt idx="140">
                  <c:v>41467</c:v>
                </c:pt>
                <c:pt idx="141">
                  <c:v>41474</c:v>
                </c:pt>
                <c:pt idx="142">
                  <c:v>41481</c:v>
                </c:pt>
                <c:pt idx="143">
                  <c:v>41488</c:v>
                </c:pt>
                <c:pt idx="144">
                  <c:v>41495</c:v>
                </c:pt>
                <c:pt idx="145">
                  <c:v>41502</c:v>
                </c:pt>
                <c:pt idx="146">
                  <c:v>41509</c:v>
                </c:pt>
                <c:pt idx="147">
                  <c:v>41516</c:v>
                </c:pt>
                <c:pt idx="148">
                  <c:v>41523</c:v>
                </c:pt>
                <c:pt idx="149">
                  <c:v>41530</c:v>
                </c:pt>
                <c:pt idx="150">
                  <c:v>41537</c:v>
                </c:pt>
                <c:pt idx="151">
                  <c:v>41544</c:v>
                </c:pt>
                <c:pt idx="152">
                  <c:v>41551</c:v>
                </c:pt>
                <c:pt idx="153">
                  <c:v>41558</c:v>
                </c:pt>
                <c:pt idx="154">
                  <c:v>41565</c:v>
                </c:pt>
                <c:pt idx="155">
                  <c:v>41572</c:v>
                </c:pt>
                <c:pt idx="156">
                  <c:v>41579</c:v>
                </c:pt>
                <c:pt idx="157">
                  <c:v>41586</c:v>
                </c:pt>
                <c:pt idx="158">
                  <c:v>41593</c:v>
                </c:pt>
                <c:pt idx="159">
                  <c:v>41600</c:v>
                </c:pt>
                <c:pt idx="160">
                  <c:v>41607</c:v>
                </c:pt>
                <c:pt idx="161">
                  <c:v>41614</c:v>
                </c:pt>
                <c:pt idx="162">
                  <c:v>41621</c:v>
                </c:pt>
                <c:pt idx="163">
                  <c:v>41628</c:v>
                </c:pt>
                <c:pt idx="164">
                  <c:v>41635</c:v>
                </c:pt>
                <c:pt idx="165">
                  <c:v>41642</c:v>
                </c:pt>
                <c:pt idx="166">
                  <c:v>41649</c:v>
                </c:pt>
                <c:pt idx="167">
                  <c:v>41656</c:v>
                </c:pt>
                <c:pt idx="168">
                  <c:v>41663</c:v>
                </c:pt>
                <c:pt idx="169">
                  <c:v>41670</c:v>
                </c:pt>
                <c:pt idx="170">
                  <c:v>41677</c:v>
                </c:pt>
                <c:pt idx="171">
                  <c:v>41684</c:v>
                </c:pt>
                <c:pt idx="172">
                  <c:v>41691</c:v>
                </c:pt>
                <c:pt idx="173">
                  <c:v>41698</c:v>
                </c:pt>
                <c:pt idx="174">
                  <c:v>41705</c:v>
                </c:pt>
                <c:pt idx="175">
                  <c:v>41712</c:v>
                </c:pt>
                <c:pt idx="176">
                  <c:v>41719</c:v>
                </c:pt>
                <c:pt idx="177">
                  <c:v>41726</c:v>
                </c:pt>
                <c:pt idx="178">
                  <c:v>41733</c:v>
                </c:pt>
                <c:pt idx="179">
                  <c:v>41740</c:v>
                </c:pt>
                <c:pt idx="180">
                  <c:v>41747</c:v>
                </c:pt>
                <c:pt idx="181">
                  <c:v>41754</c:v>
                </c:pt>
                <c:pt idx="182">
                  <c:v>41761</c:v>
                </c:pt>
                <c:pt idx="183">
                  <c:v>41768</c:v>
                </c:pt>
                <c:pt idx="184">
                  <c:v>41775</c:v>
                </c:pt>
                <c:pt idx="185">
                  <c:v>41782</c:v>
                </c:pt>
                <c:pt idx="186">
                  <c:v>41789</c:v>
                </c:pt>
                <c:pt idx="187">
                  <c:v>41796</c:v>
                </c:pt>
                <c:pt idx="188">
                  <c:v>41803</c:v>
                </c:pt>
                <c:pt idx="189">
                  <c:v>41810</c:v>
                </c:pt>
                <c:pt idx="190">
                  <c:v>41817</c:v>
                </c:pt>
                <c:pt idx="191">
                  <c:v>41824</c:v>
                </c:pt>
                <c:pt idx="192">
                  <c:v>41831</c:v>
                </c:pt>
                <c:pt idx="193">
                  <c:v>41838</c:v>
                </c:pt>
                <c:pt idx="194">
                  <c:v>41845</c:v>
                </c:pt>
                <c:pt idx="195">
                  <c:v>41852</c:v>
                </c:pt>
                <c:pt idx="196">
                  <c:v>41859</c:v>
                </c:pt>
                <c:pt idx="197">
                  <c:v>41866</c:v>
                </c:pt>
                <c:pt idx="198">
                  <c:v>41873</c:v>
                </c:pt>
                <c:pt idx="199">
                  <c:v>41880</c:v>
                </c:pt>
                <c:pt idx="200">
                  <c:v>41887</c:v>
                </c:pt>
                <c:pt idx="201">
                  <c:v>41894</c:v>
                </c:pt>
                <c:pt idx="202">
                  <c:v>41901</c:v>
                </c:pt>
                <c:pt idx="203">
                  <c:v>41908</c:v>
                </c:pt>
                <c:pt idx="204">
                  <c:v>41915</c:v>
                </c:pt>
                <c:pt idx="205">
                  <c:v>41922</c:v>
                </c:pt>
                <c:pt idx="206">
                  <c:v>41929</c:v>
                </c:pt>
                <c:pt idx="207">
                  <c:v>41936</c:v>
                </c:pt>
                <c:pt idx="208">
                  <c:v>41943</c:v>
                </c:pt>
                <c:pt idx="209">
                  <c:v>41950</c:v>
                </c:pt>
                <c:pt idx="210">
                  <c:v>41957</c:v>
                </c:pt>
                <c:pt idx="211">
                  <c:v>41964</c:v>
                </c:pt>
                <c:pt idx="212">
                  <c:v>41971</c:v>
                </c:pt>
                <c:pt idx="213">
                  <c:v>41978</c:v>
                </c:pt>
                <c:pt idx="214">
                  <c:v>41985</c:v>
                </c:pt>
                <c:pt idx="215">
                  <c:v>41992</c:v>
                </c:pt>
                <c:pt idx="216">
                  <c:v>41999</c:v>
                </c:pt>
                <c:pt idx="217">
                  <c:v>42006</c:v>
                </c:pt>
                <c:pt idx="218">
                  <c:v>42013</c:v>
                </c:pt>
                <c:pt idx="219">
                  <c:v>42020</c:v>
                </c:pt>
                <c:pt idx="220">
                  <c:v>42027</c:v>
                </c:pt>
                <c:pt idx="221">
                  <c:v>42034</c:v>
                </c:pt>
                <c:pt idx="222">
                  <c:v>42041</c:v>
                </c:pt>
                <c:pt idx="223">
                  <c:v>42048</c:v>
                </c:pt>
                <c:pt idx="224">
                  <c:v>42055</c:v>
                </c:pt>
                <c:pt idx="225">
                  <c:v>42062</c:v>
                </c:pt>
                <c:pt idx="226">
                  <c:v>42069</c:v>
                </c:pt>
                <c:pt idx="227">
                  <c:v>42076</c:v>
                </c:pt>
                <c:pt idx="228">
                  <c:v>42083</c:v>
                </c:pt>
                <c:pt idx="229">
                  <c:v>42090</c:v>
                </c:pt>
                <c:pt idx="230">
                  <c:v>42097</c:v>
                </c:pt>
                <c:pt idx="231">
                  <c:v>42104</c:v>
                </c:pt>
                <c:pt idx="232">
                  <c:v>42111</c:v>
                </c:pt>
                <c:pt idx="233">
                  <c:v>42118</c:v>
                </c:pt>
                <c:pt idx="234">
                  <c:v>42125</c:v>
                </c:pt>
                <c:pt idx="235">
                  <c:v>42132</c:v>
                </c:pt>
                <c:pt idx="236">
                  <c:v>42139</c:v>
                </c:pt>
                <c:pt idx="237">
                  <c:v>42146</c:v>
                </c:pt>
                <c:pt idx="238">
                  <c:v>42153</c:v>
                </c:pt>
                <c:pt idx="239">
                  <c:v>42160</c:v>
                </c:pt>
                <c:pt idx="240">
                  <c:v>42167</c:v>
                </c:pt>
                <c:pt idx="241">
                  <c:v>42174</c:v>
                </c:pt>
                <c:pt idx="242">
                  <c:v>42181</c:v>
                </c:pt>
                <c:pt idx="243">
                  <c:v>42188</c:v>
                </c:pt>
                <c:pt idx="244">
                  <c:v>42195</c:v>
                </c:pt>
                <c:pt idx="245">
                  <c:v>42202</c:v>
                </c:pt>
                <c:pt idx="246">
                  <c:v>42209</c:v>
                </c:pt>
                <c:pt idx="247">
                  <c:v>42216</c:v>
                </c:pt>
                <c:pt idx="248">
                  <c:v>42223</c:v>
                </c:pt>
                <c:pt idx="249">
                  <c:v>42230</c:v>
                </c:pt>
                <c:pt idx="250">
                  <c:v>42237</c:v>
                </c:pt>
                <c:pt idx="251">
                  <c:v>42244</c:v>
                </c:pt>
                <c:pt idx="252">
                  <c:v>42251</c:v>
                </c:pt>
                <c:pt idx="253">
                  <c:v>42258</c:v>
                </c:pt>
                <c:pt idx="254">
                  <c:v>42265</c:v>
                </c:pt>
                <c:pt idx="255">
                  <c:v>42272</c:v>
                </c:pt>
                <c:pt idx="256">
                  <c:v>42279</c:v>
                </c:pt>
                <c:pt idx="257">
                  <c:v>42286</c:v>
                </c:pt>
                <c:pt idx="258">
                  <c:v>42293</c:v>
                </c:pt>
                <c:pt idx="259">
                  <c:v>42300</c:v>
                </c:pt>
                <c:pt idx="260">
                  <c:v>42307</c:v>
                </c:pt>
                <c:pt idx="261">
                  <c:v>42314</c:v>
                </c:pt>
                <c:pt idx="262">
                  <c:v>42321</c:v>
                </c:pt>
                <c:pt idx="263">
                  <c:v>42328</c:v>
                </c:pt>
                <c:pt idx="264">
                  <c:v>42335</c:v>
                </c:pt>
                <c:pt idx="265">
                  <c:v>42342</c:v>
                </c:pt>
                <c:pt idx="266">
                  <c:v>42349</c:v>
                </c:pt>
                <c:pt idx="267">
                  <c:v>42356</c:v>
                </c:pt>
                <c:pt idx="268">
                  <c:v>42363</c:v>
                </c:pt>
                <c:pt idx="269">
                  <c:v>42370</c:v>
                </c:pt>
                <c:pt idx="270">
                  <c:v>42377</c:v>
                </c:pt>
                <c:pt idx="271">
                  <c:v>42384</c:v>
                </c:pt>
                <c:pt idx="272">
                  <c:v>42391</c:v>
                </c:pt>
                <c:pt idx="273">
                  <c:v>42398</c:v>
                </c:pt>
                <c:pt idx="274">
                  <c:v>42405</c:v>
                </c:pt>
                <c:pt idx="275">
                  <c:v>42412</c:v>
                </c:pt>
                <c:pt idx="276">
                  <c:v>42419</c:v>
                </c:pt>
                <c:pt idx="277">
                  <c:v>42426</c:v>
                </c:pt>
                <c:pt idx="278">
                  <c:v>42433</c:v>
                </c:pt>
                <c:pt idx="279">
                  <c:v>42440</c:v>
                </c:pt>
                <c:pt idx="280">
                  <c:v>42447</c:v>
                </c:pt>
                <c:pt idx="281">
                  <c:v>42454</c:v>
                </c:pt>
                <c:pt idx="282">
                  <c:v>42461</c:v>
                </c:pt>
                <c:pt idx="283">
                  <c:v>42468</c:v>
                </c:pt>
                <c:pt idx="284">
                  <c:v>42475</c:v>
                </c:pt>
                <c:pt idx="285">
                  <c:v>42482</c:v>
                </c:pt>
                <c:pt idx="286">
                  <c:v>42489</c:v>
                </c:pt>
                <c:pt idx="287">
                  <c:v>42496</c:v>
                </c:pt>
                <c:pt idx="288">
                  <c:v>42503</c:v>
                </c:pt>
                <c:pt idx="289">
                  <c:v>42510</c:v>
                </c:pt>
                <c:pt idx="290">
                  <c:v>42517</c:v>
                </c:pt>
                <c:pt idx="291">
                  <c:v>42524</c:v>
                </c:pt>
                <c:pt idx="292">
                  <c:v>42531</c:v>
                </c:pt>
                <c:pt idx="293">
                  <c:v>42538</c:v>
                </c:pt>
                <c:pt idx="294">
                  <c:v>42545</c:v>
                </c:pt>
                <c:pt idx="295">
                  <c:v>42552</c:v>
                </c:pt>
                <c:pt idx="296">
                  <c:v>42559</c:v>
                </c:pt>
                <c:pt idx="297">
                  <c:v>42566</c:v>
                </c:pt>
                <c:pt idx="298">
                  <c:v>42573</c:v>
                </c:pt>
                <c:pt idx="299">
                  <c:v>42580</c:v>
                </c:pt>
                <c:pt idx="300">
                  <c:v>42587</c:v>
                </c:pt>
                <c:pt idx="301">
                  <c:v>42594</c:v>
                </c:pt>
                <c:pt idx="302">
                  <c:v>42601</c:v>
                </c:pt>
                <c:pt idx="303">
                  <c:v>42608</c:v>
                </c:pt>
                <c:pt idx="304">
                  <c:v>42615</c:v>
                </c:pt>
                <c:pt idx="305">
                  <c:v>42622</c:v>
                </c:pt>
                <c:pt idx="306">
                  <c:v>42629</c:v>
                </c:pt>
                <c:pt idx="307">
                  <c:v>42636</c:v>
                </c:pt>
                <c:pt idx="308">
                  <c:v>42643</c:v>
                </c:pt>
                <c:pt idx="309">
                  <c:v>42650</c:v>
                </c:pt>
                <c:pt idx="310">
                  <c:v>42657</c:v>
                </c:pt>
                <c:pt idx="311">
                  <c:v>42664</c:v>
                </c:pt>
                <c:pt idx="312">
                  <c:v>42671</c:v>
                </c:pt>
                <c:pt idx="313">
                  <c:v>42678</c:v>
                </c:pt>
                <c:pt idx="314">
                  <c:v>42685</c:v>
                </c:pt>
                <c:pt idx="315">
                  <c:v>42692</c:v>
                </c:pt>
                <c:pt idx="316">
                  <c:v>42699</c:v>
                </c:pt>
                <c:pt idx="317">
                  <c:v>42706</c:v>
                </c:pt>
                <c:pt idx="318">
                  <c:v>42713</c:v>
                </c:pt>
                <c:pt idx="319">
                  <c:v>42720</c:v>
                </c:pt>
                <c:pt idx="320">
                  <c:v>42727</c:v>
                </c:pt>
                <c:pt idx="321">
                  <c:v>42734</c:v>
                </c:pt>
                <c:pt idx="322">
                  <c:v>42741</c:v>
                </c:pt>
                <c:pt idx="323">
                  <c:v>42748</c:v>
                </c:pt>
                <c:pt idx="324">
                  <c:v>42755</c:v>
                </c:pt>
                <c:pt idx="325">
                  <c:v>42762</c:v>
                </c:pt>
                <c:pt idx="326">
                  <c:v>42769</c:v>
                </c:pt>
                <c:pt idx="327">
                  <c:v>42776</c:v>
                </c:pt>
                <c:pt idx="328">
                  <c:v>42783</c:v>
                </c:pt>
                <c:pt idx="329">
                  <c:v>42790</c:v>
                </c:pt>
                <c:pt idx="330">
                  <c:v>42797</c:v>
                </c:pt>
                <c:pt idx="331">
                  <c:v>42804</c:v>
                </c:pt>
                <c:pt idx="332">
                  <c:v>42811</c:v>
                </c:pt>
                <c:pt idx="333">
                  <c:v>42818</c:v>
                </c:pt>
                <c:pt idx="334">
                  <c:v>42825</c:v>
                </c:pt>
                <c:pt idx="335">
                  <c:v>42832</c:v>
                </c:pt>
                <c:pt idx="336">
                  <c:v>42839</c:v>
                </c:pt>
                <c:pt idx="337">
                  <c:v>42846</c:v>
                </c:pt>
                <c:pt idx="338">
                  <c:v>42853</c:v>
                </c:pt>
                <c:pt idx="339">
                  <c:v>42860</c:v>
                </c:pt>
                <c:pt idx="340">
                  <c:v>42867</c:v>
                </c:pt>
                <c:pt idx="341">
                  <c:v>42874</c:v>
                </c:pt>
                <c:pt idx="342">
                  <c:v>42881</c:v>
                </c:pt>
                <c:pt idx="343">
                  <c:v>42888</c:v>
                </c:pt>
                <c:pt idx="344">
                  <c:v>42895</c:v>
                </c:pt>
                <c:pt idx="345">
                  <c:v>42902</c:v>
                </c:pt>
                <c:pt idx="346">
                  <c:v>42909</c:v>
                </c:pt>
                <c:pt idx="347">
                  <c:v>42916</c:v>
                </c:pt>
                <c:pt idx="348">
                  <c:v>42923</c:v>
                </c:pt>
                <c:pt idx="349">
                  <c:v>42930</c:v>
                </c:pt>
                <c:pt idx="350">
                  <c:v>42937</c:v>
                </c:pt>
                <c:pt idx="351">
                  <c:v>42944</c:v>
                </c:pt>
                <c:pt idx="352">
                  <c:v>42951</c:v>
                </c:pt>
                <c:pt idx="353">
                  <c:v>42958</c:v>
                </c:pt>
                <c:pt idx="354">
                  <c:v>42965</c:v>
                </c:pt>
                <c:pt idx="355">
                  <c:v>42972</c:v>
                </c:pt>
                <c:pt idx="356">
                  <c:v>42979</c:v>
                </c:pt>
                <c:pt idx="357">
                  <c:v>42986</c:v>
                </c:pt>
                <c:pt idx="358">
                  <c:v>42993</c:v>
                </c:pt>
                <c:pt idx="359">
                  <c:v>43000</c:v>
                </c:pt>
                <c:pt idx="360">
                  <c:v>43007</c:v>
                </c:pt>
                <c:pt idx="361">
                  <c:v>43014</c:v>
                </c:pt>
                <c:pt idx="362">
                  <c:v>43021</c:v>
                </c:pt>
                <c:pt idx="363">
                  <c:v>43028</c:v>
                </c:pt>
                <c:pt idx="364">
                  <c:v>43035</c:v>
                </c:pt>
                <c:pt idx="365">
                  <c:v>43042</c:v>
                </c:pt>
                <c:pt idx="366">
                  <c:v>43049</c:v>
                </c:pt>
                <c:pt idx="367">
                  <c:v>43056</c:v>
                </c:pt>
                <c:pt idx="368">
                  <c:v>43063</c:v>
                </c:pt>
                <c:pt idx="369">
                  <c:v>43070</c:v>
                </c:pt>
                <c:pt idx="370">
                  <c:v>43077</c:v>
                </c:pt>
                <c:pt idx="371">
                  <c:v>43084</c:v>
                </c:pt>
                <c:pt idx="372">
                  <c:v>43091</c:v>
                </c:pt>
                <c:pt idx="373">
                  <c:v>43098</c:v>
                </c:pt>
                <c:pt idx="374">
                  <c:v>43105</c:v>
                </c:pt>
                <c:pt idx="375">
                  <c:v>43112</c:v>
                </c:pt>
                <c:pt idx="376">
                  <c:v>43119</c:v>
                </c:pt>
                <c:pt idx="377">
                  <c:v>43126</c:v>
                </c:pt>
                <c:pt idx="378">
                  <c:v>43133</c:v>
                </c:pt>
                <c:pt idx="379">
                  <c:v>43140</c:v>
                </c:pt>
                <c:pt idx="380">
                  <c:v>43147</c:v>
                </c:pt>
                <c:pt idx="381">
                  <c:v>43154</c:v>
                </c:pt>
                <c:pt idx="382">
                  <c:v>43161</c:v>
                </c:pt>
                <c:pt idx="383">
                  <c:v>43168</c:v>
                </c:pt>
                <c:pt idx="384">
                  <c:v>43175</c:v>
                </c:pt>
                <c:pt idx="385">
                  <c:v>43182</c:v>
                </c:pt>
                <c:pt idx="386">
                  <c:v>43189</c:v>
                </c:pt>
                <c:pt idx="387">
                  <c:v>43196</c:v>
                </c:pt>
                <c:pt idx="388">
                  <c:v>43203</c:v>
                </c:pt>
                <c:pt idx="389">
                  <c:v>43210</c:v>
                </c:pt>
                <c:pt idx="390">
                  <c:v>43217</c:v>
                </c:pt>
                <c:pt idx="391">
                  <c:v>43224</c:v>
                </c:pt>
                <c:pt idx="392">
                  <c:v>43231</c:v>
                </c:pt>
                <c:pt idx="393">
                  <c:v>43238</c:v>
                </c:pt>
                <c:pt idx="394">
                  <c:v>43245</c:v>
                </c:pt>
                <c:pt idx="395">
                  <c:v>43252</c:v>
                </c:pt>
                <c:pt idx="396">
                  <c:v>43259</c:v>
                </c:pt>
                <c:pt idx="397">
                  <c:v>43266</c:v>
                </c:pt>
                <c:pt idx="398">
                  <c:v>43273</c:v>
                </c:pt>
                <c:pt idx="399">
                  <c:v>43280</c:v>
                </c:pt>
                <c:pt idx="400">
                  <c:v>43287</c:v>
                </c:pt>
                <c:pt idx="401">
                  <c:v>43294</c:v>
                </c:pt>
                <c:pt idx="402">
                  <c:v>43301</c:v>
                </c:pt>
                <c:pt idx="403">
                  <c:v>43308</c:v>
                </c:pt>
                <c:pt idx="404">
                  <c:v>43315</c:v>
                </c:pt>
                <c:pt idx="405">
                  <c:v>43322</c:v>
                </c:pt>
                <c:pt idx="406">
                  <c:v>43329</c:v>
                </c:pt>
                <c:pt idx="407">
                  <c:v>43336</c:v>
                </c:pt>
                <c:pt idx="408">
                  <c:v>43343</c:v>
                </c:pt>
                <c:pt idx="409">
                  <c:v>43350</c:v>
                </c:pt>
                <c:pt idx="410">
                  <c:v>43357</c:v>
                </c:pt>
                <c:pt idx="411">
                  <c:v>43364</c:v>
                </c:pt>
                <c:pt idx="412">
                  <c:v>43371</c:v>
                </c:pt>
                <c:pt idx="413">
                  <c:v>43378</c:v>
                </c:pt>
                <c:pt idx="414">
                  <c:v>43385</c:v>
                </c:pt>
                <c:pt idx="415">
                  <c:v>43392</c:v>
                </c:pt>
                <c:pt idx="416">
                  <c:v>43399</c:v>
                </c:pt>
                <c:pt idx="417">
                  <c:v>43406</c:v>
                </c:pt>
                <c:pt idx="418">
                  <c:v>43413</c:v>
                </c:pt>
                <c:pt idx="419">
                  <c:v>43420</c:v>
                </c:pt>
                <c:pt idx="420">
                  <c:v>43427</c:v>
                </c:pt>
                <c:pt idx="421">
                  <c:v>43434</c:v>
                </c:pt>
                <c:pt idx="422">
                  <c:v>43441</c:v>
                </c:pt>
                <c:pt idx="423">
                  <c:v>43448</c:v>
                </c:pt>
                <c:pt idx="424">
                  <c:v>43455</c:v>
                </c:pt>
                <c:pt idx="425">
                  <c:v>43462</c:v>
                </c:pt>
                <c:pt idx="426">
                  <c:v>43469</c:v>
                </c:pt>
                <c:pt idx="427">
                  <c:v>43476</c:v>
                </c:pt>
                <c:pt idx="428">
                  <c:v>43483</c:v>
                </c:pt>
                <c:pt idx="429">
                  <c:v>43490</c:v>
                </c:pt>
                <c:pt idx="430">
                  <c:v>43497</c:v>
                </c:pt>
                <c:pt idx="431">
                  <c:v>43504</c:v>
                </c:pt>
                <c:pt idx="432">
                  <c:v>43511</c:v>
                </c:pt>
                <c:pt idx="433">
                  <c:v>43518</c:v>
                </c:pt>
                <c:pt idx="434">
                  <c:v>43525</c:v>
                </c:pt>
                <c:pt idx="435">
                  <c:v>43532</c:v>
                </c:pt>
                <c:pt idx="436">
                  <c:v>43539</c:v>
                </c:pt>
                <c:pt idx="437">
                  <c:v>43546</c:v>
                </c:pt>
                <c:pt idx="438">
                  <c:v>43553</c:v>
                </c:pt>
                <c:pt idx="439">
                  <c:v>43560</c:v>
                </c:pt>
                <c:pt idx="440">
                  <c:v>43567</c:v>
                </c:pt>
                <c:pt idx="441">
                  <c:v>43574</c:v>
                </c:pt>
                <c:pt idx="442">
                  <c:v>43581</c:v>
                </c:pt>
                <c:pt idx="443">
                  <c:v>43588</c:v>
                </c:pt>
                <c:pt idx="444">
                  <c:v>43595</c:v>
                </c:pt>
                <c:pt idx="445">
                  <c:v>43602</c:v>
                </c:pt>
                <c:pt idx="446">
                  <c:v>43609</c:v>
                </c:pt>
                <c:pt idx="447">
                  <c:v>43616</c:v>
                </c:pt>
                <c:pt idx="448">
                  <c:v>43623</c:v>
                </c:pt>
                <c:pt idx="449">
                  <c:v>43630</c:v>
                </c:pt>
                <c:pt idx="450">
                  <c:v>43637</c:v>
                </c:pt>
                <c:pt idx="451">
                  <c:v>43644</c:v>
                </c:pt>
                <c:pt idx="452">
                  <c:v>43651</c:v>
                </c:pt>
                <c:pt idx="453">
                  <c:v>43658</c:v>
                </c:pt>
                <c:pt idx="454">
                  <c:v>43665</c:v>
                </c:pt>
                <c:pt idx="455">
                  <c:v>43672</c:v>
                </c:pt>
                <c:pt idx="456">
                  <c:v>43679</c:v>
                </c:pt>
                <c:pt idx="457">
                  <c:v>43686</c:v>
                </c:pt>
                <c:pt idx="458">
                  <c:v>43693</c:v>
                </c:pt>
                <c:pt idx="459">
                  <c:v>43700</c:v>
                </c:pt>
                <c:pt idx="460">
                  <c:v>43707</c:v>
                </c:pt>
                <c:pt idx="461">
                  <c:v>43714</c:v>
                </c:pt>
                <c:pt idx="462">
                  <c:v>43721</c:v>
                </c:pt>
                <c:pt idx="463">
                  <c:v>43728</c:v>
                </c:pt>
                <c:pt idx="464">
                  <c:v>43735</c:v>
                </c:pt>
                <c:pt idx="465">
                  <c:v>43742</c:v>
                </c:pt>
                <c:pt idx="466">
                  <c:v>43749</c:v>
                </c:pt>
                <c:pt idx="467">
                  <c:v>43756</c:v>
                </c:pt>
                <c:pt idx="468">
                  <c:v>43763</c:v>
                </c:pt>
                <c:pt idx="469">
                  <c:v>43770</c:v>
                </c:pt>
                <c:pt idx="470">
                  <c:v>43777</c:v>
                </c:pt>
                <c:pt idx="471">
                  <c:v>43784</c:v>
                </c:pt>
                <c:pt idx="472">
                  <c:v>43791</c:v>
                </c:pt>
                <c:pt idx="473">
                  <c:v>43798</c:v>
                </c:pt>
                <c:pt idx="474">
                  <c:v>43805</c:v>
                </c:pt>
                <c:pt idx="475">
                  <c:v>43812</c:v>
                </c:pt>
                <c:pt idx="476">
                  <c:v>43819</c:v>
                </c:pt>
                <c:pt idx="477">
                  <c:v>43826</c:v>
                </c:pt>
                <c:pt idx="478">
                  <c:v>43833</c:v>
                </c:pt>
                <c:pt idx="479">
                  <c:v>43840</c:v>
                </c:pt>
                <c:pt idx="480">
                  <c:v>43847</c:v>
                </c:pt>
                <c:pt idx="481">
                  <c:v>43854</c:v>
                </c:pt>
                <c:pt idx="482">
                  <c:v>43861</c:v>
                </c:pt>
                <c:pt idx="483">
                  <c:v>43868</c:v>
                </c:pt>
                <c:pt idx="484">
                  <c:v>43875</c:v>
                </c:pt>
                <c:pt idx="485">
                  <c:v>43882</c:v>
                </c:pt>
                <c:pt idx="486">
                  <c:v>43889</c:v>
                </c:pt>
                <c:pt idx="487">
                  <c:v>43896</c:v>
                </c:pt>
                <c:pt idx="488">
                  <c:v>43903</c:v>
                </c:pt>
                <c:pt idx="489">
                  <c:v>43910</c:v>
                </c:pt>
                <c:pt idx="490">
                  <c:v>43917</c:v>
                </c:pt>
                <c:pt idx="491">
                  <c:v>43924</c:v>
                </c:pt>
                <c:pt idx="492">
                  <c:v>43931</c:v>
                </c:pt>
                <c:pt idx="493">
                  <c:v>43938</c:v>
                </c:pt>
                <c:pt idx="494">
                  <c:v>43945</c:v>
                </c:pt>
                <c:pt idx="495">
                  <c:v>43952</c:v>
                </c:pt>
                <c:pt idx="496">
                  <c:v>43959</c:v>
                </c:pt>
                <c:pt idx="497">
                  <c:v>43966</c:v>
                </c:pt>
                <c:pt idx="498">
                  <c:v>43973</c:v>
                </c:pt>
                <c:pt idx="499">
                  <c:v>43980</c:v>
                </c:pt>
                <c:pt idx="500">
                  <c:v>43987</c:v>
                </c:pt>
                <c:pt idx="501">
                  <c:v>43994</c:v>
                </c:pt>
                <c:pt idx="502">
                  <c:v>44001</c:v>
                </c:pt>
                <c:pt idx="503">
                  <c:v>44008</c:v>
                </c:pt>
                <c:pt idx="504">
                  <c:v>44015</c:v>
                </c:pt>
                <c:pt idx="505">
                  <c:v>44022</c:v>
                </c:pt>
                <c:pt idx="506">
                  <c:v>44029</c:v>
                </c:pt>
                <c:pt idx="507">
                  <c:v>44036</c:v>
                </c:pt>
                <c:pt idx="508">
                  <c:v>44043</c:v>
                </c:pt>
                <c:pt idx="509">
                  <c:v>44050</c:v>
                </c:pt>
                <c:pt idx="510">
                  <c:v>44057</c:v>
                </c:pt>
                <c:pt idx="511">
                  <c:v>44064</c:v>
                </c:pt>
                <c:pt idx="512">
                  <c:v>44071</c:v>
                </c:pt>
                <c:pt idx="513">
                  <c:v>44078</c:v>
                </c:pt>
                <c:pt idx="514">
                  <c:v>44085</c:v>
                </c:pt>
                <c:pt idx="515">
                  <c:v>44092</c:v>
                </c:pt>
                <c:pt idx="516">
                  <c:v>44099</c:v>
                </c:pt>
                <c:pt idx="517">
                  <c:v>44106</c:v>
                </c:pt>
                <c:pt idx="518">
                  <c:v>44113</c:v>
                </c:pt>
                <c:pt idx="519">
                  <c:v>44120</c:v>
                </c:pt>
                <c:pt idx="520">
                  <c:v>44127</c:v>
                </c:pt>
                <c:pt idx="521">
                  <c:v>44134</c:v>
                </c:pt>
                <c:pt idx="522">
                  <c:v>44141</c:v>
                </c:pt>
                <c:pt idx="523">
                  <c:v>44148</c:v>
                </c:pt>
                <c:pt idx="524">
                  <c:v>44155</c:v>
                </c:pt>
                <c:pt idx="525">
                  <c:v>44162</c:v>
                </c:pt>
                <c:pt idx="526">
                  <c:v>44169</c:v>
                </c:pt>
                <c:pt idx="527">
                  <c:v>44176</c:v>
                </c:pt>
                <c:pt idx="528">
                  <c:v>44183</c:v>
                </c:pt>
                <c:pt idx="529">
                  <c:v>44190</c:v>
                </c:pt>
                <c:pt idx="530">
                  <c:v>44197</c:v>
                </c:pt>
                <c:pt idx="531">
                  <c:v>44204</c:v>
                </c:pt>
                <c:pt idx="532">
                  <c:v>44211</c:v>
                </c:pt>
                <c:pt idx="533">
                  <c:v>44218</c:v>
                </c:pt>
                <c:pt idx="534">
                  <c:v>44225</c:v>
                </c:pt>
                <c:pt idx="535">
                  <c:v>44232</c:v>
                </c:pt>
                <c:pt idx="536">
                  <c:v>44239</c:v>
                </c:pt>
                <c:pt idx="537">
                  <c:v>44246</c:v>
                </c:pt>
                <c:pt idx="538">
                  <c:v>44253</c:v>
                </c:pt>
                <c:pt idx="539">
                  <c:v>44260</c:v>
                </c:pt>
                <c:pt idx="540">
                  <c:v>44267</c:v>
                </c:pt>
                <c:pt idx="541">
                  <c:v>44274</c:v>
                </c:pt>
                <c:pt idx="542">
                  <c:v>44281</c:v>
                </c:pt>
                <c:pt idx="543">
                  <c:v>44288</c:v>
                </c:pt>
                <c:pt idx="544">
                  <c:v>44295</c:v>
                </c:pt>
                <c:pt idx="545">
                  <c:v>44302</c:v>
                </c:pt>
                <c:pt idx="546">
                  <c:v>44309</c:v>
                </c:pt>
                <c:pt idx="547">
                  <c:v>44316</c:v>
                </c:pt>
                <c:pt idx="548">
                  <c:v>44323</c:v>
                </c:pt>
                <c:pt idx="549">
                  <c:v>44330</c:v>
                </c:pt>
                <c:pt idx="550">
                  <c:v>44337</c:v>
                </c:pt>
                <c:pt idx="551">
                  <c:v>44344</c:v>
                </c:pt>
                <c:pt idx="552">
                  <c:v>44351</c:v>
                </c:pt>
                <c:pt idx="553">
                  <c:v>44358</c:v>
                </c:pt>
                <c:pt idx="554">
                  <c:v>44365</c:v>
                </c:pt>
                <c:pt idx="555">
                  <c:v>44372</c:v>
                </c:pt>
                <c:pt idx="556">
                  <c:v>44379</c:v>
                </c:pt>
                <c:pt idx="557">
                  <c:v>44386</c:v>
                </c:pt>
                <c:pt idx="558">
                  <c:v>44393</c:v>
                </c:pt>
                <c:pt idx="559">
                  <c:v>44400</c:v>
                </c:pt>
                <c:pt idx="560">
                  <c:v>44407</c:v>
                </c:pt>
                <c:pt idx="561">
                  <c:v>44414</c:v>
                </c:pt>
                <c:pt idx="562">
                  <c:v>44421</c:v>
                </c:pt>
                <c:pt idx="563">
                  <c:v>44428</c:v>
                </c:pt>
                <c:pt idx="564">
                  <c:v>44435</c:v>
                </c:pt>
                <c:pt idx="565">
                  <c:v>44442</c:v>
                </c:pt>
                <c:pt idx="566">
                  <c:v>44449</c:v>
                </c:pt>
                <c:pt idx="567">
                  <c:v>44456</c:v>
                </c:pt>
                <c:pt idx="568">
                  <c:v>44463</c:v>
                </c:pt>
                <c:pt idx="569">
                  <c:v>44470</c:v>
                </c:pt>
                <c:pt idx="570">
                  <c:v>44477</c:v>
                </c:pt>
                <c:pt idx="571">
                  <c:v>44484</c:v>
                </c:pt>
                <c:pt idx="572">
                  <c:v>44491</c:v>
                </c:pt>
                <c:pt idx="573">
                  <c:v>44498</c:v>
                </c:pt>
                <c:pt idx="574">
                  <c:v>44505</c:v>
                </c:pt>
                <c:pt idx="575">
                  <c:v>44512</c:v>
                </c:pt>
                <c:pt idx="576">
                  <c:v>44519</c:v>
                </c:pt>
                <c:pt idx="577">
                  <c:v>44526</c:v>
                </c:pt>
                <c:pt idx="578">
                  <c:v>44533</c:v>
                </c:pt>
                <c:pt idx="579">
                  <c:v>44540</c:v>
                </c:pt>
                <c:pt idx="580">
                  <c:v>44547</c:v>
                </c:pt>
                <c:pt idx="581">
                  <c:v>44554</c:v>
                </c:pt>
                <c:pt idx="582">
                  <c:v>44561</c:v>
                </c:pt>
                <c:pt idx="583">
                  <c:v>44568</c:v>
                </c:pt>
                <c:pt idx="584">
                  <c:v>44575</c:v>
                </c:pt>
                <c:pt idx="585">
                  <c:v>44582</c:v>
                </c:pt>
                <c:pt idx="586">
                  <c:v>44589</c:v>
                </c:pt>
                <c:pt idx="587">
                  <c:v>44596</c:v>
                </c:pt>
                <c:pt idx="588">
                  <c:v>44603</c:v>
                </c:pt>
                <c:pt idx="589">
                  <c:v>44610</c:v>
                </c:pt>
                <c:pt idx="590">
                  <c:v>44617</c:v>
                </c:pt>
                <c:pt idx="591">
                  <c:v>44624</c:v>
                </c:pt>
                <c:pt idx="592">
                  <c:v>44631</c:v>
                </c:pt>
                <c:pt idx="593">
                  <c:v>44638</c:v>
                </c:pt>
                <c:pt idx="594">
                  <c:v>44645</c:v>
                </c:pt>
                <c:pt idx="595">
                  <c:v>44652</c:v>
                </c:pt>
                <c:pt idx="596">
                  <c:v>44659</c:v>
                </c:pt>
                <c:pt idx="597">
                  <c:v>44666</c:v>
                </c:pt>
                <c:pt idx="598">
                  <c:v>44673</c:v>
                </c:pt>
                <c:pt idx="599">
                  <c:v>44680</c:v>
                </c:pt>
                <c:pt idx="600">
                  <c:v>44687</c:v>
                </c:pt>
                <c:pt idx="601">
                  <c:v>44694</c:v>
                </c:pt>
                <c:pt idx="602">
                  <c:v>44701</c:v>
                </c:pt>
                <c:pt idx="603">
                  <c:v>44708</c:v>
                </c:pt>
                <c:pt idx="604">
                  <c:v>44715</c:v>
                </c:pt>
                <c:pt idx="605">
                  <c:v>44722</c:v>
                </c:pt>
                <c:pt idx="606">
                  <c:v>44729</c:v>
                </c:pt>
                <c:pt idx="607">
                  <c:v>44736</c:v>
                </c:pt>
                <c:pt idx="608">
                  <c:v>44743</c:v>
                </c:pt>
                <c:pt idx="609">
                  <c:v>44750</c:v>
                </c:pt>
                <c:pt idx="610">
                  <c:v>44757</c:v>
                </c:pt>
                <c:pt idx="611">
                  <c:v>44764</c:v>
                </c:pt>
                <c:pt idx="612">
                  <c:v>44771</c:v>
                </c:pt>
                <c:pt idx="613">
                  <c:v>44778</c:v>
                </c:pt>
                <c:pt idx="614">
                  <c:v>44785</c:v>
                </c:pt>
                <c:pt idx="615">
                  <c:v>44792</c:v>
                </c:pt>
                <c:pt idx="616">
                  <c:v>44799</c:v>
                </c:pt>
                <c:pt idx="617">
                  <c:v>44806</c:v>
                </c:pt>
                <c:pt idx="618">
                  <c:v>44813</c:v>
                </c:pt>
                <c:pt idx="619">
                  <c:v>44820</c:v>
                </c:pt>
                <c:pt idx="620">
                  <c:v>44827</c:v>
                </c:pt>
                <c:pt idx="621">
                  <c:v>44834</c:v>
                </c:pt>
                <c:pt idx="622">
                  <c:v>44841</c:v>
                </c:pt>
                <c:pt idx="623">
                  <c:v>44848</c:v>
                </c:pt>
                <c:pt idx="624">
                  <c:v>44855</c:v>
                </c:pt>
                <c:pt idx="625">
                  <c:v>44862</c:v>
                </c:pt>
                <c:pt idx="626">
                  <c:v>44869</c:v>
                </c:pt>
                <c:pt idx="627">
                  <c:v>44876</c:v>
                </c:pt>
                <c:pt idx="628">
                  <c:v>44883</c:v>
                </c:pt>
                <c:pt idx="629">
                  <c:v>44890</c:v>
                </c:pt>
                <c:pt idx="630">
                  <c:v>44897</c:v>
                </c:pt>
                <c:pt idx="631">
                  <c:v>44904</c:v>
                </c:pt>
                <c:pt idx="632">
                  <c:v>44911</c:v>
                </c:pt>
                <c:pt idx="633">
                  <c:v>44918</c:v>
                </c:pt>
                <c:pt idx="634">
                  <c:v>44925</c:v>
                </c:pt>
                <c:pt idx="635">
                  <c:v>44932</c:v>
                </c:pt>
                <c:pt idx="636">
                  <c:v>44939</c:v>
                </c:pt>
                <c:pt idx="637">
                  <c:v>44946</c:v>
                </c:pt>
                <c:pt idx="638">
                  <c:v>44953</c:v>
                </c:pt>
                <c:pt idx="639">
                  <c:v>44960</c:v>
                </c:pt>
                <c:pt idx="640">
                  <c:v>44967</c:v>
                </c:pt>
                <c:pt idx="641">
                  <c:v>44974</c:v>
                </c:pt>
                <c:pt idx="642">
                  <c:v>44981</c:v>
                </c:pt>
                <c:pt idx="643">
                  <c:v>44988</c:v>
                </c:pt>
                <c:pt idx="644">
                  <c:v>44995</c:v>
                </c:pt>
                <c:pt idx="645">
                  <c:v>45002</c:v>
                </c:pt>
                <c:pt idx="646">
                  <c:v>45009</c:v>
                </c:pt>
                <c:pt idx="647">
                  <c:v>45016</c:v>
                </c:pt>
                <c:pt idx="648">
                  <c:v>45023</c:v>
                </c:pt>
                <c:pt idx="649">
                  <c:v>45030</c:v>
                </c:pt>
                <c:pt idx="650">
                  <c:v>45037</c:v>
                </c:pt>
                <c:pt idx="651">
                  <c:v>45044</c:v>
                </c:pt>
                <c:pt idx="652">
                  <c:v>45051</c:v>
                </c:pt>
                <c:pt idx="653">
                  <c:v>45058</c:v>
                </c:pt>
                <c:pt idx="654">
                  <c:v>45065</c:v>
                </c:pt>
                <c:pt idx="655">
                  <c:v>45072</c:v>
                </c:pt>
                <c:pt idx="656">
                  <c:v>45079</c:v>
                </c:pt>
                <c:pt idx="657">
                  <c:v>45086</c:v>
                </c:pt>
                <c:pt idx="658">
                  <c:v>45093</c:v>
                </c:pt>
                <c:pt idx="659">
                  <c:v>45100</c:v>
                </c:pt>
                <c:pt idx="660">
                  <c:v>45107</c:v>
                </c:pt>
                <c:pt idx="661">
                  <c:v>45114</c:v>
                </c:pt>
                <c:pt idx="662">
                  <c:v>45121</c:v>
                </c:pt>
                <c:pt idx="663">
                  <c:v>45128</c:v>
                </c:pt>
                <c:pt idx="664">
                  <c:v>45135</c:v>
                </c:pt>
              </c:numCache>
            </c:numRef>
          </c:cat>
          <c:val>
            <c:numRef>
              <c:f>WMA!$C$6:$C$668</c:f>
              <c:numCache>
                <c:formatCode>General</c:formatCode>
                <c:ptCount val="663"/>
                <c:pt idx="0">
                  <c:v>16.338000000000001</c:v>
                </c:pt>
                <c:pt idx="1">
                  <c:v>16.442</c:v>
                </c:pt>
                <c:pt idx="2">
                  <c:v>16.542000000000002</c:v>
                </c:pt>
                <c:pt idx="3">
                  <c:v>16.642000000000003</c:v>
                </c:pt>
                <c:pt idx="4">
                  <c:v>16.78</c:v>
                </c:pt>
                <c:pt idx="5">
                  <c:v>17.073999999999998</c:v>
                </c:pt>
                <c:pt idx="6">
                  <c:v>17.457999999999998</c:v>
                </c:pt>
                <c:pt idx="7">
                  <c:v>17.688000000000002</c:v>
                </c:pt>
                <c:pt idx="8">
                  <c:v>17.585999999999999</c:v>
                </c:pt>
                <c:pt idx="9">
                  <c:v>17.372</c:v>
                </c:pt>
                <c:pt idx="10">
                  <c:v>16.993999999999996</c:v>
                </c:pt>
                <c:pt idx="11">
                  <c:v>16.417999999999999</c:v>
                </c:pt>
                <c:pt idx="12">
                  <c:v>15.842000000000002</c:v>
                </c:pt>
                <c:pt idx="13">
                  <c:v>15.472</c:v>
                </c:pt>
                <c:pt idx="14">
                  <c:v>15.2</c:v>
                </c:pt>
                <c:pt idx="15">
                  <c:v>14.821999999999999</c:v>
                </c:pt>
                <c:pt idx="16">
                  <c:v>14.670000000000002</c:v>
                </c:pt>
                <c:pt idx="17">
                  <c:v>14.687999999999999</c:v>
                </c:pt>
                <c:pt idx="18">
                  <c:v>14.87</c:v>
                </c:pt>
                <c:pt idx="19">
                  <c:v>14.939999999999998</c:v>
                </c:pt>
                <c:pt idx="20">
                  <c:v>15.128</c:v>
                </c:pt>
                <c:pt idx="21">
                  <c:v>15.220000000000002</c:v>
                </c:pt>
                <c:pt idx="22">
                  <c:v>15.209999999999999</c:v>
                </c:pt>
                <c:pt idx="23">
                  <c:v>15.16</c:v>
                </c:pt>
                <c:pt idx="24">
                  <c:v>15.218</c:v>
                </c:pt>
                <c:pt idx="25">
                  <c:v>15.051999999999998</c:v>
                </c:pt>
                <c:pt idx="26">
                  <c:v>14.76</c:v>
                </c:pt>
                <c:pt idx="27">
                  <c:v>14.407999999999998</c:v>
                </c:pt>
                <c:pt idx="28">
                  <c:v>13.946000000000002</c:v>
                </c:pt>
                <c:pt idx="29">
                  <c:v>13.593999999999999</c:v>
                </c:pt>
                <c:pt idx="30">
                  <c:v>13.478</c:v>
                </c:pt>
                <c:pt idx="31">
                  <c:v>13.451999999999998</c:v>
                </c:pt>
                <c:pt idx="32">
                  <c:v>13.4</c:v>
                </c:pt>
                <c:pt idx="33">
                  <c:v>13.508000000000001</c:v>
                </c:pt>
                <c:pt idx="34">
                  <c:v>13.301999999999998</c:v>
                </c:pt>
                <c:pt idx="35">
                  <c:v>12.666</c:v>
                </c:pt>
                <c:pt idx="36">
                  <c:v>12.102</c:v>
                </c:pt>
                <c:pt idx="37">
                  <c:v>11.482000000000001</c:v>
                </c:pt>
                <c:pt idx="38">
                  <c:v>10.9</c:v>
                </c:pt>
                <c:pt idx="39">
                  <c:v>10.542</c:v>
                </c:pt>
                <c:pt idx="40">
                  <c:v>10.384</c:v>
                </c:pt>
                <c:pt idx="41">
                  <c:v>10.295999999999999</c:v>
                </c:pt>
                <c:pt idx="42">
                  <c:v>10.27</c:v>
                </c:pt>
                <c:pt idx="43">
                  <c:v>10.123999999999999</c:v>
                </c:pt>
                <c:pt idx="44">
                  <c:v>10.178000000000001</c:v>
                </c:pt>
                <c:pt idx="45">
                  <c:v>10.48</c:v>
                </c:pt>
                <c:pt idx="46">
                  <c:v>10.808</c:v>
                </c:pt>
                <c:pt idx="47">
                  <c:v>11.236000000000001</c:v>
                </c:pt>
                <c:pt idx="48">
                  <c:v>11.556000000000001</c:v>
                </c:pt>
                <c:pt idx="49">
                  <c:v>11.646000000000001</c:v>
                </c:pt>
                <c:pt idx="50">
                  <c:v>11.354000000000001</c:v>
                </c:pt>
                <c:pt idx="51">
                  <c:v>10.852</c:v>
                </c:pt>
                <c:pt idx="52">
                  <c:v>10.632</c:v>
                </c:pt>
                <c:pt idx="53">
                  <c:v>10.584</c:v>
                </c:pt>
                <c:pt idx="54">
                  <c:v>10.406000000000001</c:v>
                </c:pt>
                <c:pt idx="55">
                  <c:v>10.575999999999999</c:v>
                </c:pt>
                <c:pt idx="56">
                  <c:v>10.777999999999999</c:v>
                </c:pt>
                <c:pt idx="57">
                  <c:v>10.940000000000001</c:v>
                </c:pt>
                <c:pt idx="58">
                  <c:v>11.141999999999999</c:v>
                </c:pt>
                <c:pt idx="59">
                  <c:v>11.61</c:v>
                </c:pt>
                <c:pt idx="60">
                  <c:v>11.861999999999998</c:v>
                </c:pt>
                <c:pt idx="61">
                  <c:v>12.268000000000001</c:v>
                </c:pt>
                <c:pt idx="62">
                  <c:v>12.414</c:v>
                </c:pt>
                <c:pt idx="63">
                  <c:v>12.556000000000001</c:v>
                </c:pt>
                <c:pt idx="64">
                  <c:v>12.484</c:v>
                </c:pt>
                <c:pt idx="65">
                  <c:v>12.585999999999999</c:v>
                </c:pt>
                <c:pt idx="66">
                  <c:v>12.544</c:v>
                </c:pt>
                <c:pt idx="67">
                  <c:v>12.558</c:v>
                </c:pt>
                <c:pt idx="68">
                  <c:v>12.472</c:v>
                </c:pt>
                <c:pt idx="69">
                  <c:v>12.521000000000001</c:v>
                </c:pt>
                <c:pt idx="70">
                  <c:v>12.471</c:v>
                </c:pt>
                <c:pt idx="71">
                  <c:v>12.339</c:v>
                </c:pt>
                <c:pt idx="72">
                  <c:v>12.119</c:v>
                </c:pt>
                <c:pt idx="73">
                  <c:v>11.975000000000001</c:v>
                </c:pt>
                <c:pt idx="74">
                  <c:v>11.614000000000001</c:v>
                </c:pt>
                <c:pt idx="75">
                  <c:v>11.236000000000001</c:v>
                </c:pt>
                <c:pt idx="76">
                  <c:v>10.853999999999999</c:v>
                </c:pt>
                <c:pt idx="77">
                  <c:v>10.692</c:v>
                </c:pt>
                <c:pt idx="78">
                  <c:v>10.395999999999999</c:v>
                </c:pt>
                <c:pt idx="79">
                  <c:v>10.394</c:v>
                </c:pt>
                <c:pt idx="80">
                  <c:v>10.348000000000001</c:v>
                </c:pt>
                <c:pt idx="81">
                  <c:v>10.383999999999999</c:v>
                </c:pt>
                <c:pt idx="82">
                  <c:v>10.181999999999999</c:v>
                </c:pt>
                <c:pt idx="83">
                  <c:v>10.057999999999998</c:v>
                </c:pt>
                <c:pt idx="84">
                  <c:v>9.7799999999999976</c:v>
                </c:pt>
                <c:pt idx="85">
                  <c:v>9.5519999999999996</c:v>
                </c:pt>
                <c:pt idx="86">
                  <c:v>9.3140000000000001</c:v>
                </c:pt>
                <c:pt idx="87">
                  <c:v>9.2140000000000022</c:v>
                </c:pt>
                <c:pt idx="88">
                  <c:v>9.1840000000000011</c:v>
                </c:pt>
                <c:pt idx="89">
                  <c:v>9.2560000000000002</c:v>
                </c:pt>
                <c:pt idx="90">
                  <c:v>9.3120000000000012</c:v>
                </c:pt>
                <c:pt idx="91">
                  <c:v>9.3800000000000008</c:v>
                </c:pt>
                <c:pt idx="92">
                  <c:v>9.59</c:v>
                </c:pt>
                <c:pt idx="93">
                  <c:v>9.8260000000000005</c:v>
                </c:pt>
                <c:pt idx="94">
                  <c:v>9.98</c:v>
                </c:pt>
                <c:pt idx="95">
                  <c:v>10.053999999999998</c:v>
                </c:pt>
                <c:pt idx="96">
                  <c:v>10.218</c:v>
                </c:pt>
                <c:pt idx="97">
                  <c:v>10.214</c:v>
                </c:pt>
                <c:pt idx="98">
                  <c:v>10.143979999999999</c:v>
                </c:pt>
                <c:pt idx="99">
                  <c:v>10.13598</c:v>
                </c:pt>
                <c:pt idx="100">
                  <c:v>10.39798</c:v>
                </c:pt>
                <c:pt idx="101">
                  <c:v>10.55198</c:v>
                </c:pt>
                <c:pt idx="102">
                  <c:v>10.627979999999999</c:v>
                </c:pt>
                <c:pt idx="103">
                  <c:v>10.812000000000001</c:v>
                </c:pt>
                <c:pt idx="104">
                  <c:v>11.030000000000001</c:v>
                </c:pt>
                <c:pt idx="105">
                  <c:v>11.092000000000002</c:v>
                </c:pt>
                <c:pt idx="106">
                  <c:v>11.126000000000001</c:v>
                </c:pt>
                <c:pt idx="107">
                  <c:v>11.398</c:v>
                </c:pt>
                <c:pt idx="108">
                  <c:v>11.751999999999999</c:v>
                </c:pt>
                <c:pt idx="109">
                  <c:v>12.175999999999998</c:v>
                </c:pt>
                <c:pt idx="110">
                  <c:v>12.68</c:v>
                </c:pt>
                <c:pt idx="111">
                  <c:v>13.282</c:v>
                </c:pt>
                <c:pt idx="112">
                  <c:v>13.645999999999997</c:v>
                </c:pt>
                <c:pt idx="113">
                  <c:v>13.675999999999998</c:v>
                </c:pt>
                <c:pt idx="114">
                  <c:v>13.581999999999999</c:v>
                </c:pt>
                <c:pt idx="115">
                  <c:v>13.386000000000001</c:v>
                </c:pt>
                <c:pt idx="116">
                  <c:v>13.059999999999999</c:v>
                </c:pt>
                <c:pt idx="117">
                  <c:v>12.846</c:v>
                </c:pt>
                <c:pt idx="118">
                  <c:v>12.837999999999999</c:v>
                </c:pt>
                <c:pt idx="119">
                  <c:v>12.908000000000001</c:v>
                </c:pt>
                <c:pt idx="120">
                  <c:v>12.956</c:v>
                </c:pt>
                <c:pt idx="121">
                  <c:v>13.09</c:v>
                </c:pt>
                <c:pt idx="122">
                  <c:v>13.056000000000001</c:v>
                </c:pt>
                <c:pt idx="123">
                  <c:v>13.166</c:v>
                </c:pt>
                <c:pt idx="124">
                  <c:v>13.062000000000001</c:v>
                </c:pt>
                <c:pt idx="125">
                  <c:v>13.144</c:v>
                </c:pt>
                <c:pt idx="126">
                  <c:v>13.280000000000001</c:v>
                </c:pt>
                <c:pt idx="127">
                  <c:v>13.613999999999999</c:v>
                </c:pt>
                <c:pt idx="128">
                  <c:v>13.924000000000001</c:v>
                </c:pt>
                <c:pt idx="129">
                  <c:v>14.295999999999998</c:v>
                </c:pt>
                <c:pt idx="130">
                  <c:v>14.697999999999999</c:v>
                </c:pt>
                <c:pt idx="131">
                  <c:v>15.077999999999999</c:v>
                </c:pt>
                <c:pt idx="132">
                  <c:v>15.330000000000002</c:v>
                </c:pt>
                <c:pt idx="133">
                  <c:v>15.313999999999998</c:v>
                </c:pt>
                <c:pt idx="134">
                  <c:v>15.45</c:v>
                </c:pt>
                <c:pt idx="135">
                  <c:v>15.654</c:v>
                </c:pt>
                <c:pt idx="136">
                  <c:v>15.929999999999998</c:v>
                </c:pt>
                <c:pt idx="137">
                  <c:v>16.208000000000002</c:v>
                </c:pt>
                <c:pt idx="138">
                  <c:v>16.612000000000002</c:v>
                </c:pt>
                <c:pt idx="139">
                  <c:v>17.018000000000001</c:v>
                </c:pt>
                <c:pt idx="140">
                  <c:v>17.082000000000001</c:v>
                </c:pt>
                <c:pt idx="141">
                  <c:v>16.919999999999998</c:v>
                </c:pt>
                <c:pt idx="142">
                  <c:v>16.857999999999997</c:v>
                </c:pt>
                <c:pt idx="143">
                  <c:v>16.692</c:v>
                </c:pt>
                <c:pt idx="144">
                  <c:v>16.591999999999999</c:v>
                </c:pt>
                <c:pt idx="145">
                  <c:v>16.657999999999998</c:v>
                </c:pt>
                <c:pt idx="146">
                  <c:v>16.876000000000001</c:v>
                </c:pt>
                <c:pt idx="147">
                  <c:v>16.996000000000002</c:v>
                </c:pt>
                <c:pt idx="148">
                  <c:v>17.176000000000002</c:v>
                </c:pt>
                <c:pt idx="149">
                  <c:v>17.198</c:v>
                </c:pt>
                <c:pt idx="150">
                  <c:v>17.234000000000002</c:v>
                </c:pt>
                <c:pt idx="151">
                  <c:v>17.276</c:v>
                </c:pt>
                <c:pt idx="152">
                  <c:v>17.244000000000003</c:v>
                </c:pt>
                <c:pt idx="153">
                  <c:v>17.195999999999998</c:v>
                </c:pt>
                <c:pt idx="154">
                  <c:v>17.187999999999999</c:v>
                </c:pt>
                <c:pt idx="155">
                  <c:v>17.084</c:v>
                </c:pt>
                <c:pt idx="156">
                  <c:v>16.98</c:v>
                </c:pt>
                <c:pt idx="157">
                  <c:v>16.942</c:v>
                </c:pt>
                <c:pt idx="158">
                  <c:v>16.89</c:v>
                </c:pt>
                <c:pt idx="159">
                  <c:v>16.560000000000002</c:v>
                </c:pt>
                <c:pt idx="160">
                  <c:v>16.218</c:v>
                </c:pt>
                <c:pt idx="161">
                  <c:v>15.904000000000002</c:v>
                </c:pt>
                <c:pt idx="162">
                  <c:v>15.778</c:v>
                </c:pt>
                <c:pt idx="163">
                  <c:v>15.763999999999999</c:v>
                </c:pt>
                <c:pt idx="164">
                  <c:v>15.846</c:v>
                </c:pt>
                <c:pt idx="165">
                  <c:v>15.777999999999997</c:v>
                </c:pt>
                <c:pt idx="166">
                  <c:v>15.670000000000002</c:v>
                </c:pt>
                <c:pt idx="167">
                  <c:v>15.504</c:v>
                </c:pt>
                <c:pt idx="168">
                  <c:v>15.231999999999999</c:v>
                </c:pt>
                <c:pt idx="169">
                  <c:v>15.144</c:v>
                </c:pt>
                <c:pt idx="170">
                  <c:v>15.276000000000002</c:v>
                </c:pt>
                <c:pt idx="171">
                  <c:v>15.297999999999998</c:v>
                </c:pt>
                <c:pt idx="172">
                  <c:v>15.343999999999999</c:v>
                </c:pt>
                <c:pt idx="173">
                  <c:v>15.401999999999997</c:v>
                </c:pt>
                <c:pt idx="174">
                  <c:v>15.55</c:v>
                </c:pt>
                <c:pt idx="175">
                  <c:v>15.551999999999998</c:v>
                </c:pt>
                <c:pt idx="176">
                  <c:v>15.736000000000001</c:v>
                </c:pt>
                <c:pt idx="177">
                  <c:v>15.797999999999998</c:v>
                </c:pt>
                <c:pt idx="178">
                  <c:v>15.888</c:v>
                </c:pt>
                <c:pt idx="179">
                  <c:v>15.815999999999999</c:v>
                </c:pt>
                <c:pt idx="180">
                  <c:v>15.842000000000002</c:v>
                </c:pt>
                <c:pt idx="181">
                  <c:v>15.846</c:v>
                </c:pt>
                <c:pt idx="182">
                  <c:v>15.978</c:v>
                </c:pt>
                <c:pt idx="183">
                  <c:v>16.213999999999999</c:v>
                </c:pt>
                <c:pt idx="184">
                  <c:v>16.372</c:v>
                </c:pt>
                <c:pt idx="185">
                  <c:v>16.553999999999998</c:v>
                </c:pt>
                <c:pt idx="186">
                  <c:v>16.806000000000001</c:v>
                </c:pt>
                <c:pt idx="187">
                  <c:v>16.981999999999999</c:v>
                </c:pt>
                <c:pt idx="188">
                  <c:v>17.060000000000002</c:v>
                </c:pt>
                <c:pt idx="189">
                  <c:v>17.292000000000002</c:v>
                </c:pt>
                <c:pt idx="190">
                  <c:v>17.481999999999999</c:v>
                </c:pt>
                <c:pt idx="191">
                  <c:v>17.387999999999998</c:v>
                </c:pt>
                <c:pt idx="192">
                  <c:v>17.342000000000002</c:v>
                </c:pt>
                <c:pt idx="193">
                  <c:v>17.310000000000002</c:v>
                </c:pt>
                <c:pt idx="194">
                  <c:v>17.2</c:v>
                </c:pt>
                <c:pt idx="195">
                  <c:v>17.157999999999998</c:v>
                </c:pt>
                <c:pt idx="196">
                  <c:v>17.224</c:v>
                </c:pt>
                <c:pt idx="197">
                  <c:v>17.124000000000002</c:v>
                </c:pt>
                <c:pt idx="198">
                  <c:v>16.992000000000001</c:v>
                </c:pt>
                <c:pt idx="199">
                  <c:v>16.823999999999998</c:v>
                </c:pt>
                <c:pt idx="200">
                  <c:v>16.260000000000002</c:v>
                </c:pt>
                <c:pt idx="201">
                  <c:v>15.589999999999998</c:v>
                </c:pt>
                <c:pt idx="202">
                  <c:v>15.075999999999999</c:v>
                </c:pt>
                <c:pt idx="203">
                  <c:v>14.501999999999999</c:v>
                </c:pt>
                <c:pt idx="204">
                  <c:v>14.053999999999998</c:v>
                </c:pt>
                <c:pt idx="205">
                  <c:v>13.969999999999999</c:v>
                </c:pt>
                <c:pt idx="206">
                  <c:v>14.24</c:v>
                </c:pt>
                <c:pt idx="207">
                  <c:v>14.522</c:v>
                </c:pt>
                <c:pt idx="208">
                  <c:v>14.912000000000001</c:v>
                </c:pt>
                <c:pt idx="209">
                  <c:v>15.234</c:v>
                </c:pt>
                <c:pt idx="210">
                  <c:v>15.398</c:v>
                </c:pt>
                <c:pt idx="211">
                  <c:v>15.375999999999999</c:v>
                </c:pt>
                <c:pt idx="212">
                  <c:v>15.38</c:v>
                </c:pt>
                <c:pt idx="213">
                  <c:v>15.306000000000001</c:v>
                </c:pt>
                <c:pt idx="214">
                  <c:v>15.207999999999998</c:v>
                </c:pt>
                <c:pt idx="215">
                  <c:v>15.213999999999999</c:v>
                </c:pt>
                <c:pt idx="216">
                  <c:v>15.189999999999998</c:v>
                </c:pt>
                <c:pt idx="217">
                  <c:v>15.042000000000002</c:v>
                </c:pt>
                <c:pt idx="218">
                  <c:v>15.142000000000001</c:v>
                </c:pt>
                <c:pt idx="219">
                  <c:v>15.36</c:v>
                </c:pt>
                <c:pt idx="220">
                  <c:v>15.636000000000001</c:v>
                </c:pt>
                <c:pt idx="221">
                  <c:v>15.922000000000001</c:v>
                </c:pt>
                <c:pt idx="222">
                  <c:v>16.165999999999997</c:v>
                </c:pt>
                <c:pt idx="223">
                  <c:v>16.234000000000002</c:v>
                </c:pt>
                <c:pt idx="224">
                  <c:v>16.27</c:v>
                </c:pt>
                <c:pt idx="225">
                  <c:v>16.186</c:v>
                </c:pt>
                <c:pt idx="226">
                  <c:v>16.124000000000002</c:v>
                </c:pt>
                <c:pt idx="227">
                  <c:v>16.143999999999998</c:v>
                </c:pt>
                <c:pt idx="228">
                  <c:v>16.056000000000004</c:v>
                </c:pt>
                <c:pt idx="229">
                  <c:v>15.914000000000001</c:v>
                </c:pt>
                <c:pt idx="230">
                  <c:v>15.88</c:v>
                </c:pt>
                <c:pt idx="231">
                  <c:v>15.808000000000002</c:v>
                </c:pt>
                <c:pt idx="232">
                  <c:v>15.698000000000002</c:v>
                </c:pt>
                <c:pt idx="233">
                  <c:v>15.6</c:v>
                </c:pt>
                <c:pt idx="234">
                  <c:v>15.48</c:v>
                </c:pt>
                <c:pt idx="235">
                  <c:v>15.274000000000001</c:v>
                </c:pt>
                <c:pt idx="236">
                  <c:v>15.186000000000002</c:v>
                </c:pt>
                <c:pt idx="237">
                  <c:v>15.112</c:v>
                </c:pt>
                <c:pt idx="238">
                  <c:v>15.138</c:v>
                </c:pt>
                <c:pt idx="239">
                  <c:v>15.077999999999999</c:v>
                </c:pt>
                <c:pt idx="240">
                  <c:v>15.018000000000001</c:v>
                </c:pt>
                <c:pt idx="241">
                  <c:v>14.91</c:v>
                </c:pt>
                <c:pt idx="242">
                  <c:v>14.766</c:v>
                </c:pt>
                <c:pt idx="243">
                  <c:v>14.652000000000001</c:v>
                </c:pt>
                <c:pt idx="244">
                  <c:v>14.638</c:v>
                </c:pt>
                <c:pt idx="245">
                  <c:v>14.697999999999999</c:v>
                </c:pt>
                <c:pt idx="246">
                  <c:v>14.532</c:v>
                </c:pt>
                <c:pt idx="247">
                  <c:v>14.402000000000001</c:v>
                </c:pt>
                <c:pt idx="248">
                  <c:v>14.148</c:v>
                </c:pt>
                <c:pt idx="249">
                  <c:v>13.930000000000001</c:v>
                </c:pt>
                <c:pt idx="250">
                  <c:v>13.830000000000002</c:v>
                </c:pt>
                <c:pt idx="251">
                  <c:v>13.764000000000001</c:v>
                </c:pt>
                <c:pt idx="252">
                  <c:v>13.814000000000002</c:v>
                </c:pt>
                <c:pt idx="253">
                  <c:v>14.096</c:v>
                </c:pt>
                <c:pt idx="254">
                  <c:v>14.41</c:v>
                </c:pt>
                <c:pt idx="255">
                  <c:v>14.687999999999999</c:v>
                </c:pt>
                <c:pt idx="256">
                  <c:v>14.943999999999999</c:v>
                </c:pt>
                <c:pt idx="257">
                  <c:v>15.05</c:v>
                </c:pt>
                <c:pt idx="258">
                  <c:v>14.84</c:v>
                </c:pt>
                <c:pt idx="259">
                  <c:v>14.703999999999999</c:v>
                </c:pt>
                <c:pt idx="260">
                  <c:v>14.475999999999999</c:v>
                </c:pt>
                <c:pt idx="261">
                  <c:v>14.353999999999999</c:v>
                </c:pt>
                <c:pt idx="262">
                  <c:v>14.178000000000001</c:v>
                </c:pt>
                <c:pt idx="263">
                  <c:v>14.154</c:v>
                </c:pt>
                <c:pt idx="264">
                  <c:v>14.096</c:v>
                </c:pt>
                <c:pt idx="265">
                  <c:v>14.008000000000001</c:v>
                </c:pt>
                <c:pt idx="266">
                  <c:v>13.675999999999998</c:v>
                </c:pt>
                <c:pt idx="267">
                  <c:v>13.342000000000002</c:v>
                </c:pt>
                <c:pt idx="268">
                  <c:v>13.01</c:v>
                </c:pt>
                <c:pt idx="269">
                  <c:v>12.536</c:v>
                </c:pt>
                <c:pt idx="270">
                  <c:v>12.007999999999999</c:v>
                </c:pt>
                <c:pt idx="271">
                  <c:v>11.809999999999999</c:v>
                </c:pt>
                <c:pt idx="272">
                  <c:v>11.836</c:v>
                </c:pt>
                <c:pt idx="273">
                  <c:v>11.901999999999999</c:v>
                </c:pt>
                <c:pt idx="274">
                  <c:v>12.231999999999999</c:v>
                </c:pt>
                <c:pt idx="275">
                  <c:v>12.599999999999998</c:v>
                </c:pt>
                <c:pt idx="276">
                  <c:v>13.018000000000001</c:v>
                </c:pt>
                <c:pt idx="277">
                  <c:v>13.209999999999999</c:v>
                </c:pt>
                <c:pt idx="278">
                  <c:v>13.335999999999999</c:v>
                </c:pt>
                <c:pt idx="279">
                  <c:v>13.128</c:v>
                </c:pt>
                <c:pt idx="280">
                  <c:v>13.058000000000002</c:v>
                </c:pt>
                <c:pt idx="281">
                  <c:v>13.051999999999998</c:v>
                </c:pt>
                <c:pt idx="282">
                  <c:v>13.151999999999997</c:v>
                </c:pt>
                <c:pt idx="283">
                  <c:v>13.220000000000002</c:v>
                </c:pt>
                <c:pt idx="284">
                  <c:v>13.353999999999999</c:v>
                </c:pt>
                <c:pt idx="285">
                  <c:v>13.404</c:v>
                </c:pt>
                <c:pt idx="286">
                  <c:v>13.372</c:v>
                </c:pt>
                <c:pt idx="287">
                  <c:v>13.268000000000001</c:v>
                </c:pt>
                <c:pt idx="288">
                  <c:v>13.2</c:v>
                </c:pt>
                <c:pt idx="289">
                  <c:v>13.208000000000002</c:v>
                </c:pt>
                <c:pt idx="290">
                  <c:v>13.073999999999998</c:v>
                </c:pt>
                <c:pt idx="291">
                  <c:v>12.928000000000001</c:v>
                </c:pt>
                <c:pt idx="292">
                  <c:v>12.937999999999999</c:v>
                </c:pt>
                <c:pt idx="293">
                  <c:v>13.032</c:v>
                </c:pt>
                <c:pt idx="294">
                  <c:v>13.148</c:v>
                </c:pt>
                <c:pt idx="295">
                  <c:v>13.175999999999998</c:v>
                </c:pt>
                <c:pt idx="296">
                  <c:v>13.069999999999999</c:v>
                </c:pt>
                <c:pt idx="297">
                  <c:v>12.918000000000001</c:v>
                </c:pt>
                <c:pt idx="298">
                  <c:v>12.681999999999999</c:v>
                </c:pt>
                <c:pt idx="299">
                  <c:v>12.39</c:v>
                </c:pt>
                <c:pt idx="300">
                  <c:v>12.358000000000001</c:v>
                </c:pt>
                <c:pt idx="301">
                  <c:v>12.396000000000001</c:v>
                </c:pt>
                <c:pt idx="302">
                  <c:v>12.352</c:v>
                </c:pt>
                <c:pt idx="303">
                  <c:v>12.308000000000002</c:v>
                </c:pt>
                <c:pt idx="304">
                  <c:v>12.246</c:v>
                </c:pt>
                <c:pt idx="305">
                  <c:v>12.204000000000001</c:v>
                </c:pt>
                <c:pt idx="306">
                  <c:v>12.11</c:v>
                </c:pt>
                <c:pt idx="307">
                  <c:v>12.091999999999999</c:v>
                </c:pt>
                <c:pt idx="308">
                  <c:v>12.001999999999999</c:v>
                </c:pt>
                <c:pt idx="309">
                  <c:v>11.856</c:v>
                </c:pt>
                <c:pt idx="310">
                  <c:v>11.853999999999999</c:v>
                </c:pt>
                <c:pt idx="311">
                  <c:v>11.824</c:v>
                </c:pt>
                <c:pt idx="312">
                  <c:v>11.827999999999999</c:v>
                </c:pt>
                <c:pt idx="313">
                  <c:v>11.931999999999999</c:v>
                </c:pt>
                <c:pt idx="314">
                  <c:v>12.298</c:v>
                </c:pt>
                <c:pt idx="315">
                  <c:v>12.368</c:v>
                </c:pt>
                <c:pt idx="316">
                  <c:v>12.508000000000001</c:v>
                </c:pt>
                <c:pt idx="317">
                  <c:v>12.526</c:v>
                </c:pt>
                <c:pt idx="318">
                  <c:v>12.63</c:v>
                </c:pt>
                <c:pt idx="319">
                  <c:v>12.522000000000002</c:v>
                </c:pt>
                <c:pt idx="320">
                  <c:v>12.468</c:v>
                </c:pt>
                <c:pt idx="321">
                  <c:v>12.474</c:v>
                </c:pt>
                <c:pt idx="322">
                  <c:v>12.56</c:v>
                </c:pt>
                <c:pt idx="323">
                  <c:v>12.510000000000002</c:v>
                </c:pt>
                <c:pt idx="324">
                  <c:v>12.5</c:v>
                </c:pt>
                <c:pt idx="325">
                  <c:v>12.522</c:v>
                </c:pt>
                <c:pt idx="326">
                  <c:v>12.553999999999998</c:v>
                </c:pt>
                <c:pt idx="327">
                  <c:v>12.548</c:v>
                </c:pt>
                <c:pt idx="328">
                  <c:v>12.542000000000002</c:v>
                </c:pt>
                <c:pt idx="329">
                  <c:v>12.349999999999998</c:v>
                </c:pt>
                <c:pt idx="330">
                  <c:v>12.183999999999999</c:v>
                </c:pt>
                <c:pt idx="331">
                  <c:v>11.9</c:v>
                </c:pt>
                <c:pt idx="332">
                  <c:v>11.616</c:v>
                </c:pt>
                <c:pt idx="333">
                  <c:v>11.388</c:v>
                </c:pt>
                <c:pt idx="334">
                  <c:v>11.358000000000001</c:v>
                </c:pt>
                <c:pt idx="335">
                  <c:v>11.257999999999999</c:v>
                </c:pt>
                <c:pt idx="336">
                  <c:v>11.196000000000002</c:v>
                </c:pt>
                <c:pt idx="337">
                  <c:v>11.148</c:v>
                </c:pt>
                <c:pt idx="338">
                  <c:v>11.065999999999999</c:v>
                </c:pt>
                <c:pt idx="339">
                  <c:v>11.042</c:v>
                </c:pt>
                <c:pt idx="340">
                  <c:v>11.040000000000001</c:v>
                </c:pt>
                <c:pt idx="341">
                  <c:v>11.1</c:v>
                </c:pt>
                <c:pt idx="342">
                  <c:v>11.134</c:v>
                </c:pt>
                <c:pt idx="343">
                  <c:v>11.186</c:v>
                </c:pt>
                <c:pt idx="344">
                  <c:v>11.167999999999999</c:v>
                </c:pt>
                <c:pt idx="345">
                  <c:v>11.277999999999999</c:v>
                </c:pt>
                <c:pt idx="346">
                  <c:v>11.34</c:v>
                </c:pt>
                <c:pt idx="347">
                  <c:v>11.366</c:v>
                </c:pt>
                <c:pt idx="348">
                  <c:v>11.318000000000001</c:v>
                </c:pt>
                <c:pt idx="349">
                  <c:v>11.219999999999999</c:v>
                </c:pt>
                <c:pt idx="350">
                  <c:v>10.996</c:v>
                </c:pt>
                <c:pt idx="351">
                  <c:v>10.854000000000001</c:v>
                </c:pt>
                <c:pt idx="352">
                  <c:v>10.89</c:v>
                </c:pt>
                <c:pt idx="353">
                  <c:v>10.972</c:v>
                </c:pt>
                <c:pt idx="354">
                  <c:v>11.141999999999999</c:v>
                </c:pt>
                <c:pt idx="355">
                  <c:v>11.398</c:v>
                </c:pt>
                <c:pt idx="356">
                  <c:v>11.628</c:v>
                </c:pt>
                <c:pt idx="357">
                  <c:v>11.819999999999999</c:v>
                </c:pt>
                <c:pt idx="358">
                  <c:v>11.958000000000002</c:v>
                </c:pt>
                <c:pt idx="359">
                  <c:v>12.054</c:v>
                </c:pt>
                <c:pt idx="360">
                  <c:v>12.098000000000001</c:v>
                </c:pt>
                <c:pt idx="361">
                  <c:v>12.176</c:v>
                </c:pt>
                <c:pt idx="362">
                  <c:v>12.116</c:v>
                </c:pt>
                <c:pt idx="363">
                  <c:v>12.107999999999999</c:v>
                </c:pt>
                <c:pt idx="364">
                  <c:v>12.108000000000001</c:v>
                </c:pt>
                <c:pt idx="365">
                  <c:v>12.212</c:v>
                </c:pt>
                <c:pt idx="366">
                  <c:v>12.261999999999999</c:v>
                </c:pt>
                <c:pt idx="367">
                  <c:v>12.375999999999999</c:v>
                </c:pt>
                <c:pt idx="368">
                  <c:v>12.489999999999998</c:v>
                </c:pt>
                <c:pt idx="369">
                  <c:v>12.568</c:v>
                </c:pt>
                <c:pt idx="370">
                  <c:v>12.691999999999998</c:v>
                </c:pt>
                <c:pt idx="371">
                  <c:v>12.815999999999999</c:v>
                </c:pt>
                <c:pt idx="372">
                  <c:v>12.7</c:v>
                </c:pt>
                <c:pt idx="373">
                  <c:v>12.513999999999999</c:v>
                </c:pt>
                <c:pt idx="374">
                  <c:v>12.157999999999999</c:v>
                </c:pt>
                <c:pt idx="375">
                  <c:v>11.624000000000001</c:v>
                </c:pt>
                <c:pt idx="376">
                  <c:v>11.1</c:v>
                </c:pt>
                <c:pt idx="377">
                  <c:v>10.84</c:v>
                </c:pt>
                <c:pt idx="378">
                  <c:v>10.59</c:v>
                </c:pt>
                <c:pt idx="379">
                  <c:v>10.593999999999999</c:v>
                </c:pt>
                <c:pt idx="380">
                  <c:v>10.718</c:v>
                </c:pt>
                <c:pt idx="381">
                  <c:v>10.708000000000002</c:v>
                </c:pt>
                <c:pt idx="382">
                  <c:v>10.784000000000001</c:v>
                </c:pt>
                <c:pt idx="383">
                  <c:v>10.940000000000001</c:v>
                </c:pt>
                <c:pt idx="384">
                  <c:v>11.05</c:v>
                </c:pt>
                <c:pt idx="385">
                  <c:v>10.984</c:v>
                </c:pt>
                <c:pt idx="386">
                  <c:v>11.17</c:v>
                </c:pt>
                <c:pt idx="387">
                  <c:v>11.226000000000001</c:v>
                </c:pt>
                <c:pt idx="388">
                  <c:v>11.228</c:v>
                </c:pt>
                <c:pt idx="389">
                  <c:v>11.238</c:v>
                </c:pt>
                <c:pt idx="390">
                  <c:v>11.375999999999999</c:v>
                </c:pt>
                <c:pt idx="391">
                  <c:v>11.419999999999998</c:v>
                </c:pt>
                <c:pt idx="392">
                  <c:v>11.568000000000001</c:v>
                </c:pt>
                <c:pt idx="393">
                  <c:v>11.706</c:v>
                </c:pt>
                <c:pt idx="394">
                  <c:v>11.77</c:v>
                </c:pt>
                <c:pt idx="395">
                  <c:v>11.682</c:v>
                </c:pt>
                <c:pt idx="396">
                  <c:v>11.552000000000001</c:v>
                </c:pt>
                <c:pt idx="397">
                  <c:v>11.327999999999999</c:v>
                </c:pt>
                <c:pt idx="398">
                  <c:v>11.064000000000002</c:v>
                </c:pt>
                <c:pt idx="399">
                  <c:v>10.72</c:v>
                </c:pt>
                <c:pt idx="400">
                  <c:v>10.513999999999999</c:v>
                </c:pt>
                <c:pt idx="401">
                  <c:v>10.25</c:v>
                </c:pt>
                <c:pt idx="402">
                  <c:v>9.9640000000000022</c:v>
                </c:pt>
                <c:pt idx="403">
                  <c:v>9.7880000000000003</c:v>
                </c:pt>
                <c:pt idx="404">
                  <c:v>9.6980000000000022</c:v>
                </c:pt>
                <c:pt idx="405">
                  <c:v>9.5440000000000005</c:v>
                </c:pt>
                <c:pt idx="406">
                  <c:v>9.4860000000000007</c:v>
                </c:pt>
                <c:pt idx="407">
                  <c:v>9.5459999999999994</c:v>
                </c:pt>
                <c:pt idx="408">
                  <c:v>9.4599999999999991</c:v>
                </c:pt>
                <c:pt idx="409">
                  <c:v>9.3879999999999999</c:v>
                </c:pt>
                <c:pt idx="410">
                  <c:v>9.2619999999999987</c:v>
                </c:pt>
                <c:pt idx="411">
                  <c:v>9.0719999999999992</c:v>
                </c:pt>
                <c:pt idx="412">
                  <c:v>8.8979999999999997</c:v>
                </c:pt>
                <c:pt idx="413">
                  <c:v>8.9239999999999995</c:v>
                </c:pt>
                <c:pt idx="414">
                  <c:v>8.9760000000000009</c:v>
                </c:pt>
                <c:pt idx="415">
                  <c:v>9.0580000000000016</c:v>
                </c:pt>
                <c:pt idx="416">
                  <c:v>9.1840000000000011</c:v>
                </c:pt>
                <c:pt idx="417">
                  <c:v>9.2700000000000014</c:v>
                </c:pt>
                <c:pt idx="418">
                  <c:v>9.1579999999999995</c:v>
                </c:pt>
                <c:pt idx="419">
                  <c:v>8.9859999999999989</c:v>
                </c:pt>
                <c:pt idx="420">
                  <c:v>8.7859999999999978</c:v>
                </c:pt>
                <c:pt idx="421">
                  <c:v>8.5220000000000002</c:v>
                </c:pt>
                <c:pt idx="422">
                  <c:v>8.2560000000000002</c:v>
                </c:pt>
                <c:pt idx="423">
                  <c:v>8.2560000000000002</c:v>
                </c:pt>
                <c:pt idx="424">
                  <c:v>8.2679999999999989</c:v>
                </c:pt>
                <c:pt idx="425">
                  <c:v>8.43</c:v>
                </c:pt>
                <c:pt idx="426">
                  <c:v>8.6119999999999983</c:v>
                </c:pt>
                <c:pt idx="427">
                  <c:v>8.6739999999999995</c:v>
                </c:pt>
                <c:pt idx="428">
                  <c:v>8.6179999999999986</c:v>
                </c:pt>
                <c:pt idx="429">
                  <c:v>8.6440000000000001</c:v>
                </c:pt>
                <c:pt idx="430">
                  <c:v>8.629999999999999</c:v>
                </c:pt>
                <c:pt idx="431">
                  <c:v>8.57</c:v>
                </c:pt>
                <c:pt idx="432">
                  <c:v>8.5779999999999994</c:v>
                </c:pt>
                <c:pt idx="433">
                  <c:v>8.5779999999999994</c:v>
                </c:pt>
                <c:pt idx="434">
                  <c:v>8.5920000000000005</c:v>
                </c:pt>
                <c:pt idx="435">
                  <c:v>8.6840000000000011</c:v>
                </c:pt>
                <c:pt idx="436">
                  <c:v>8.89</c:v>
                </c:pt>
                <c:pt idx="437">
                  <c:v>9.113999999999999</c:v>
                </c:pt>
                <c:pt idx="438">
                  <c:v>9.4879999999999995</c:v>
                </c:pt>
                <c:pt idx="439">
                  <c:v>9.8139999999999983</c:v>
                </c:pt>
                <c:pt idx="440">
                  <c:v>10.040000000000001</c:v>
                </c:pt>
                <c:pt idx="441">
                  <c:v>10.208</c:v>
                </c:pt>
                <c:pt idx="442">
                  <c:v>10.263999999999999</c:v>
                </c:pt>
                <c:pt idx="443">
                  <c:v>10.085999999999999</c:v>
                </c:pt>
                <c:pt idx="444">
                  <c:v>9.9559999999999995</c:v>
                </c:pt>
                <c:pt idx="445">
                  <c:v>9.8759999999999994</c:v>
                </c:pt>
                <c:pt idx="446">
                  <c:v>9.8160000000000007</c:v>
                </c:pt>
                <c:pt idx="447">
                  <c:v>9.8960000000000008</c:v>
                </c:pt>
                <c:pt idx="448">
                  <c:v>10.032000000000002</c:v>
                </c:pt>
                <c:pt idx="449">
                  <c:v>10.178000000000001</c:v>
                </c:pt>
                <c:pt idx="450">
                  <c:v>10.222</c:v>
                </c:pt>
                <c:pt idx="451">
                  <c:v>10.138000000000002</c:v>
                </c:pt>
                <c:pt idx="452">
                  <c:v>9.9479999999999986</c:v>
                </c:pt>
                <c:pt idx="453">
                  <c:v>9.7979999999999983</c:v>
                </c:pt>
                <c:pt idx="454">
                  <c:v>9.4920000000000009</c:v>
                </c:pt>
                <c:pt idx="455">
                  <c:v>9.2059999999999995</c:v>
                </c:pt>
                <c:pt idx="456">
                  <c:v>9.1259999999999994</c:v>
                </c:pt>
                <c:pt idx="457">
                  <c:v>9.1379999999999999</c:v>
                </c:pt>
                <c:pt idx="458">
                  <c:v>9.1379999999999999</c:v>
                </c:pt>
                <c:pt idx="459">
                  <c:v>9.18</c:v>
                </c:pt>
                <c:pt idx="460">
                  <c:v>9.2419999999999991</c:v>
                </c:pt>
                <c:pt idx="461">
                  <c:v>9.1560000000000006</c:v>
                </c:pt>
                <c:pt idx="462">
                  <c:v>9.0440000000000005</c:v>
                </c:pt>
                <c:pt idx="463">
                  <c:v>9.0120000000000005</c:v>
                </c:pt>
                <c:pt idx="464">
                  <c:v>8.9220000000000006</c:v>
                </c:pt>
                <c:pt idx="465">
                  <c:v>8.8840000000000003</c:v>
                </c:pt>
                <c:pt idx="466">
                  <c:v>8.9439999999999991</c:v>
                </c:pt>
                <c:pt idx="467">
                  <c:v>8.9779999999999998</c:v>
                </c:pt>
                <c:pt idx="468">
                  <c:v>8.8979999999999997</c:v>
                </c:pt>
                <c:pt idx="469">
                  <c:v>8.9659999999999993</c:v>
                </c:pt>
                <c:pt idx="470">
                  <c:v>8.9919999999999991</c:v>
                </c:pt>
                <c:pt idx="471">
                  <c:v>9.0300000000000011</c:v>
                </c:pt>
                <c:pt idx="472">
                  <c:v>9.136000000000001</c:v>
                </c:pt>
                <c:pt idx="473">
                  <c:v>9.23</c:v>
                </c:pt>
                <c:pt idx="474">
                  <c:v>9.2600000000000016</c:v>
                </c:pt>
                <c:pt idx="475">
                  <c:v>9.3060000000000009</c:v>
                </c:pt>
                <c:pt idx="476">
                  <c:v>9.291999999999998</c:v>
                </c:pt>
                <c:pt idx="477">
                  <c:v>9.1960000000000015</c:v>
                </c:pt>
                <c:pt idx="478">
                  <c:v>9.088000000000001</c:v>
                </c:pt>
                <c:pt idx="479">
                  <c:v>8.8680000000000003</c:v>
                </c:pt>
                <c:pt idx="480">
                  <c:v>8.6380000000000017</c:v>
                </c:pt>
                <c:pt idx="481">
                  <c:v>8.3840000000000003</c:v>
                </c:pt>
                <c:pt idx="482">
                  <c:v>7.9760000000000009</c:v>
                </c:pt>
                <c:pt idx="483">
                  <c:v>7.5100000000000007</c:v>
                </c:pt>
                <c:pt idx="484">
                  <c:v>7.0140000000000002</c:v>
                </c:pt>
                <c:pt idx="485">
                  <c:v>6.26</c:v>
                </c:pt>
                <c:pt idx="486">
                  <c:v>5.72</c:v>
                </c:pt>
                <c:pt idx="487">
                  <c:v>5.1760000000000002</c:v>
                </c:pt>
                <c:pt idx="488">
                  <c:v>4.952</c:v>
                </c:pt>
                <c:pt idx="489">
                  <c:v>4.8499999999999996</c:v>
                </c:pt>
                <c:pt idx="490">
                  <c:v>4.9580000000000002</c:v>
                </c:pt>
                <c:pt idx="491">
                  <c:v>4.9040000000000008</c:v>
                </c:pt>
                <c:pt idx="492">
                  <c:v>5.104000000000001</c:v>
                </c:pt>
                <c:pt idx="493">
                  <c:v>5.01</c:v>
                </c:pt>
                <c:pt idx="494">
                  <c:v>5.1159999999999997</c:v>
                </c:pt>
                <c:pt idx="495">
                  <c:v>5.2840000000000007</c:v>
                </c:pt>
                <c:pt idx="496">
                  <c:v>5.7679999999999998</c:v>
                </c:pt>
                <c:pt idx="497">
                  <c:v>6.0120000000000005</c:v>
                </c:pt>
                <c:pt idx="498">
                  <c:v>6.2780000000000005</c:v>
                </c:pt>
                <c:pt idx="499">
                  <c:v>6.33</c:v>
                </c:pt>
                <c:pt idx="500">
                  <c:v>6.3980000000000006</c:v>
                </c:pt>
                <c:pt idx="501">
                  <c:v>6.15</c:v>
                </c:pt>
                <c:pt idx="502">
                  <c:v>6.218</c:v>
                </c:pt>
                <c:pt idx="503">
                  <c:v>6.3480000000000008</c:v>
                </c:pt>
                <c:pt idx="504">
                  <c:v>6.4879999999999995</c:v>
                </c:pt>
                <c:pt idx="505">
                  <c:v>6.65</c:v>
                </c:pt>
                <c:pt idx="506">
                  <c:v>6.8379999999999992</c:v>
                </c:pt>
                <c:pt idx="507">
                  <c:v>6.81</c:v>
                </c:pt>
                <c:pt idx="508">
                  <c:v>6.8220000000000001</c:v>
                </c:pt>
                <c:pt idx="509">
                  <c:v>6.8800000000000008</c:v>
                </c:pt>
                <c:pt idx="510">
                  <c:v>6.9079999999999995</c:v>
                </c:pt>
                <c:pt idx="511">
                  <c:v>6.9460000000000006</c:v>
                </c:pt>
                <c:pt idx="512">
                  <c:v>6.9159999999999995</c:v>
                </c:pt>
                <c:pt idx="513">
                  <c:v>6.9060000000000006</c:v>
                </c:pt>
                <c:pt idx="514">
                  <c:v>6.9760000000000009</c:v>
                </c:pt>
                <c:pt idx="515">
                  <c:v>7.1099999999999994</c:v>
                </c:pt>
                <c:pt idx="516">
                  <c:v>7.2960000000000012</c:v>
                </c:pt>
                <c:pt idx="517">
                  <c:v>7.5400000000000009</c:v>
                </c:pt>
                <c:pt idx="518">
                  <c:v>7.7200000000000006</c:v>
                </c:pt>
                <c:pt idx="519">
                  <c:v>7.9779999999999998</c:v>
                </c:pt>
                <c:pt idx="520">
                  <c:v>8.1920000000000002</c:v>
                </c:pt>
                <c:pt idx="521">
                  <c:v>8.3780000000000001</c:v>
                </c:pt>
                <c:pt idx="522">
                  <c:v>8.6999999999999993</c:v>
                </c:pt>
                <c:pt idx="523">
                  <c:v>8.9460000000000015</c:v>
                </c:pt>
                <c:pt idx="524">
                  <c:v>9.0280000000000005</c:v>
                </c:pt>
                <c:pt idx="525">
                  <c:v>9.0519999999999996</c:v>
                </c:pt>
                <c:pt idx="526">
                  <c:v>8.9920000000000009</c:v>
                </c:pt>
                <c:pt idx="527">
                  <c:v>8.9239999999999995</c:v>
                </c:pt>
                <c:pt idx="528">
                  <c:v>9.0859999999999985</c:v>
                </c:pt>
                <c:pt idx="529">
                  <c:v>9.6</c:v>
                </c:pt>
                <c:pt idx="530">
                  <c:v>9.9340000000000011</c:v>
                </c:pt>
                <c:pt idx="531">
                  <c:v>10.477999999999998</c:v>
                </c:pt>
                <c:pt idx="532">
                  <c:v>10.968</c:v>
                </c:pt>
                <c:pt idx="533">
                  <c:v>11.317999999999998</c:v>
                </c:pt>
                <c:pt idx="534">
                  <c:v>11.353999999999999</c:v>
                </c:pt>
                <c:pt idx="535">
                  <c:v>11.701999999999998</c:v>
                </c:pt>
                <c:pt idx="536">
                  <c:v>12.074</c:v>
                </c:pt>
                <c:pt idx="537">
                  <c:v>12.349999999999998</c:v>
                </c:pt>
                <c:pt idx="538">
                  <c:v>12.494</c:v>
                </c:pt>
                <c:pt idx="539">
                  <c:v>12.587999999999999</c:v>
                </c:pt>
                <c:pt idx="540">
                  <c:v>12.635999999999999</c:v>
                </c:pt>
                <c:pt idx="541">
                  <c:v>12.408000000000001</c:v>
                </c:pt>
                <c:pt idx="542">
                  <c:v>12.285999999999998</c:v>
                </c:pt>
                <c:pt idx="543">
                  <c:v>12.133999999999999</c:v>
                </c:pt>
                <c:pt idx="544">
                  <c:v>12.064</c:v>
                </c:pt>
                <c:pt idx="545">
                  <c:v>11.930000000000001</c:v>
                </c:pt>
                <c:pt idx="546">
                  <c:v>12.15</c:v>
                </c:pt>
                <c:pt idx="547">
                  <c:v>12.612</c:v>
                </c:pt>
                <c:pt idx="548">
                  <c:v>13.498000000000001</c:v>
                </c:pt>
                <c:pt idx="549">
                  <c:v>14.190000000000001</c:v>
                </c:pt>
                <c:pt idx="550">
                  <c:v>14.725999999999999</c:v>
                </c:pt>
                <c:pt idx="551">
                  <c:v>15.097999999999999</c:v>
                </c:pt>
                <c:pt idx="552">
                  <c:v>15.177999999999997</c:v>
                </c:pt>
                <c:pt idx="553">
                  <c:v>14.879999999999999</c:v>
                </c:pt>
                <c:pt idx="554">
                  <c:v>14.546000000000001</c:v>
                </c:pt>
                <c:pt idx="555">
                  <c:v>14.406000000000001</c:v>
                </c:pt>
                <c:pt idx="556">
                  <c:v>14.157999999999998</c:v>
                </c:pt>
                <c:pt idx="557">
                  <c:v>13.931999999999999</c:v>
                </c:pt>
                <c:pt idx="558">
                  <c:v>13.754</c:v>
                </c:pt>
                <c:pt idx="559">
                  <c:v>13.545999999999998</c:v>
                </c:pt>
                <c:pt idx="560">
                  <c:v>13.443999999999999</c:v>
                </c:pt>
                <c:pt idx="561">
                  <c:v>13.231999999999999</c:v>
                </c:pt>
                <c:pt idx="562">
                  <c:v>13.007999999999999</c:v>
                </c:pt>
                <c:pt idx="563">
                  <c:v>13</c:v>
                </c:pt>
                <c:pt idx="564">
                  <c:v>13.242000000000001</c:v>
                </c:pt>
                <c:pt idx="565">
                  <c:v>13.412000000000001</c:v>
                </c:pt>
                <c:pt idx="566">
                  <c:v>13.858000000000001</c:v>
                </c:pt>
                <c:pt idx="567">
                  <c:v>14.461999999999998</c:v>
                </c:pt>
                <c:pt idx="568">
                  <c:v>15.007999999999999</c:v>
                </c:pt>
                <c:pt idx="569">
                  <c:v>15.668000000000001</c:v>
                </c:pt>
                <c:pt idx="570">
                  <c:v>16.693999999999999</c:v>
                </c:pt>
                <c:pt idx="571">
                  <c:v>17.57</c:v>
                </c:pt>
                <c:pt idx="572">
                  <c:v>18.308</c:v>
                </c:pt>
                <c:pt idx="573">
                  <c:v>19.001999999999999</c:v>
                </c:pt>
                <c:pt idx="574">
                  <c:v>19.414000000000001</c:v>
                </c:pt>
                <c:pt idx="575">
                  <c:v>19.846</c:v>
                </c:pt>
                <c:pt idx="576">
                  <c:v>19.899999999999999</c:v>
                </c:pt>
                <c:pt idx="577">
                  <c:v>20.071999999999999</c:v>
                </c:pt>
                <c:pt idx="578">
                  <c:v>20.276</c:v>
                </c:pt>
                <c:pt idx="579">
                  <c:v>21.335999999999999</c:v>
                </c:pt>
                <c:pt idx="580">
                  <c:v>22.083999999999996</c:v>
                </c:pt>
                <c:pt idx="581">
                  <c:v>22.259999999999998</c:v>
                </c:pt>
                <c:pt idx="582">
                  <c:v>22.118000000000002</c:v>
                </c:pt>
                <c:pt idx="583">
                  <c:v>21.556000000000001</c:v>
                </c:pt>
                <c:pt idx="584">
                  <c:v>20.178000000000001</c:v>
                </c:pt>
                <c:pt idx="585">
                  <c:v>18.748000000000001</c:v>
                </c:pt>
                <c:pt idx="586">
                  <c:v>18.184000000000001</c:v>
                </c:pt>
                <c:pt idx="587">
                  <c:v>17.645999999999997</c:v>
                </c:pt>
                <c:pt idx="588">
                  <c:v>17.262</c:v>
                </c:pt>
                <c:pt idx="589">
                  <c:v>17.123999999999999</c:v>
                </c:pt>
                <c:pt idx="590">
                  <c:v>16.809999999999999</c:v>
                </c:pt>
                <c:pt idx="591">
                  <c:v>16.574000000000002</c:v>
                </c:pt>
                <c:pt idx="592">
                  <c:v>16.213999999999999</c:v>
                </c:pt>
                <c:pt idx="593">
                  <c:v>16.102</c:v>
                </c:pt>
                <c:pt idx="594">
                  <c:v>15.756</c:v>
                </c:pt>
                <c:pt idx="595">
                  <c:v>15.294</c:v>
                </c:pt>
                <c:pt idx="596">
                  <c:v>14.806000000000001</c:v>
                </c:pt>
                <c:pt idx="597">
                  <c:v>14.495999999999999</c:v>
                </c:pt>
                <c:pt idx="598">
                  <c:v>13.9</c:v>
                </c:pt>
                <c:pt idx="599">
                  <c:v>13.6</c:v>
                </c:pt>
                <c:pt idx="600">
                  <c:v>13.468</c:v>
                </c:pt>
                <c:pt idx="601">
                  <c:v>13.175999999999998</c:v>
                </c:pt>
                <c:pt idx="602">
                  <c:v>12.722</c:v>
                </c:pt>
                <c:pt idx="603">
                  <c:v>12.623999999999999</c:v>
                </c:pt>
                <c:pt idx="604">
                  <c:v>12.162000000000001</c:v>
                </c:pt>
                <c:pt idx="605">
                  <c:v>11.786</c:v>
                </c:pt>
                <c:pt idx="606">
                  <c:v>11.612</c:v>
                </c:pt>
                <c:pt idx="607">
                  <c:v>11.93</c:v>
                </c:pt>
                <c:pt idx="608">
                  <c:v>12.465999999999999</c:v>
                </c:pt>
                <c:pt idx="609">
                  <c:v>13.262</c:v>
                </c:pt>
                <c:pt idx="610">
                  <c:v>14.174000000000001</c:v>
                </c:pt>
                <c:pt idx="611">
                  <c:v>14.974</c:v>
                </c:pt>
                <c:pt idx="612">
                  <c:v>15.492000000000001</c:v>
                </c:pt>
                <c:pt idx="613">
                  <c:v>15.585999999999999</c:v>
                </c:pt>
                <c:pt idx="614">
                  <c:v>15.61</c:v>
                </c:pt>
                <c:pt idx="615">
                  <c:v>15.318000000000001</c:v>
                </c:pt>
                <c:pt idx="616">
                  <c:v>14.603999999999999</c:v>
                </c:pt>
                <c:pt idx="617">
                  <c:v>13.762</c:v>
                </c:pt>
                <c:pt idx="618">
                  <c:v>13.170000000000002</c:v>
                </c:pt>
                <c:pt idx="619">
                  <c:v>12.420000000000002</c:v>
                </c:pt>
                <c:pt idx="620">
                  <c:v>11.913999999999998</c:v>
                </c:pt>
                <c:pt idx="621">
                  <c:v>12.103999999999999</c:v>
                </c:pt>
                <c:pt idx="622">
                  <c:v>12.565999999999999</c:v>
                </c:pt>
                <c:pt idx="623">
                  <c:v>13.026</c:v>
                </c:pt>
                <c:pt idx="624">
                  <c:v>13.49</c:v>
                </c:pt>
                <c:pt idx="625">
                  <c:v>13.868</c:v>
                </c:pt>
                <c:pt idx="626">
                  <c:v>13.988</c:v>
                </c:pt>
                <c:pt idx="627">
                  <c:v>13.922000000000001</c:v>
                </c:pt>
                <c:pt idx="628">
                  <c:v>13.446000000000002</c:v>
                </c:pt>
                <c:pt idx="629">
                  <c:v>12.919999999999998</c:v>
                </c:pt>
                <c:pt idx="630">
                  <c:v>12.43</c:v>
                </c:pt>
                <c:pt idx="631">
                  <c:v>12.173999999999999</c:v>
                </c:pt>
                <c:pt idx="632">
                  <c:v>12.081999999999999</c:v>
                </c:pt>
                <c:pt idx="633">
                  <c:v>12.138</c:v>
                </c:pt>
                <c:pt idx="634">
                  <c:v>12.52</c:v>
                </c:pt>
                <c:pt idx="635">
                  <c:v>12.84</c:v>
                </c:pt>
                <c:pt idx="636">
                  <c:v>12.870000000000001</c:v>
                </c:pt>
                <c:pt idx="637">
                  <c:v>12.904000000000002</c:v>
                </c:pt>
                <c:pt idx="638">
                  <c:v>12.8</c:v>
                </c:pt>
                <c:pt idx="639">
                  <c:v>12.762</c:v>
                </c:pt>
                <c:pt idx="640">
                  <c:v>12.536</c:v>
                </c:pt>
                <c:pt idx="641">
                  <c:v>12.25</c:v>
                </c:pt>
                <c:pt idx="642">
                  <c:v>11.974</c:v>
                </c:pt>
                <c:pt idx="643">
                  <c:v>12.118</c:v>
                </c:pt>
                <c:pt idx="644">
                  <c:v>11.968</c:v>
                </c:pt>
                <c:pt idx="645">
                  <c:v>12.052000000000001</c:v>
                </c:pt>
                <c:pt idx="646">
                  <c:v>12.154</c:v>
                </c:pt>
                <c:pt idx="647">
                  <c:v>12.228000000000002</c:v>
                </c:pt>
                <c:pt idx="648">
                  <c:v>12.106000000000002</c:v>
                </c:pt>
                <c:pt idx="649">
                  <c:v>11.974</c:v>
                </c:pt>
                <c:pt idx="650">
                  <c:v>11.8</c:v>
                </c:pt>
                <c:pt idx="651">
                  <c:v>11.856</c:v>
                </c:pt>
                <c:pt idx="652">
                  <c:v>11.958000000000002</c:v>
                </c:pt>
                <c:pt idx="653">
                  <c:v>12.308</c:v>
                </c:pt>
                <c:pt idx="654">
                  <c:v>12.858000000000001</c:v>
                </c:pt>
                <c:pt idx="655">
                  <c:v>13.331999999999999</c:v>
                </c:pt>
                <c:pt idx="656">
                  <c:v>13.940000000000001</c:v>
                </c:pt>
                <c:pt idx="657">
                  <c:v>14.458000000000002</c:v>
                </c:pt>
                <c:pt idx="658">
                  <c:v>14.706</c:v>
                </c:pt>
                <c:pt idx="659">
                  <c:v>14.607999999999999</c:v>
                </c:pt>
                <c:pt idx="660">
                  <c:v>14.456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07-F745-916B-ED60AC2B8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318656"/>
        <c:axId val="608320384"/>
      </c:lineChart>
      <c:dateAx>
        <c:axId val="608318656"/>
        <c:scaling>
          <c:orientation val="minMax"/>
        </c:scaling>
        <c:delete val="0"/>
        <c:axPos val="b"/>
        <c:numFmt formatCode="dd\-mm\-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320384"/>
        <c:crosses val="autoZero"/>
        <c:auto val="1"/>
        <c:lblOffset val="100"/>
        <c:baseTimeUnit val="days"/>
      </c:dateAx>
      <c:valAx>
        <c:axId val="60832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31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LSM!$B$5:$B$669</c:f>
              <c:numCache>
                <c:formatCode>dd\-mm\-yyyy</c:formatCode>
                <c:ptCount val="665"/>
                <c:pt idx="0">
                  <c:v>40487</c:v>
                </c:pt>
                <c:pt idx="1">
                  <c:v>40494</c:v>
                </c:pt>
                <c:pt idx="2">
                  <c:v>40501</c:v>
                </c:pt>
                <c:pt idx="3">
                  <c:v>40508</c:v>
                </c:pt>
                <c:pt idx="4">
                  <c:v>40515</c:v>
                </c:pt>
                <c:pt idx="5">
                  <c:v>40522</c:v>
                </c:pt>
                <c:pt idx="6">
                  <c:v>40529</c:v>
                </c:pt>
                <c:pt idx="7">
                  <c:v>40536</c:v>
                </c:pt>
                <c:pt idx="8">
                  <c:v>40543</c:v>
                </c:pt>
                <c:pt idx="9">
                  <c:v>40550</c:v>
                </c:pt>
                <c:pt idx="10">
                  <c:v>40557</c:v>
                </c:pt>
                <c:pt idx="11">
                  <c:v>40564</c:v>
                </c:pt>
                <c:pt idx="12">
                  <c:v>40571</c:v>
                </c:pt>
                <c:pt idx="13">
                  <c:v>40578</c:v>
                </c:pt>
                <c:pt idx="14">
                  <c:v>40585</c:v>
                </c:pt>
                <c:pt idx="15">
                  <c:v>40592</c:v>
                </c:pt>
                <c:pt idx="16">
                  <c:v>40599</c:v>
                </c:pt>
                <c:pt idx="17">
                  <c:v>40606</c:v>
                </c:pt>
                <c:pt idx="18">
                  <c:v>40613</c:v>
                </c:pt>
                <c:pt idx="19">
                  <c:v>40620</c:v>
                </c:pt>
                <c:pt idx="20">
                  <c:v>40627</c:v>
                </c:pt>
                <c:pt idx="21">
                  <c:v>40634</c:v>
                </c:pt>
                <c:pt idx="22">
                  <c:v>40641</c:v>
                </c:pt>
                <c:pt idx="23">
                  <c:v>40648</c:v>
                </c:pt>
                <c:pt idx="24">
                  <c:v>40655</c:v>
                </c:pt>
                <c:pt idx="25">
                  <c:v>40662</c:v>
                </c:pt>
                <c:pt idx="26">
                  <c:v>40669</c:v>
                </c:pt>
                <c:pt idx="27">
                  <c:v>40676</c:v>
                </c:pt>
                <c:pt idx="28">
                  <c:v>40683</c:v>
                </c:pt>
                <c:pt idx="29">
                  <c:v>40690</c:v>
                </c:pt>
                <c:pt idx="30">
                  <c:v>40697</c:v>
                </c:pt>
                <c:pt idx="31">
                  <c:v>40704</c:v>
                </c:pt>
                <c:pt idx="32">
                  <c:v>40711</c:v>
                </c:pt>
                <c:pt idx="33">
                  <c:v>40718</c:v>
                </c:pt>
                <c:pt idx="34">
                  <c:v>40725</c:v>
                </c:pt>
                <c:pt idx="35">
                  <c:v>40732</c:v>
                </c:pt>
                <c:pt idx="36">
                  <c:v>40739</c:v>
                </c:pt>
                <c:pt idx="37">
                  <c:v>40746</c:v>
                </c:pt>
                <c:pt idx="38">
                  <c:v>40753</c:v>
                </c:pt>
                <c:pt idx="39">
                  <c:v>40760</c:v>
                </c:pt>
                <c:pt idx="40">
                  <c:v>40767</c:v>
                </c:pt>
                <c:pt idx="41">
                  <c:v>40774</c:v>
                </c:pt>
                <c:pt idx="42">
                  <c:v>40781</c:v>
                </c:pt>
                <c:pt idx="43">
                  <c:v>40788</c:v>
                </c:pt>
                <c:pt idx="44">
                  <c:v>40795</c:v>
                </c:pt>
                <c:pt idx="45">
                  <c:v>40802</c:v>
                </c:pt>
                <c:pt idx="46">
                  <c:v>40809</c:v>
                </c:pt>
                <c:pt idx="47">
                  <c:v>40816</c:v>
                </c:pt>
                <c:pt idx="48">
                  <c:v>40823</c:v>
                </c:pt>
                <c:pt idx="49">
                  <c:v>40830</c:v>
                </c:pt>
                <c:pt idx="50">
                  <c:v>40837</c:v>
                </c:pt>
                <c:pt idx="51">
                  <c:v>40844</c:v>
                </c:pt>
                <c:pt idx="52">
                  <c:v>40851</c:v>
                </c:pt>
                <c:pt idx="53">
                  <c:v>40858</c:v>
                </c:pt>
                <c:pt idx="54">
                  <c:v>40865</c:v>
                </c:pt>
                <c:pt idx="55">
                  <c:v>40872</c:v>
                </c:pt>
                <c:pt idx="56">
                  <c:v>40879</c:v>
                </c:pt>
                <c:pt idx="57">
                  <c:v>40886</c:v>
                </c:pt>
                <c:pt idx="58">
                  <c:v>40893</c:v>
                </c:pt>
                <c:pt idx="59">
                  <c:v>40900</c:v>
                </c:pt>
                <c:pt idx="60">
                  <c:v>40907</c:v>
                </c:pt>
                <c:pt idx="61">
                  <c:v>40914</c:v>
                </c:pt>
                <c:pt idx="62">
                  <c:v>40921</c:v>
                </c:pt>
                <c:pt idx="63">
                  <c:v>40928</c:v>
                </c:pt>
                <c:pt idx="64">
                  <c:v>40935</c:v>
                </c:pt>
                <c:pt idx="65">
                  <c:v>40942</c:v>
                </c:pt>
                <c:pt idx="66">
                  <c:v>40949</c:v>
                </c:pt>
                <c:pt idx="67">
                  <c:v>40956</c:v>
                </c:pt>
                <c:pt idx="68">
                  <c:v>40963</c:v>
                </c:pt>
                <c:pt idx="69">
                  <c:v>40970</c:v>
                </c:pt>
                <c:pt idx="70">
                  <c:v>40977</c:v>
                </c:pt>
                <c:pt idx="71">
                  <c:v>40984</c:v>
                </c:pt>
                <c:pt idx="72">
                  <c:v>40991</c:v>
                </c:pt>
                <c:pt idx="73">
                  <c:v>40998</c:v>
                </c:pt>
                <c:pt idx="74">
                  <c:v>41005</c:v>
                </c:pt>
                <c:pt idx="75">
                  <c:v>41012</c:v>
                </c:pt>
                <c:pt idx="76">
                  <c:v>41019</c:v>
                </c:pt>
                <c:pt idx="77">
                  <c:v>41026</c:v>
                </c:pt>
                <c:pt idx="78">
                  <c:v>41033</c:v>
                </c:pt>
                <c:pt idx="79">
                  <c:v>41040</c:v>
                </c:pt>
                <c:pt idx="80">
                  <c:v>41047</c:v>
                </c:pt>
                <c:pt idx="81">
                  <c:v>41054</c:v>
                </c:pt>
                <c:pt idx="82">
                  <c:v>41061</c:v>
                </c:pt>
                <c:pt idx="83">
                  <c:v>41068</c:v>
                </c:pt>
                <c:pt idx="84">
                  <c:v>41075</c:v>
                </c:pt>
                <c:pt idx="85">
                  <c:v>41082</c:v>
                </c:pt>
                <c:pt idx="86">
                  <c:v>41089</c:v>
                </c:pt>
                <c:pt idx="87">
                  <c:v>41096</c:v>
                </c:pt>
                <c:pt idx="88">
                  <c:v>41103</c:v>
                </c:pt>
                <c:pt idx="89">
                  <c:v>41110</c:v>
                </c:pt>
                <c:pt idx="90">
                  <c:v>41117</c:v>
                </c:pt>
                <c:pt idx="91">
                  <c:v>41124</c:v>
                </c:pt>
                <c:pt idx="92">
                  <c:v>41131</c:v>
                </c:pt>
                <c:pt idx="93">
                  <c:v>41138</c:v>
                </c:pt>
                <c:pt idx="94">
                  <c:v>41145</c:v>
                </c:pt>
                <c:pt idx="95">
                  <c:v>41152</c:v>
                </c:pt>
                <c:pt idx="96">
                  <c:v>41159</c:v>
                </c:pt>
                <c:pt idx="97">
                  <c:v>41166</c:v>
                </c:pt>
                <c:pt idx="98">
                  <c:v>41173</c:v>
                </c:pt>
                <c:pt idx="99">
                  <c:v>41180</c:v>
                </c:pt>
                <c:pt idx="100">
                  <c:v>41187</c:v>
                </c:pt>
                <c:pt idx="101">
                  <c:v>41194</c:v>
                </c:pt>
                <c:pt idx="102">
                  <c:v>41201</c:v>
                </c:pt>
                <c:pt idx="103">
                  <c:v>41208</c:v>
                </c:pt>
                <c:pt idx="104">
                  <c:v>41215</c:v>
                </c:pt>
                <c:pt idx="105">
                  <c:v>41222</c:v>
                </c:pt>
                <c:pt idx="106">
                  <c:v>41229</c:v>
                </c:pt>
                <c:pt idx="107">
                  <c:v>41236</c:v>
                </c:pt>
                <c:pt idx="108">
                  <c:v>41243</c:v>
                </c:pt>
                <c:pt idx="109">
                  <c:v>41250</c:v>
                </c:pt>
                <c:pt idx="110">
                  <c:v>41257</c:v>
                </c:pt>
                <c:pt idx="111">
                  <c:v>41264</c:v>
                </c:pt>
                <c:pt idx="112">
                  <c:v>41271</c:v>
                </c:pt>
                <c:pt idx="113">
                  <c:v>41278</c:v>
                </c:pt>
                <c:pt idx="114">
                  <c:v>41285</c:v>
                </c:pt>
                <c:pt idx="115">
                  <c:v>41292</c:v>
                </c:pt>
                <c:pt idx="116">
                  <c:v>41299</c:v>
                </c:pt>
                <c:pt idx="117">
                  <c:v>41306</c:v>
                </c:pt>
                <c:pt idx="118">
                  <c:v>41313</c:v>
                </c:pt>
                <c:pt idx="119">
                  <c:v>41320</c:v>
                </c:pt>
                <c:pt idx="120">
                  <c:v>41327</c:v>
                </c:pt>
                <c:pt idx="121">
                  <c:v>41334</c:v>
                </c:pt>
                <c:pt idx="122">
                  <c:v>41341</c:v>
                </c:pt>
                <c:pt idx="123">
                  <c:v>41348</c:v>
                </c:pt>
                <c:pt idx="124">
                  <c:v>41355</c:v>
                </c:pt>
                <c:pt idx="125">
                  <c:v>41362</c:v>
                </c:pt>
                <c:pt idx="126">
                  <c:v>41369</c:v>
                </c:pt>
                <c:pt idx="127">
                  <c:v>41376</c:v>
                </c:pt>
                <c:pt idx="128">
                  <c:v>41383</c:v>
                </c:pt>
                <c:pt idx="129">
                  <c:v>41390</c:v>
                </c:pt>
                <c:pt idx="130">
                  <c:v>41397</c:v>
                </c:pt>
                <c:pt idx="131">
                  <c:v>41404</c:v>
                </c:pt>
                <c:pt idx="132">
                  <c:v>41411</c:v>
                </c:pt>
                <c:pt idx="133">
                  <c:v>41418</c:v>
                </c:pt>
                <c:pt idx="134">
                  <c:v>41425</c:v>
                </c:pt>
                <c:pt idx="135">
                  <c:v>41432</c:v>
                </c:pt>
                <c:pt idx="136">
                  <c:v>41439</c:v>
                </c:pt>
                <c:pt idx="137">
                  <c:v>41446</c:v>
                </c:pt>
                <c:pt idx="138">
                  <c:v>41453</c:v>
                </c:pt>
                <c:pt idx="139">
                  <c:v>41460</c:v>
                </c:pt>
                <c:pt idx="140">
                  <c:v>41467</c:v>
                </c:pt>
                <c:pt idx="141">
                  <c:v>41474</c:v>
                </c:pt>
                <c:pt idx="142">
                  <c:v>41481</c:v>
                </c:pt>
                <c:pt idx="143">
                  <c:v>41488</c:v>
                </c:pt>
                <c:pt idx="144">
                  <c:v>41495</c:v>
                </c:pt>
                <c:pt idx="145">
                  <c:v>41502</c:v>
                </c:pt>
                <c:pt idx="146">
                  <c:v>41509</c:v>
                </c:pt>
                <c:pt idx="147">
                  <c:v>41516</c:v>
                </c:pt>
                <c:pt idx="148">
                  <c:v>41523</c:v>
                </c:pt>
                <c:pt idx="149">
                  <c:v>41530</c:v>
                </c:pt>
                <c:pt idx="150">
                  <c:v>41537</c:v>
                </c:pt>
                <c:pt idx="151">
                  <c:v>41544</c:v>
                </c:pt>
                <c:pt idx="152">
                  <c:v>41551</c:v>
                </c:pt>
                <c:pt idx="153">
                  <c:v>41558</c:v>
                </c:pt>
                <c:pt idx="154">
                  <c:v>41565</c:v>
                </c:pt>
                <c:pt idx="155">
                  <c:v>41572</c:v>
                </c:pt>
                <c:pt idx="156">
                  <c:v>41579</c:v>
                </c:pt>
                <c:pt idx="157">
                  <c:v>41586</c:v>
                </c:pt>
                <c:pt idx="158">
                  <c:v>41593</c:v>
                </c:pt>
                <c:pt idx="159">
                  <c:v>41600</c:v>
                </c:pt>
                <c:pt idx="160">
                  <c:v>41607</c:v>
                </c:pt>
                <c:pt idx="161">
                  <c:v>41614</c:v>
                </c:pt>
                <c:pt idx="162">
                  <c:v>41621</c:v>
                </c:pt>
                <c:pt idx="163">
                  <c:v>41628</c:v>
                </c:pt>
                <c:pt idx="164">
                  <c:v>41635</c:v>
                </c:pt>
                <c:pt idx="165">
                  <c:v>41642</c:v>
                </c:pt>
                <c:pt idx="166">
                  <c:v>41649</c:v>
                </c:pt>
                <c:pt idx="167">
                  <c:v>41656</c:v>
                </c:pt>
                <c:pt idx="168">
                  <c:v>41663</c:v>
                </c:pt>
                <c:pt idx="169">
                  <c:v>41670</c:v>
                </c:pt>
                <c:pt idx="170">
                  <c:v>41677</c:v>
                </c:pt>
                <c:pt idx="171">
                  <c:v>41684</c:v>
                </c:pt>
                <c:pt idx="172">
                  <c:v>41691</c:v>
                </c:pt>
                <c:pt idx="173">
                  <c:v>41698</c:v>
                </c:pt>
                <c:pt idx="174">
                  <c:v>41705</c:v>
                </c:pt>
                <c:pt idx="175">
                  <c:v>41712</c:v>
                </c:pt>
                <c:pt idx="176">
                  <c:v>41719</c:v>
                </c:pt>
                <c:pt idx="177">
                  <c:v>41726</c:v>
                </c:pt>
                <c:pt idx="178">
                  <c:v>41733</c:v>
                </c:pt>
                <c:pt idx="179">
                  <c:v>41740</c:v>
                </c:pt>
                <c:pt idx="180">
                  <c:v>41747</c:v>
                </c:pt>
                <c:pt idx="181">
                  <c:v>41754</c:v>
                </c:pt>
                <c:pt idx="182">
                  <c:v>41761</c:v>
                </c:pt>
                <c:pt idx="183">
                  <c:v>41768</c:v>
                </c:pt>
                <c:pt idx="184">
                  <c:v>41775</c:v>
                </c:pt>
                <c:pt idx="185">
                  <c:v>41782</c:v>
                </c:pt>
                <c:pt idx="186">
                  <c:v>41789</c:v>
                </c:pt>
                <c:pt idx="187">
                  <c:v>41796</c:v>
                </c:pt>
                <c:pt idx="188">
                  <c:v>41803</c:v>
                </c:pt>
                <c:pt idx="189">
                  <c:v>41810</c:v>
                </c:pt>
                <c:pt idx="190">
                  <c:v>41817</c:v>
                </c:pt>
                <c:pt idx="191">
                  <c:v>41824</c:v>
                </c:pt>
                <c:pt idx="192">
                  <c:v>41831</c:v>
                </c:pt>
                <c:pt idx="193">
                  <c:v>41838</c:v>
                </c:pt>
                <c:pt idx="194">
                  <c:v>41845</c:v>
                </c:pt>
                <c:pt idx="195">
                  <c:v>41852</c:v>
                </c:pt>
                <c:pt idx="196">
                  <c:v>41859</c:v>
                </c:pt>
                <c:pt idx="197">
                  <c:v>41866</c:v>
                </c:pt>
                <c:pt idx="198">
                  <c:v>41873</c:v>
                </c:pt>
                <c:pt idx="199">
                  <c:v>41880</c:v>
                </c:pt>
                <c:pt idx="200">
                  <c:v>41887</c:v>
                </c:pt>
                <c:pt idx="201">
                  <c:v>41894</c:v>
                </c:pt>
                <c:pt idx="202">
                  <c:v>41901</c:v>
                </c:pt>
                <c:pt idx="203">
                  <c:v>41908</c:v>
                </c:pt>
                <c:pt idx="204">
                  <c:v>41915</c:v>
                </c:pt>
                <c:pt idx="205">
                  <c:v>41922</c:v>
                </c:pt>
                <c:pt idx="206">
                  <c:v>41929</c:v>
                </c:pt>
                <c:pt idx="207">
                  <c:v>41936</c:v>
                </c:pt>
                <c:pt idx="208">
                  <c:v>41943</c:v>
                </c:pt>
                <c:pt idx="209">
                  <c:v>41950</c:v>
                </c:pt>
                <c:pt idx="210">
                  <c:v>41957</c:v>
                </c:pt>
                <c:pt idx="211">
                  <c:v>41964</c:v>
                </c:pt>
                <c:pt idx="212">
                  <c:v>41971</c:v>
                </c:pt>
                <c:pt idx="213">
                  <c:v>41978</c:v>
                </c:pt>
                <c:pt idx="214">
                  <c:v>41985</c:v>
                </c:pt>
                <c:pt idx="215">
                  <c:v>41992</c:v>
                </c:pt>
                <c:pt idx="216">
                  <c:v>41999</c:v>
                </c:pt>
                <c:pt idx="217">
                  <c:v>42006</c:v>
                </c:pt>
                <c:pt idx="218">
                  <c:v>42013</c:v>
                </c:pt>
                <c:pt idx="219">
                  <c:v>42020</c:v>
                </c:pt>
                <c:pt idx="220">
                  <c:v>42027</c:v>
                </c:pt>
                <c:pt idx="221">
                  <c:v>42034</c:v>
                </c:pt>
                <c:pt idx="222">
                  <c:v>42041</c:v>
                </c:pt>
                <c:pt idx="223">
                  <c:v>42048</c:v>
                </c:pt>
                <c:pt idx="224">
                  <c:v>42055</c:v>
                </c:pt>
                <c:pt idx="225">
                  <c:v>42062</c:v>
                </c:pt>
                <c:pt idx="226">
                  <c:v>42069</c:v>
                </c:pt>
                <c:pt idx="227">
                  <c:v>42076</c:v>
                </c:pt>
                <c:pt idx="228">
                  <c:v>42083</c:v>
                </c:pt>
                <c:pt idx="229">
                  <c:v>42090</c:v>
                </c:pt>
                <c:pt idx="230">
                  <c:v>42097</c:v>
                </c:pt>
                <c:pt idx="231">
                  <c:v>42104</c:v>
                </c:pt>
                <c:pt idx="232">
                  <c:v>42111</c:v>
                </c:pt>
                <c:pt idx="233">
                  <c:v>42118</c:v>
                </c:pt>
                <c:pt idx="234">
                  <c:v>42125</c:v>
                </c:pt>
                <c:pt idx="235">
                  <c:v>42132</c:v>
                </c:pt>
                <c:pt idx="236">
                  <c:v>42139</c:v>
                </c:pt>
                <c:pt idx="237">
                  <c:v>42146</c:v>
                </c:pt>
                <c:pt idx="238">
                  <c:v>42153</c:v>
                </c:pt>
                <c:pt idx="239">
                  <c:v>42160</c:v>
                </c:pt>
                <c:pt idx="240">
                  <c:v>42167</c:v>
                </c:pt>
                <c:pt idx="241">
                  <c:v>42174</c:v>
                </c:pt>
                <c:pt idx="242">
                  <c:v>42181</c:v>
                </c:pt>
                <c:pt idx="243">
                  <c:v>42188</c:v>
                </c:pt>
                <c:pt idx="244">
                  <c:v>42195</c:v>
                </c:pt>
                <c:pt idx="245">
                  <c:v>42202</c:v>
                </c:pt>
                <c:pt idx="246">
                  <c:v>42209</c:v>
                </c:pt>
                <c:pt idx="247">
                  <c:v>42216</c:v>
                </c:pt>
                <c:pt idx="248">
                  <c:v>42223</c:v>
                </c:pt>
                <c:pt idx="249">
                  <c:v>42230</c:v>
                </c:pt>
                <c:pt idx="250">
                  <c:v>42237</c:v>
                </c:pt>
                <c:pt idx="251">
                  <c:v>42244</c:v>
                </c:pt>
                <c:pt idx="252">
                  <c:v>42251</c:v>
                </c:pt>
                <c:pt idx="253">
                  <c:v>42258</c:v>
                </c:pt>
                <c:pt idx="254">
                  <c:v>42265</c:v>
                </c:pt>
                <c:pt idx="255">
                  <c:v>42272</c:v>
                </c:pt>
                <c:pt idx="256">
                  <c:v>42279</c:v>
                </c:pt>
                <c:pt idx="257">
                  <c:v>42286</c:v>
                </c:pt>
                <c:pt idx="258">
                  <c:v>42293</c:v>
                </c:pt>
                <c:pt idx="259">
                  <c:v>42300</c:v>
                </c:pt>
                <c:pt idx="260">
                  <c:v>42307</c:v>
                </c:pt>
                <c:pt idx="261">
                  <c:v>42314</c:v>
                </c:pt>
                <c:pt idx="262">
                  <c:v>42321</c:v>
                </c:pt>
                <c:pt idx="263">
                  <c:v>42328</c:v>
                </c:pt>
                <c:pt idx="264">
                  <c:v>42335</c:v>
                </c:pt>
                <c:pt idx="265">
                  <c:v>42342</c:v>
                </c:pt>
                <c:pt idx="266">
                  <c:v>42349</c:v>
                </c:pt>
                <c:pt idx="267">
                  <c:v>42356</c:v>
                </c:pt>
                <c:pt idx="268">
                  <c:v>42363</c:v>
                </c:pt>
                <c:pt idx="269">
                  <c:v>42370</c:v>
                </c:pt>
                <c:pt idx="270">
                  <c:v>42377</c:v>
                </c:pt>
                <c:pt idx="271">
                  <c:v>42384</c:v>
                </c:pt>
                <c:pt idx="272">
                  <c:v>42391</c:v>
                </c:pt>
                <c:pt idx="273">
                  <c:v>42398</c:v>
                </c:pt>
                <c:pt idx="274">
                  <c:v>42405</c:v>
                </c:pt>
                <c:pt idx="275">
                  <c:v>42412</c:v>
                </c:pt>
                <c:pt idx="276">
                  <c:v>42419</c:v>
                </c:pt>
                <c:pt idx="277">
                  <c:v>42426</c:v>
                </c:pt>
                <c:pt idx="278">
                  <c:v>42433</c:v>
                </c:pt>
                <c:pt idx="279">
                  <c:v>42440</c:v>
                </c:pt>
                <c:pt idx="280">
                  <c:v>42447</c:v>
                </c:pt>
                <c:pt idx="281">
                  <c:v>42454</c:v>
                </c:pt>
                <c:pt idx="282">
                  <c:v>42461</c:v>
                </c:pt>
                <c:pt idx="283">
                  <c:v>42468</c:v>
                </c:pt>
                <c:pt idx="284">
                  <c:v>42475</c:v>
                </c:pt>
                <c:pt idx="285">
                  <c:v>42482</c:v>
                </c:pt>
                <c:pt idx="286">
                  <c:v>42489</c:v>
                </c:pt>
                <c:pt idx="287">
                  <c:v>42496</c:v>
                </c:pt>
                <c:pt idx="288">
                  <c:v>42503</c:v>
                </c:pt>
                <c:pt idx="289">
                  <c:v>42510</c:v>
                </c:pt>
                <c:pt idx="290">
                  <c:v>42517</c:v>
                </c:pt>
                <c:pt idx="291">
                  <c:v>42524</c:v>
                </c:pt>
                <c:pt idx="292">
                  <c:v>42531</c:v>
                </c:pt>
                <c:pt idx="293">
                  <c:v>42538</c:v>
                </c:pt>
                <c:pt idx="294">
                  <c:v>42545</c:v>
                </c:pt>
                <c:pt idx="295">
                  <c:v>42552</c:v>
                </c:pt>
                <c:pt idx="296">
                  <c:v>42559</c:v>
                </c:pt>
                <c:pt idx="297">
                  <c:v>42566</c:v>
                </c:pt>
                <c:pt idx="298">
                  <c:v>42573</c:v>
                </c:pt>
                <c:pt idx="299">
                  <c:v>42580</c:v>
                </c:pt>
                <c:pt idx="300">
                  <c:v>42587</c:v>
                </c:pt>
                <c:pt idx="301">
                  <c:v>42594</c:v>
                </c:pt>
                <c:pt idx="302">
                  <c:v>42601</c:v>
                </c:pt>
                <c:pt idx="303">
                  <c:v>42608</c:v>
                </c:pt>
                <c:pt idx="304">
                  <c:v>42615</c:v>
                </c:pt>
                <c:pt idx="305">
                  <c:v>42622</c:v>
                </c:pt>
                <c:pt idx="306">
                  <c:v>42629</c:v>
                </c:pt>
                <c:pt idx="307">
                  <c:v>42636</c:v>
                </c:pt>
                <c:pt idx="308">
                  <c:v>42643</c:v>
                </c:pt>
                <c:pt idx="309">
                  <c:v>42650</c:v>
                </c:pt>
                <c:pt idx="310">
                  <c:v>42657</c:v>
                </c:pt>
                <c:pt idx="311">
                  <c:v>42664</c:v>
                </c:pt>
                <c:pt idx="312">
                  <c:v>42671</c:v>
                </c:pt>
                <c:pt idx="313">
                  <c:v>42678</c:v>
                </c:pt>
                <c:pt idx="314">
                  <c:v>42685</c:v>
                </c:pt>
                <c:pt idx="315">
                  <c:v>42692</c:v>
                </c:pt>
                <c:pt idx="316">
                  <c:v>42699</c:v>
                </c:pt>
                <c:pt idx="317">
                  <c:v>42706</c:v>
                </c:pt>
                <c:pt idx="318">
                  <c:v>42713</c:v>
                </c:pt>
                <c:pt idx="319">
                  <c:v>42720</c:v>
                </c:pt>
                <c:pt idx="320">
                  <c:v>42727</c:v>
                </c:pt>
                <c:pt idx="321">
                  <c:v>42734</c:v>
                </c:pt>
                <c:pt idx="322">
                  <c:v>42741</c:v>
                </c:pt>
                <c:pt idx="323">
                  <c:v>42748</c:v>
                </c:pt>
                <c:pt idx="324">
                  <c:v>42755</c:v>
                </c:pt>
                <c:pt idx="325">
                  <c:v>42762</c:v>
                </c:pt>
                <c:pt idx="326">
                  <c:v>42769</c:v>
                </c:pt>
                <c:pt idx="327">
                  <c:v>42776</c:v>
                </c:pt>
                <c:pt idx="328">
                  <c:v>42783</c:v>
                </c:pt>
                <c:pt idx="329">
                  <c:v>42790</c:v>
                </c:pt>
                <c:pt idx="330">
                  <c:v>42797</c:v>
                </c:pt>
                <c:pt idx="331">
                  <c:v>42804</c:v>
                </c:pt>
                <c:pt idx="332">
                  <c:v>42811</c:v>
                </c:pt>
                <c:pt idx="333">
                  <c:v>42818</c:v>
                </c:pt>
                <c:pt idx="334">
                  <c:v>42825</c:v>
                </c:pt>
                <c:pt idx="335">
                  <c:v>42832</c:v>
                </c:pt>
                <c:pt idx="336">
                  <c:v>42839</c:v>
                </c:pt>
                <c:pt idx="337">
                  <c:v>42846</c:v>
                </c:pt>
                <c:pt idx="338">
                  <c:v>42853</c:v>
                </c:pt>
                <c:pt idx="339">
                  <c:v>42860</c:v>
                </c:pt>
                <c:pt idx="340">
                  <c:v>42867</c:v>
                </c:pt>
                <c:pt idx="341">
                  <c:v>42874</c:v>
                </c:pt>
                <c:pt idx="342">
                  <c:v>42881</c:v>
                </c:pt>
                <c:pt idx="343">
                  <c:v>42888</c:v>
                </c:pt>
                <c:pt idx="344">
                  <c:v>42895</c:v>
                </c:pt>
                <c:pt idx="345">
                  <c:v>42902</c:v>
                </c:pt>
                <c:pt idx="346">
                  <c:v>42909</c:v>
                </c:pt>
                <c:pt idx="347">
                  <c:v>42916</c:v>
                </c:pt>
                <c:pt idx="348">
                  <c:v>42923</c:v>
                </c:pt>
                <c:pt idx="349">
                  <c:v>42930</c:v>
                </c:pt>
                <c:pt idx="350">
                  <c:v>42937</c:v>
                </c:pt>
                <c:pt idx="351">
                  <c:v>42944</c:v>
                </c:pt>
                <c:pt idx="352">
                  <c:v>42951</c:v>
                </c:pt>
                <c:pt idx="353">
                  <c:v>42958</c:v>
                </c:pt>
                <c:pt idx="354">
                  <c:v>42965</c:v>
                </c:pt>
                <c:pt idx="355">
                  <c:v>42972</c:v>
                </c:pt>
                <c:pt idx="356">
                  <c:v>42979</c:v>
                </c:pt>
                <c:pt idx="357">
                  <c:v>42986</c:v>
                </c:pt>
                <c:pt idx="358">
                  <c:v>42993</c:v>
                </c:pt>
                <c:pt idx="359">
                  <c:v>43000</c:v>
                </c:pt>
                <c:pt idx="360">
                  <c:v>43007</c:v>
                </c:pt>
                <c:pt idx="361">
                  <c:v>43014</c:v>
                </c:pt>
                <c:pt idx="362">
                  <c:v>43021</c:v>
                </c:pt>
                <c:pt idx="363">
                  <c:v>43028</c:v>
                </c:pt>
                <c:pt idx="364">
                  <c:v>43035</c:v>
                </c:pt>
                <c:pt idx="365">
                  <c:v>43042</c:v>
                </c:pt>
                <c:pt idx="366">
                  <c:v>43049</c:v>
                </c:pt>
                <c:pt idx="367">
                  <c:v>43056</c:v>
                </c:pt>
                <c:pt idx="368">
                  <c:v>43063</c:v>
                </c:pt>
                <c:pt idx="369">
                  <c:v>43070</c:v>
                </c:pt>
                <c:pt idx="370">
                  <c:v>43077</c:v>
                </c:pt>
                <c:pt idx="371">
                  <c:v>43084</c:v>
                </c:pt>
                <c:pt idx="372">
                  <c:v>43091</c:v>
                </c:pt>
                <c:pt idx="373">
                  <c:v>43098</c:v>
                </c:pt>
                <c:pt idx="374">
                  <c:v>43105</c:v>
                </c:pt>
                <c:pt idx="375">
                  <c:v>43112</c:v>
                </c:pt>
                <c:pt idx="376">
                  <c:v>43119</c:v>
                </c:pt>
                <c:pt idx="377">
                  <c:v>43126</c:v>
                </c:pt>
                <c:pt idx="378">
                  <c:v>43133</c:v>
                </c:pt>
                <c:pt idx="379">
                  <c:v>43140</c:v>
                </c:pt>
                <c:pt idx="380">
                  <c:v>43147</c:v>
                </c:pt>
                <c:pt idx="381">
                  <c:v>43154</c:v>
                </c:pt>
                <c:pt idx="382">
                  <c:v>43161</c:v>
                </c:pt>
                <c:pt idx="383">
                  <c:v>43168</c:v>
                </c:pt>
                <c:pt idx="384">
                  <c:v>43175</c:v>
                </c:pt>
                <c:pt idx="385">
                  <c:v>43182</c:v>
                </c:pt>
                <c:pt idx="386">
                  <c:v>43189</c:v>
                </c:pt>
                <c:pt idx="387">
                  <c:v>43196</c:v>
                </c:pt>
                <c:pt idx="388">
                  <c:v>43203</c:v>
                </c:pt>
                <c:pt idx="389">
                  <c:v>43210</c:v>
                </c:pt>
                <c:pt idx="390">
                  <c:v>43217</c:v>
                </c:pt>
                <c:pt idx="391">
                  <c:v>43224</c:v>
                </c:pt>
                <c:pt idx="392">
                  <c:v>43231</c:v>
                </c:pt>
                <c:pt idx="393">
                  <c:v>43238</c:v>
                </c:pt>
                <c:pt idx="394">
                  <c:v>43245</c:v>
                </c:pt>
                <c:pt idx="395">
                  <c:v>43252</c:v>
                </c:pt>
                <c:pt idx="396">
                  <c:v>43259</c:v>
                </c:pt>
                <c:pt idx="397">
                  <c:v>43266</c:v>
                </c:pt>
                <c:pt idx="398">
                  <c:v>43273</c:v>
                </c:pt>
                <c:pt idx="399">
                  <c:v>43280</c:v>
                </c:pt>
                <c:pt idx="400">
                  <c:v>43287</c:v>
                </c:pt>
                <c:pt idx="401">
                  <c:v>43294</c:v>
                </c:pt>
                <c:pt idx="402">
                  <c:v>43301</c:v>
                </c:pt>
                <c:pt idx="403">
                  <c:v>43308</c:v>
                </c:pt>
                <c:pt idx="404">
                  <c:v>43315</c:v>
                </c:pt>
                <c:pt idx="405">
                  <c:v>43322</c:v>
                </c:pt>
                <c:pt idx="406">
                  <c:v>43329</c:v>
                </c:pt>
                <c:pt idx="407">
                  <c:v>43336</c:v>
                </c:pt>
                <c:pt idx="408">
                  <c:v>43343</c:v>
                </c:pt>
                <c:pt idx="409">
                  <c:v>43350</c:v>
                </c:pt>
                <c:pt idx="410">
                  <c:v>43357</c:v>
                </c:pt>
                <c:pt idx="411">
                  <c:v>43364</c:v>
                </c:pt>
                <c:pt idx="412">
                  <c:v>43371</c:v>
                </c:pt>
                <c:pt idx="413">
                  <c:v>43378</c:v>
                </c:pt>
                <c:pt idx="414">
                  <c:v>43385</c:v>
                </c:pt>
                <c:pt idx="415">
                  <c:v>43392</c:v>
                </c:pt>
                <c:pt idx="416">
                  <c:v>43399</c:v>
                </c:pt>
                <c:pt idx="417">
                  <c:v>43406</c:v>
                </c:pt>
                <c:pt idx="418">
                  <c:v>43413</c:v>
                </c:pt>
                <c:pt idx="419">
                  <c:v>43420</c:v>
                </c:pt>
                <c:pt idx="420">
                  <c:v>43427</c:v>
                </c:pt>
                <c:pt idx="421">
                  <c:v>43434</c:v>
                </c:pt>
                <c:pt idx="422">
                  <c:v>43441</c:v>
                </c:pt>
                <c:pt idx="423">
                  <c:v>43448</c:v>
                </c:pt>
                <c:pt idx="424">
                  <c:v>43455</c:v>
                </c:pt>
                <c:pt idx="425">
                  <c:v>43462</c:v>
                </c:pt>
                <c:pt idx="426">
                  <c:v>43469</c:v>
                </c:pt>
                <c:pt idx="427">
                  <c:v>43476</c:v>
                </c:pt>
                <c:pt idx="428">
                  <c:v>43483</c:v>
                </c:pt>
                <c:pt idx="429">
                  <c:v>43490</c:v>
                </c:pt>
                <c:pt idx="430">
                  <c:v>43497</c:v>
                </c:pt>
                <c:pt idx="431">
                  <c:v>43504</c:v>
                </c:pt>
                <c:pt idx="432">
                  <c:v>43511</c:v>
                </c:pt>
                <c:pt idx="433">
                  <c:v>43518</c:v>
                </c:pt>
                <c:pt idx="434">
                  <c:v>43525</c:v>
                </c:pt>
                <c:pt idx="435">
                  <c:v>43532</c:v>
                </c:pt>
                <c:pt idx="436">
                  <c:v>43539</c:v>
                </c:pt>
                <c:pt idx="437">
                  <c:v>43546</c:v>
                </c:pt>
                <c:pt idx="438">
                  <c:v>43553</c:v>
                </c:pt>
                <c:pt idx="439">
                  <c:v>43560</c:v>
                </c:pt>
                <c:pt idx="440">
                  <c:v>43567</c:v>
                </c:pt>
                <c:pt idx="441">
                  <c:v>43574</c:v>
                </c:pt>
                <c:pt idx="442">
                  <c:v>43581</c:v>
                </c:pt>
                <c:pt idx="443">
                  <c:v>43588</c:v>
                </c:pt>
                <c:pt idx="444">
                  <c:v>43595</c:v>
                </c:pt>
                <c:pt idx="445">
                  <c:v>43602</c:v>
                </c:pt>
                <c:pt idx="446">
                  <c:v>43609</c:v>
                </c:pt>
                <c:pt idx="447">
                  <c:v>43616</c:v>
                </c:pt>
                <c:pt idx="448">
                  <c:v>43623</c:v>
                </c:pt>
                <c:pt idx="449">
                  <c:v>43630</c:v>
                </c:pt>
                <c:pt idx="450">
                  <c:v>43637</c:v>
                </c:pt>
                <c:pt idx="451">
                  <c:v>43644</c:v>
                </c:pt>
                <c:pt idx="452">
                  <c:v>43651</c:v>
                </c:pt>
                <c:pt idx="453">
                  <c:v>43658</c:v>
                </c:pt>
                <c:pt idx="454">
                  <c:v>43665</c:v>
                </c:pt>
                <c:pt idx="455">
                  <c:v>43672</c:v>
                </c:pt>
                <c:pt idx="456">
                  <c:v>43679</c:v>
                </c:pt>
                <c:pt idx="457">
                  <c:v>43686</c:v>
                </c:pt>
                <c:pt idx="458">
                  <c:v>43693</c:v>
                </c:pt>
                <c:pt idx="459">
                  <c:v>43700</c:v>
                </c:pt>
                <c:pt idx="460">
                  <c:v>43707</c:v>
                </c:pt>
                <c:pt idx="461">
                  <c:v>43714</c:v>
                </c:pt>
                <c:pt idx="462">
                  <c:v>43721</c:v>
                </c:pt>
                <c:pt idx="463">
                  <c:v>43728</c:v>
                </c:pt>
                <c:pt idx="464">
                  <c:v>43735</c:v>
                </c:pt>
                <c:pt idx="465">
                  <c:v>43742</c:v>
                </c:pt>
                <c:pt idx="466">
                  <c:v>43749</c:v>
                </c:pt>
                <c:pt idx="467">
                  <c:v>43756</c:v>
                </c:pt>
                <c:pt idx="468">
                  <c:v>43763</c:v>
                </c:pt>
                <c:pt idx="469">
                  <c:v>43770</c:v>
                </c:pt>
                <c:pt idx="470">
                  <c:v>43777</c:v>
                </c:pt>
                <c:pt idx="471">
                  <c:v>43784</c:v>
                </c:pt>
                <c:pt idx="472">
                  <c:v>43791</c:v>
                </c:pt>
                <c:pt idx="473">
                  <c:v>43798</c:v>
                </c:pt>
                <c:pt idx="474">
                  <c:v>43805</c:v>
                </c:pt>
                <c:pt idx="475">
                  <c:v>43812</c:v>
                </c:pt>
                <c:pt idx="476">
                  <c:v>43819</c:v>
                </c:pt>
                <c:pt idx="477">
                  <c:v>43826</c:v>
                </c:pt>
                <c:pt idx="478">
                  <c:v>43833</c:v>
                </c:pt>
                <c:pt idx="479">
                  <c:v>43840</c:v>
                </c:pt>
                <c:pt idx="480">
                  <c:v>43847</c:v>
                </c:pt>
                <c:pt idx="481">
                  <c:v>43854</c:v>
                </c:pt>
                <c:pt idx="482">
                  <c:v>43861</c:v>
                </c:pt>
                <c:pt idx="483">
                  <c:v>43868</c:v>
                </c:pt>
                <c:pt idx="484">
                  <c:v>43875</c:v>
                </c:pt>
                <c:pt idx="485">
                  <c:v>43882</c:v>
                </c:pt>
                <c:pt idx="486">
                  <c:v>43889</c:v>
                </c:pt>
                <c:pt idx="487">
                  <c:v>43896</c:v>
                </c:pt>
                <c:pt idx="488">
                  <c:v>43903</c:v>
                </c:pt>
                <c:pt idx="489">
                  <c:v>43910</c:v>
                </c:pt>
                <c:pt idx="490">
                  <c:v>43917</c:v>
                </c:pt>
                <c:pt idx="491">
                  <c:v>43924</c:v>
                </c:pt>
                <c:pt idx="492">
                  <c:v>43931</c:v>
                </c:pt>
                <c:pt idx="493">
                  <c:v>43938</c:v>
                </c:pt>
                <c:pt idx="494">
                  <c:v>43945</c:v>
                </c:pt>
                <c:pt idx="495">
                  <c:v>43952</c:v>
                </c:pt>
                <c:pt idx="496">
                  <c:v>43959</c:v>
                </c:pt>
                <c:pt idx="497">
                  <c:v>43966</c:v>
                </c:pt>
                <c:pt idx="498">
                  <c:v>43973</c:v>
                </c:pt>
                <c:pt idx="499">
                  <c:v>43980</c:v>
                </c:pt>
                <c:pt idx="500">
                  <c:v>43987</c:v>
                </c:pt>
                <c:pt idx="501">
                  <c:v>43994</c:v>
                </c:pt>
                <c:pt idx="502">
                  <c:v>44001</c:v>
                </c:pt>
                <c:pt idx="503">
                  <c:v>44008</c:v>
                </c:pt>
                <c:pt idx="504">
                  <c:v>44015</c:v>
                </c:pt>
                <c:pt idx="505">
                  <c:v>44022</c:v>
                </c:pt>
                <c:pt idx="506">
                  <c:v>44029</c:v>
                </c:pt>
                <c:pt idx="507">
                  <c:v>44036</c:v>
                </c:pt>
                <c:pt idx="508">
                  <c:v>44043</c:v>
                </c:pt>
                <c:pt idx="509">
                  <c:v>44050</c:v>
                </c:pt>
                <c:pt idx="510">
                  <c:v>44057</c:v>
                </c:pt>
                <c:pt idx="511">
                  <c:v>44064</c:v>
                </c:pt>
                <c:pt idx="512">
                  <c:v>44071</c:v>
                </c:pt>
                <c:pt idx="513">
                  <c:v>44078</c:v>
                </c:pt>
                <c:pt idx="514">
                  <c:v>44085</c:v>
                </c:pt>
                <c:pt idx="515">
                  <c:v>44092</c:v>
                </c:pt>
                <c:pt idx="516">
                  <c:v>44099</c:v>
                </c:pt>
                <c:pt idx="517">
                  <c:v>44106</c:v>
                </c:pt>
                <c:pt idx="518">
                  <c:v>44113</c:v>
                </c:pt>
                <c:pt idx="519">
                  <c:v>44120</c:v>
                </c:pt>
                <c:pt idx="520">
                  <c:v>44127</c:v>
                </c:pt>
                <c:pt idx="521">
                  <c:v>44134</c:v>
                </c:pt>
                <c:pt idx="522">
                  <c:v>44141</c:v>
                </c:pt>
                <c:pt idx="523">
                  <c:v>44148</c:v>
                </c:pt>
                <c:pt idx="524">
                  <c:v>44155</c:v>
                </c:pt>
                <c:pt idx="525">
                  <c:v>44162</c:v>
                </c:pt>
                <c:pt idx="526">
                  <c:v>44169</c:v>
                </c:pt>
                <c:pt idx="527">
                  <c:v>44176</c:v>
                </c:pt>
                <c:pt idx="528">
                  <c:v>44183</c:v>
                </c:pt>
                <c:pt idx="529">
                  <c:v>44190</c:v>
                </c:pt>
                <c:pt idx="530">
                  <c:v>44197</c:v>
                </c:pt>
                <c:pt idx="531">
                  <c:v>44204</c:v>
                </c:pt>
                <c:pt idx="532">
                  <c:v>44211</c:v>
                </c:pt>
                <c:pt idx="533">
                  <c:v>44218</c:v>
                </c:pt>
                <c:pt idx="534">
                  <c:v>44225</c:v>
                </c:pt>
                <c:pt idx="535">
                  <c:v>44232</c:v>
                </c:pt>
                <c:pt idx="536">
                  <c:v>44239</c:v>
                </c:pt>
                <c:pt idx="537">
                  <c:v>44246</c:v>
                </c:pt>
                <c:pt idx="538">
                  <c:v>44253</c:v>
                </c:pt>
                <c:pt idx="539">
                  <c:v>44260</c:v>
                </c:pt>
                <c:pt idx="540">
                  <c:v>44267</c:v>
                </c:pt>
                <c:pt idx="541">
                  <c:v>44274</c:v>
                </c:pt>
                <c:pt idx="542">
                  <c:v>44281</c:v>
                </c:pt>
                <c:pt idx="543">
                  <c:v>44288</c:v>
                </c:pt>
                <c:pt idx="544">
                  <c:v>44295</c:v>
                </c:pt>
                <c:pt idx="545">
                  <c:v>44302</c:v>
                </c:pt>
                <c:pt idx="546">
                  <c:v>44309</c:v>
                </c:pt>
                <c:pt idx="547">
                  <c:v>44316</c:v>
                </c:pt>
                <c:pt idx="548">
                  <c:v>44323</c:v>
                </c:pt>
                <c:pt idx="549">
                  <c:v>44330</c:v>
                </c:pt>
                <c:pt idx="550">
                  <c:v>44337</c:v>
                </c:pt>
                <c:pt idx="551">
                  <c:v>44344</c:v>
                </c:pt>
                <c:pt idx="552">
                  <c:v>44351</c:v>
                </c:pt>
                <c:pt idx="553">
                  <c:v>44358</c:v>
                </c:pt>
                <c:pt idx="554">
                  <c:v>44365</c:v>
                </c:pt>
                <c:pt idx="555">
                  <c:v>44372</c:v>
                </c:pt>
                <c:pt idx="556">
                  <c:v>44379</c:v>
                </c:pt>
                <c:pt idx="557">
                  <c:v>44386</c:v>
                </c:pt>
                <c:pt idx="558">
                  <c:v>44393</c:v>
                </c:pt>
                <c:pt idx="559">
                  <c:v>44400</c:v>
                </c:pt>
                <c:pt idx="560">
                  <c:v>44407</c:v>
                </c:pt>
                <c:pt idx="561">
                  <c:v>44414</c:v>
                </c:pt>
                <c:pt idx="562">
                  <c:v>44421</c:v>
                </c:pt>
                <c:pt idx="563">
                  <c:v>44428</c:v>
                </c:pt>
                <c:pt idx="564">
                  <c:v>44435</c:v>
                </c:pt>
                <c:pt idx="565">
                  <c:v>44442</c:v>
                </c:pt>
                <c:pt idx="566">
                  <c:v>44449</c:v>
                </c:pt>
                <c:pt idx="567">
                  <c:v>44456</c:v>
                </c:pt>
                <c:pt idx="568">
                  <c:v>44463</c:v>
                </c:pt>
                <c:pt idx="569">
                  <c:v>44470</c:v>
                </c:pt>
                <c:pt idx="570">
                  <c:v>44477</c:v>
                </c:pt>
                <c:pt idx="571">
                  <c:v>44484</c:v>
                </c:pt>
                <c:pt idx="572">
                  <c:v>44491</c:v>
                </c:pt>
                <c:pt idx="573">
                  <c:v>44498</c:v>
                </c:pt>
                <c:pt idx="574">
                  <c:v>44505</c:v>
                </c:pt>
                <c:pt idx="575">
                  <c:v>44512</c:v>
                </c:pt>
                <c:pt idx="576">
                  <c:v>44519</c:v>
                </c:pt>
                <c:pt idx="577">
                  <c:v>44526</c:v>
                </c:pt>
                <c:pt idx="578">
                  <c:v>44533</c:v>
                </c:pt>
                <c:pt idx="579">
                  <c:v>44540</c:v>
                </c:pt>
                <c:pt idx="580">
                  <c:v>44547</c:v>
                </c:pt>
                <c:pt idx="581">
                  <c:v>44554</c:v>
                </c:pt>
                <c:pt idx="582">
                  <c:v>44561</c:v>
                </c:pt>
                <c:pt idx="583">
                  <c:v>44568</c:v>
                </c:pt>
                <c:pt idx="584">
                  <c:v>44575</c:v>
                </c:pt>
                <c:pt idx="585">
                  <c:v>44582</c:v>
                </c:pt>
                <c:pt idx="586">
                  <c:v>44589</c:v>
                </c:pt>
                <c:pt idx="587">
                  <c:v>44596</c:v>
                </c:pt>
                <c:pt idx="588">
                  <c:v>44603</c:v>
                </c:pt>
                <c:pt idx="589">
                  <c:v>44610</c:v>
                </c:pt>
                <c:pt idx="590">
                  <c:v>44617</c:v>
                </c:pt>
                <c:pt idx="591">
                  <c:v>44624</c:v>
                </c:pt>
                <c:pt idx="592">
                  <c:v>44631</c:v>
                </c:pt>
                <c:pt idx="593">
                  <c:v>44638</c:v>
                </c:pt>
                <c:pt idx="594">
                  <c:v>44645</c:v>
                </c:pt>
                <c:pt idx="595">
                  <c:v>44652</c:v>
                </c:pt>
                <c:pt idx="596">
                  <c:v>44659</c:v>
                </c:pt>
                <c:pt idx="597">
                  <c:v>44666</c:v>
                </c:pt>
                <c:pt idx="598">
                  <c:v>44673</c:v>
                </c:pt>
                <c:pt idx="599">
                  <c:v>44680</c:v>
                </c:pt>
                <c:pt idx="600">
                  <c:v>44687</c:v>
                </c:pt>
                <c:pt idx="601">
                  <c:v>44694</c:v>
                </c:pt>
                <c:pt idx="602">
                  <c:v>44701</c:v>
                </c:pt>
                <c:pt idx="603">
                  <c:v>44708</c:v>
                </c:pt>
                <c:pt idx="604">
                  <c:v>44715</c:v>
                </c:pt>
                <c:pt idx="605">
                  <c:v>44722</c:v>
                </c:pt>
                <c:pt idx="606">
                  <c:v>44729</c:v>
                </c:pt>
                <c:pt idx="607">
                  <c:v>44736</c:v>
                </c:pt>
                <c:pt idx="608">
                  <c:v>44743</c:v>
                </c:pt>
                <c:pt idx="609">
                  <c:v>44750</c:v>
                </c:pt>
                <c:pt idx="610">
                  <c:v>44757</c:v>
                </c:pt>
                <c:pt idx="611">
                  <c:v>44764</c:v>
                </c:pt>
                <c:pt idx="612">
                  <c:v>44771</c:v>
                </c:pt>
                <c:pt idx="613">
                  <c:v>44778</c:v>
                </c:pt>
                <c:pt idx="614">
                  <c:v>44785</c:v>
                </c:pt>
                <c:pt idx="615">
                  <c:v>44792</c:v>
                </c:pt>
                <c:pt idx="616">
                  <c:v>44799</c:v>
                </c:pt>
                <c:pt idx="617">
                  <c:v>44806</c:v>
                </c:pt>
                <c:pt idx="618">
                  <c:v>44813</c:v>
                </c:pt>
                <c:pt idx="619">
                  <c:v>44820</c:v>
                </c:pt>
                <c:pt idx="620">
                  <c:v>44827</c:v>
                </c:pt>
                <c:pt idx="621">
                  <c:v>44834</c:v>
                </c:pt>
                <c:pt idx="622">
                  <c:v>44841</c:v>
                </c:pt>
                <c:pt idx="623">
                  <c:v>44848</c:v>
                </c:pt>
                <c:pt idx="624">
                  <c:v>44855</c:v>
                </c:pt>
                <c:pt idx="625">
                  <c:v>44862</c:v>
                </c:pt>
                <c:pt idx="626">
                  <c:v>44869</c:v>
                </c:pt>
                <c:pt idx="627">
                  <c:v>44876</c:v>
                </c:pt>
                <c:pt idx="628">
                  <c:v>44883</c:v>
                </c:pt>
                <c:pt idx="629">
                  <c:v>44890</c:v>
                </c:pt>
                <c:pt idx="630">
                  <c:v>44897</c:v>
                </c:pt>
                <c:pt idx="631">
                  <c:v>44904</c:v>
                </c:pt>
                <c:pt idx="632">
                  <c:v>44911</c:v>
                </c:pt>
                <c:pt idx="633">
                  <c:v>44918</c:v>
                </c:pt>
                <c:pt idx="634">
                  <c:v>44925</c:v>
                </c:pt>
                <c:pt idx="635">
                  <c:v>44932</c:v>
                </c:pt>
                <c:pt idx="636">
                  <c:v>44939</c:v>
                </c:pt>
                <c:pt idx="637">
                  <c:v>44946</c:v>
                </c:pt>
                <c:pt idx="638">
                  <c:v>44953</c:v>
                </c:pt>
                <c:pt idx="639">
                  <c:v>44960</c:v>
                </c:pt>
                <c:pt idx="640">
                  <c:v>44967</c:v>
                </c:pt>
                <c:pt idx="641">
                  <c:v>44974</c:v>
                </c:pt>
                <c:pt idx="642">
                  <c:v>44981</c:v>
                </c:pt>
                <c:pt idx="643">
                  <c:v>44988</c:v>
                </c:pt>
                <c:pt idx="644">
                  <c:v>44995</c:v>
                </c:pt>
                <c:pt idx="645">
                  <c:v>45002</c:v>
                </c:pt>
                <c:pt idx="646">
                  <c:v>45009</c:v>
                </c:pt>
                <c:pt idx="647">
                  <c:v>45016</c:v>
                </c:pt>
                <c:pt idx="648">
                  <c:v>45023</c:v>
                </c:pt>
                <c:pt idx="649">
                  <c:v>45030</c:v>
                </c:pt>
                <c:pt idx="650">
                  <c:v>45037</c:v>
                </c:pt>
                <c:pt idx="651">
                  <c:v>45044</c:v>
                </c:pt>
                <c:pt idx="652">
                  <c:v>45051</c:v>
                </c:pt>
                <c:pt idx="653">
                  <c:v>45058</c:v>
                </c:pt>
                <c:pt idx="654">
                  <c:v>45065</c:v>
                </c:pt>
                <c:pt idx="655">
                  <c:v>45072</c:v>
                </c:pt>
                <c:pt idx="656">
                  <c:v>45079</c:v>
                </c:pt>
                <c:pt idx="657">
                  <c:v>45086</c:v>
                </c:pt>
                <c:pt idx="658">
                  <c:v>45093</c:v>
                </c:pt>
                <c:pt idx="659">
                  <c:v>45100</c:v>
                </c:pt>
                <c:pt idx="660">
                  <c:v>45107</c:v>
                </c:pt>
                <c:pt idx="661">
                  <c:v>45114</c:v>
                </c:pt>
                <c:pt idx="662">
                  <c:v>45121</c:v>
                </c:pt>
                <c:pt idx="663">
                  <c:v>45128</c:v>
                </c:pt>
                <c:pt idx="664">
                  <c:v>45135</c:v>
                </c:pt>
              </c:numCache>
            </c:numRef>
          </c:cat>
          <c:val>
            <c:numRef>
              <c:f>LSM!$C$5:$C$669</c:f>
              <c:numCache>
                <c:formatCode>General</c:formatCode>
                <c:ptCount val="665"/>
                <c:pt idx="0">
                  <c:v>16.21</c:v>
                </c:pt>
                <c:pt idx="1">
                  <c:v>16.3</c:v>
                </c:pt>
                <c:pt idx="2">
                  <c:v>16.28</c:v>
                </c:pt>
                <c:pt idx="3">
                  <c:v>16.100000000000001</c:v>
                </c:pt>
                <c:pt idx="4">
                  <c:v>16.8</c:v>
                </c:pt>
                <c:pt idx="5">
                  <c:v>16.73</c:v>
                </c:pt>
                <c:pt idx="6">
                  <c:v>16.8</c:v>
                </c:pt>
                <c:pt idx="7">
                  <c:v>16.78</c:v>
                </c:pt>
                <c:pt idx="8">
                  <c:v>16.79</c:v>
                </c:pt>
                <c:pt idx="9">
                  <c:v>18.27</c:v>
                </c:pt>
                <c:pt idx="10">
                  <c:v>18.649999999999999</c:v>
                </c:pt>
                <c:pt idx="11">
                  <c:v>17.95</c:v>
                </c:pt>
                <c:pt idx="12">
                  <c:v>16.27</c:v>
                </c:pt>
                <c:pt idx="13">
                  <c:v>15.72</c:v>
                </c:pt>
                <c:pt idx="14">
                  <c:v>16.38</c:v>
                </c:pt>
                <c:pt idx="15">
                  <c:v>15.77</c:v>
                </c:pt>
                <c:pt idx="16">
                  <c:v>15.07</c:v>
                </c:pt>
                <c:pt idx="17">
                  <c:v>14.42</c:v>
                </c:pt>
                <c:pt idx="18">
                  <c:v>14.36</c:v>
                </c:pt>
                <c:pt idx="19">
                  <c:v>14.49</c:v>
                </c:pt>
                <c:pt idx="20">
                  <c:v>15.01</c:v>
                </c:pt>
                <c:pt idx="21">
                  <c:v>15.16</c:v>
                </c:pt>
                <c:pt idx="22">
                  <c:v>15.33</c:v>
                </c:pt>
                <c:pt idx="23">
                  <c:v>14.71</c:v>
                </c:pt>
                <c:pt idx="24">
                  <c:v>15.43</c:v>
                </c:pt>
                <c:pt idx="25">
                  <c:v>15.47</c:v>
                </c:pt>
                <c:pt idx="26">
                  <c:v>15.11</c:v>
                </c:pt>
                <c:pt idx="27">
                  <c:v>15.08</c:v>
                </c:pt>
                <c:pt idx="28">
                  <c:v>15</c:v>
                </c:pt>
                <c:pt idx="29">
                  <c:v>14.6</c:v>
                </c:pt>
                <c:pt idx="30">
                  <c:v>14.01</c:v>
                </c:pt>
                <c:pt idx="31">
                  <c:v>13.35</c:v>
                </c:pt>
                <c:pt idx="32">
                  <c:v>12.77</c:v>
                </c:pt>
                <c:pt idx="33">
                  <c:v>13.24</c:v>
                </c:pt>
                <c:pt idx="34">
                  <c:v>14.02</c:v>
                </c:pt>
                <c:pt idx="35">
                  <c:v>13.88</c:v>
                </c:pt>
                <c:pt idx="36">
                  <c:v>13.09</c:v>
                </c:pt>
                <c:pt idx="37">
                  <c:v>13.31</c:v>
                </c:pt>
                <c:pt idx="38">
                  <c:v>12.21</c:v>
                </c:pt>
                <c:pt idx="39">
                  <c:v>10.84</c:v>
                </c:pt>
                <c:pt idx="40">
                  <c:v>11.06</c:v>
                </c:pt>
                <c:pt idx="41">
                  <c:v>9.99</c:v>
                </c:pt>
                <c:pt idx="42">
                  <c:v>10.4</c:v>
                </c:pt>
                <c:pt idx="43">
                  <c:v>10.42</c:v>
                </c:pt>
                <c:pt idx="44">
                  <c:v>10.050000000000001</c:v>
                </c:pt>
                <c:pt idx="45">
                  <c:v>10.62</c:v>
                </c:pt>
                <c:pt idx="46">
                  <c:v>9.86</c:v>
                </c:pt>
                <c:pt idx="47">
                  <c:v>9.67</c:v>
                </c:pt>
                <c:pt idx="48">
                  <c:v>10.69</c:v>
                </c:pt>
                <c:pt idx="49">
                  <c:v>11.56</c:v>
                </c:pt>
                <c:pt idx="50">
                  <c:v>12.26</c:v>
                </c:pt>
                <c:pt idx="51">
                  <c:v>12</c:v>
                </c:pt>
                <c:pt idx="52">
                  <c:v>11.27</c:v>
                </c:pt>
                <c:pt idx="53">
                  <c:v>11.14</c:v>
                </c:pt>
                <c:pt idx="54">
                  <c:v>10.1</c:v>
                </c:pt>
                <c:pt idx="55">
                  <c:v>9.75</c:v>
                </c:pt>
                <c:pt idx="56">
                  <c:v>10.9</c:v>
                </c:pt>
                <c:pt idx="57">
                  <c:v>11.03</c:v>
                </c:pt>
                <c:pt idx="58">
                  <c:v>10.25</c:v>
                </c:pt>
                <c:pt idx="59">
                  <c:v>10.95</c:v>
                </c:pt>
                <c:pt idx="60">
                  <c:v>10.76</c:v>
                </c:pt>
                <c:pt idx="61">
                  <c:v>11.71</c:v>
                </c:pt>
                <c:pt idx="62">
                  <c:v>12.04</c:v>
                </c:pt>
                <c:pt idx="63">
                  <c:v>12.59</c:v>
                </c:pt>
                <c:pt idx="64">
                  <c:v>12.21</c:v>
                </c:pt>
                <c:pt idx="65">
                  <c:v>12.79</c:v>
                </c:pt>
                <c:pt idx="66">
                  <c:v>12.44</c:v>
                </c:pt>
                <c:pt idx="67">
                  <c:v>12.75</c:v>
                </c:pt>
                <c:pt idx="68">
                  <c:v>12.23</c:v>
                </c:pt>
                <c:pt idx="69">
                  <c:v>12.72</c:v>
                </c:pt>
                <c:pt idx="70">
                  <c:v>12.58</c:v>
                </c:pt>
                <c:pt idx="71">
                  <c:v>12.51</c:v>
                </c:pt>
                <c:pt idx="72">
                  <c:v>12.32</c:v>
                </c:pt>
                <c:pt idx="73">
                  <c:v>12.475</c:v>
                </c:pt>
                <c:pt idx="74">
                  <c:v>12.47</c:v>
                </c:pt>
                <c:pt idx="75">
                  <c:v>11.92</c:v>
                </c:pt>
                <c:pt idx="76">
                  <c:v>11.41</c:v>
                </c:pt>
                <c:pt idx="77">
                  <c:v>11.6</c:v>
                </c:pt>
                <c:pt idx="78">
                  <c:v>10.67</c:v>
                </c:pt>
                <c:pt idx="79">
                  <c:v>10.58</c:v>
                </c:pt>
                <c:pt idx="80">
                  <c:v>10.01</c:v>
                </c:pt>
                <c:pt idx="81">
                  <c:v>10.6</c:v>
                </c:pt>
                <c:pt idx="82">
                  <c:v>10.119999999999999</c:v>
                </c:pt>
                <c:pt idx="83">
                  <c:v>10.66</c:v>
                </c:pt>
                <c:pt idx="84">
                  <c:v>10.35</c:v>
                </c:pt>
                <c:pt idx="85">
                  <c:v>10.19</c:v>
                </c:pt>
                <c:pt idx="86">
                  <c:v>9.59</c:v>
                </c:pt>
                <c:pt idx="87">
                  <c:v>9.5</c:v>
                </c:pt>
                <c:pt idx="88">
                  <c:v>9.27</c:v>
                </c:pt>
                <c:pt idx="89">
                  <c:v>9.2100000000000009</c:v>
                </c:pt>
                <c:pt idx="90">
                  <c:v>9</c:v>
                </c:pt>
                <c:pt idx="91">
                  <c:v>9.09</c:v>
                </c:pt>
                <c:pt idx="92">
                  <c:v>9.35</c:v>
                </c:pt>
                <c:pt idx="93">
                  <c:v>9.6300000000000008</c:v>
                </c:pt>
                <c:pt idx="94">
                  <c:v>9.49</c:v>
                </c:pt>
                <c:pt idx="95">
                  <c:v>9.34</c:v>
                </c:pt>
                <c:pt idx="96">
                  <c:v>10.14</c:v>
                </c:pt>
                <c:pt idx="97">
                  <c:v>10.53</c:v>
                </c:pt>
                <c:pt idx="98">
                  <c:v>10.4</c:v>
                </c:pt>
                <c:pt idx="99">
                  <c:v>9.86</c:v>
                </c:pt>
                <c:pt idx="100">
                  <c:v>10.16</c:v>
                </c:pt>
                <c:pt idx="101">
                  <c:v>10.119999999999999</c:v>
                </c:pt>
                <c:pt idx="102">
                  <c:v>10.1799</c:v>
                </c:pt>
                <c:pt idx="103">
                  <c:v>10.36</c:v>
                </c:pt>
                <c:pt idx="104">
                  <c:v>11.17</c:v>
                </c:pt>
                <c:pt idx="105">
                  <c:v>10.93</c:v>
                </c:pt>
                <c:pt idx="106">
                  <c:v>10.5</c:v>
                </c:pt>
                <c:pt idx="107">
                  <c:v>11.1</c:v>
                </c:pt>
                <c:pt idx="108">
                  <c:v>11.45</c:v>
                </c:pt>
                <c:pt idx="109">
                  <c:v>11.48</c:v>
                </c:pt>
                <c:pt idx="110">
                  <c:v>11.1</c:v>
                </c:pt>
                <c:pt idx="111">
                  <c:v>11.86</c:v>
                </c:pt>
                <c:pt idx="112">
                  <c:v>12.87</c:v>
                </c:pt>
                <c:pt idx="113">
                  <c:v>13.57</c:v>
                </c:pt>
                <c:pt idx="114">
                  <c:v>14</c:v>
                </c:pt>
                <c:pt idx="115">
                  <c:v>14.11</c:v>
                </c:pt>
                <c:pt idx="116">
                  <c:v>13.68</c:v>
                </c:pt>
                <c:pt idx="117">
                  <c:v>13.02</c:v>
                </c:pt>
                <c:pt idx="118">
                  <c:v>13.1</c:v>
                </c:pt>
                <c:pt idx="119">
                  <c:v>13.02</c:v>
                </c:pt>
                <c:pt idx="120">
                  <c:v>12.48</c:v>
                </c:pt>
                <c:pt idx="121">
                  <c:v>12.61</c:v>
                </c:pt>
                <c:pt idx="122">
                  <c:v>12.98</c:v>
                </c:pt>
                <c:pt idx="123">
                  <c:v>13.45</c:v>
                </c:pt>
                <c:pt idx="124">
                  <c:v>13.26</c:v>
                </c:pt>
                <c:pt idx="125">
                  <c:v>13.15</c:v>
                </c:pt>
                <c:pt idx="126">
                  <c:v>12.44</c:v>
                </c:pt>
                <c:pt idx="127">
                  <c:v>13.53</c:v>
                </c:pt>
                <c:pt idx="128">
                  <c:v>12.93</c:v>
                </c:pt>
                <c:pt idx="129">
                  <c:v>13.67</c:v>
                </c:pt>
                <c:pt idx="130">
                  <c:v>13.83</c:v>
                </c:pt>
                <c:pt idx="131">
                  <c:v>14.11</c:v>
                </c:pt>
                <c:pt idx="132">
                  <c:v>15.08</c:v>
                </c:pt>
                <c:pt idx="133">
                  <c:v>14.79</c:v>
                </c:pt>
                <c:pt idx="134">
                  <c:v>15.68</c:v>
                </c:pt>
                <c:pt idx="135">
                  <c:v>15.73</c:v>
                </c:pt>
                <c:pt idx="136">
                  <c:v>15.37</c:v>
                </c:pt>
                <c:pt idx="137">
                  <c:v>15</c:v>
                </c:pt>
                <c:pt idx="138">
                  <c:v>15.47</c:v>
                </c:pt>
                <c:pt idx="139">
                  <c:v>16.7</c:v>
                </c:pt>
                <c:pt idx="140">
                  <c:v>17.11</c:v>
                </c:pt>
                <c:pt idx="141">
                  <c:v>16.760000000000002</c:v>
                </c:pt>
                <c:pt idx="142">
                  <c:v>17.02</c:v>
                </c:pt>
                <c:pt idx="143">
                  <c:v>17.5</c:v>
                </c:pt>
                <c:pt idx="144">
                  <c:v>17.02</c:v>
                </c:pt>
                <c:pt idx="145">
                  <c:v>16.3</c:v>
                </c:pt>
                <c:pt idx="146">
                  <c:v>16.45</c:v>
                </c:pt>
                <c:pt idx="147">
                  <c:v>16.190000000000001</c:v>
                </c:pt>
                <c:pt idx="148">
                  <c:v>17</c:v>
                </c:pt>
                <c:pt idx="149">
                  <c:v>17.350000000000001</c:v>
                </c:pt>
                <c:pt idx="150">
                  <c:v>17.39</c:v>
                </c:pt>
                <c:pt idx="151">
                  <c:v>17.05</c:v>
                </c:pt>
                <c:pt idx="152">
                  <c:v>17.09</c:v>
                </c:pt>
                <c:pt idx="153">
                  <c:v>17.11</c:v>
                </c:pt>
                <c:pt idx="154">
                  <c:v>17.53</c:v>
                </c:pt>
                <c:pt idx="155">
                  <c:v>17.600000000000001</c:v>
                </c:pt>
                <c:pt idx="156">
                  <c:v>16.89</c:v>
                </c:pt>
                <c:pt idx="157">
                  <c:v>16.850000000000001</c:v>
                </c:pt>
                <c:pt idx="158">
                  <c:v>17.07</c:v>
                </c:pt>
                <c:pt idx="159">
                  <c:v>17.010000000000002</c:v>
                </c:pt>
                <c:pt idx="160">
                  <c:v>17.079999999999998</c:v>
                </c:pt>
                <c:pt idx="161">
                  <c:v>16.7</c:v>
                </c:pt>
                <c:pt idx="162">
                  <c:v>16.59</c:v>
                </c:pt>
                <c:pt idx="163">
                  <c:v>15.42</c:v>
                </c:pt>
                <c:pt idx="164">
                  <c:v>15.3</c:v>
                </c:pt>
                <c:pt idx="165">
                  <c:v>15.51</c:v>
                </c:pt>
                <c:pt idx="166">
                  <c:v>16.07</c:v>
                </c:pt>
                <c:pt idx="167">
                  <c:v>16.52</c:v>
                </c:pt>
                <c:pt idx="168">
                  <c:v>15.83</c:v>
                </c:pt>
                <c:pt idx="169">
                  <c:v>14.96</c:v>
                </c:pt>
                <c:pt idx="170">
                  <c:v>14.97</c:v>
                </c:pt>
                <c:pt idx="171">
                  <c:v>15.24</c:v>
                </c:pt>
                <c:pt idx="172">
                  <c:v>15.16</c:v>
                </c:pt>
                <c:pt idx="173">
                  <c:v>15.39</c:v>
                </c:pt>
                <c:pt idx="174">
                  <c:v>15.62</c:v>
                </c:pt>
                <c:pt idx="175">
                  <c:v>15.08</c:v>
                </c:pt>
                <c:pt idx="176">
                  <c:v>15.47</c:v>
                </c:pt>
                <c:pt idx="177">
                  <c:v>15.45</c:v>
                </c:pt>
                <c:pt idx="178">
                  <c:v>16.13</c:v>
                </c:pt>
                <c:pt idx="179">
                  <c:v>15.63</c:v>
                </c:pt>
                <c:pt idx="180">
                  <c:v>16</c:v>
                </c:pt>
                <c:pt idx="181">
                  <c:v>15.78</c:v>
                </c:pt>
                <c:pt idx="182">
                  <c:v>15.9</c:v>
                </c:pt>
                <c:pt idx="183">
                  <c:v>15.77</c:v>
                </c:pt>
                <c:pt idx="184">
                  <c:v>15.76</c:v>
                </c:pt>
                <c:pt idx="185">
                  <c:v>16.02</c:v>
                </c:pt>
                <c:pt idx="186">
                  <c:v>16.440000000000001</c:v>
                </c:pt>
                <c:pt idx="187">
                  <c:v>17.079999999999998</c:v>
                </c:pt>
                <c:pt idx="188">
                  <c:v>16.559999999999999</c:v>
                </c:pt>
                <c:pt idx="189">
                  <c:v>16.670000000000002</c:v>
                </c:pt>
                <c:pt idx="190">
                  <c:v>17.28</c:v>
                </c:pt>
                <c:pt idx="191">
                  <c:v>17.32</c:v>
                </c:pt>
                <c:pt idx="192">
                  <c:v>17.47</c:v>
                </c:pt>
                <c:pt idx="193">
                  <c:v>17.72</c:v>
                </c:pt>
                <c:pt idx="194">
                  <c:v>17.62</c:v>
                </c:pt>
                <c:pt idx="195">
                  <c:v>16.809999999999999</c:v>
                </c:pt>
                <c:pt idx="196">
                  <c:v>17.09</c:v>
                </c:pt>
                <c:pt idx="197">
                  <c:v>17.309999999999999</c:v>
                </c:pt>
                <c:pt idx="198">
                  <c:v>17.170000000000002</c:v>
                </c:pt>
                <c:pt idx="199">
                  <c:v>17.41</c:v>
                </c:pt>
                <c:pt idx="200">
                  <c:v>17.14</c:v>
                </c:pt>
                <c:pt idx="201">
                  <c:v>16.59</c:v>
                </c:pt>
                <c:pt idx="202">
                  <c:v>16.649999999999999</c:v>
                </c:pt>
                <c:pt idx="203">
                  <c:v>16.329999999999998</c:v>
                </c:pt>
                <c:pt idx="204">
                  <c:v>14.59</c:v>
                </c:pt>
                <c:pt idx="205">
                  <c:v>13.79</c:v>
                </c:pt>
                <c:pt idx="206">
                  <c:v>14.02</c:v>
                </c:pt>
                <c:pt idx="207">
                  <c:v>13.78</c:v>
                </c:pt>
                <c:pt idx="208">
                  <c:v>14.09</c:v>
                </c:pt>
                <c:pt idx="209">
                  <c:v>14.17</c:v>
                </c:pt>
                <c:pt idx="210">
                  <c:v>15.14</c:v>
                </c:pt>
                <c:pt idx="211">
                  <c:v>15.43</c:v>
                </c:pt>
                <c:pt idx="212">
                  <c:v>15.73</c:v>
                </c:pt>
                <c:pt idx="213">
                  <c:v>15.7</c:v>
                </c:pt>
                <c:pt idx="214">
                  <c:v>14.99</c:v>
                </c:pt>
                <c:pt idx="215">
                  <c:v>15.03</c:v>
                </c:pt>
                <c:pt idx="216">
                  <c:v>15.45</c:v>
                </c:pt>
                <c:pt idx="217">
                  <c:v>15.36</c:v>
                </c:pt>
                <c:pt idx="218">
                  <c:v>15.21</c:v>
                </c:pt>
                <c:pt idx="219">
                  <c:v>15.02</c:v>
                </c:pt>
                <c:pt idx="220">
                  <c:v>14.91</c:v>
                </c:pt>
                <c:pt idx="221">
                  <c:v>14.71</c:v>
                </c:pt>
                <c:pt idx="222">
                  <c:v>15.86</c:v>
                </c:pt>
                <c:pt idx="223">
                  <c:v>16.3</c:v>
                </c:pt>
                <c:pt idx="224">
                  <c:v>16.399999999999999</c:v>
                </c:pt>
                <c:pt idx="225">
                  <c:v>16.34</c:v>
                </c:pt>
                <c:pt idx="226">
                  <c:v>15.93</c:v>
                </c:pt>
                <c:pt idx="227">
                  <c:v>16.2</c:v>
                </c:pt>
                <c:pt idx="228">
                  <c:v>16.48</c:v>
                </c:pt>
                <c:pt idx="229">
                  <c:v>15.98</c:v>
                </c:pt>
                <c:pt idx="230">
                  <c:v>16.03</c:v>
                </c:pt>
                <c:pt idx="231">
                  <c:v>16.03</c:v>
                </c:pt>
                <c:pt idx="232">
                  <c:v>15.76</c:v>
                </c:pt>
                <c:pt idx="233">
                  <c:v>15.77</c:v>
                </c:pt>
                <c:pt idx="234">
                  <c:v>15.81</c:v>
                </c:pt>
                <c:pt idx="235">
                  <c:v>15.67</c:v>
                </c:pt>
                <c:pt idx="236">
                  <c:v>15.48</c:v>
                </c:pt>
                <c:pt idx="237">
                  <c:v>15.27</c:v>
                </c:pt>
                <c:pt idx="238">
                  <c:v>15.17</c:v>
                </c:pt>
                <c:pt idx="239">
                  <c:v>14.78</c:v>
                </c:pt>
                <c:pt idx="240">
                  <c:v>15.23</c:v>
                </c:pt>
                <c:pt idx="241">
                  <c:v>15.11</c:v>
                </c:pt>
                <c:pt idx="242">
                  <c:v>15.4</c:v>
                </c:pt>
                <c:pt idx="243">
                  <c:v>14.87</c:v>
                </c:pt>
                <c:pt idx="244">
                  <c:v>14.48</c:v>
                </c:pt>
                <c:pt idx="245">
                  <c:v>14.69</c:v>
                </c:pt>
                <c:pt idx="246">
                  <c:v>14.39</c:v>
                </c:pt>
                <c:pt idx="247">
                  <c:v>14.83</c:v>
                </c:pt>
                <c:pt idx="248">
                  <c:v>14.8</c:v>
                </c:pt>
                <c:pt idx="249">
                  <c:v>14.78</c:v>
                </c:pt>
                <c:pt idx="250">
                  <c:v>13.86</c:v>
                </c:pt>
                <c:pt idx="251">
                  <c:v>13.74</c:v>
                </c:pt>
                <c:pt idx="252">
                  <c:v>13.56</c:v>
                </c:pt>
                <c:pt idx="253">
                  <c:v>13.71</c:v>
                </c:pt>
                <c:pt idx="254">
                  <c:v>14.28</c:v>
                </c:pt>
                <c:pt idx="255">
                  <c:v>13.53</c:v>
                </c:pt>
                <c:pt idx="256">
                  <c:v>13.99</c:v>
                </c:pt>
                <c:pt idx="257">
                  <c:v>14.97</c:v>
                </c:pt>
                <c:pt idx="258">
                  <c:v>15.28</c:v>
                </c:pt>
                <c:pt idx="259">
                  <c:v>15.67</c:v>
                </c:pt>
                <c:pt idx="260">
                  <c:v>14.81</c:v>
                </c:pt>
                <c:pt idx="261">
                  <c:v>14.52</c:v>
                </c:pt>
                <c:pt idx="262">
                  <c:v>13.92</c:v>
                </c:pt>
                <c:pt idx="263">
                  <c:v>14.6</c:v>
                </c:pt>
                <c:pt idx="264">
                  <c:v>14.53</c:v>
                </c:pt>
                <c:pt idx="265">
                  <c:v>14.2</c:v>
                </c:pt>
                <c:pt idx="266">
                  <c:v>13.64</c:v>
                </c:pt>
                <c:pt idx="267">
                  <c:v>13.8</c:v>
                </c:pt>
                <c:pt idx="268">
                  <c:v>14.31</c:v>
                </c:pt>
                <c:pt idx="269">
                  <c:v>14.09</c:v>
                </c:pt>
                <c:pt idx="270">
                  <c:v>12.54</c:v>
                </c:pt>
                <c:pt idx="271">
                  <c:v>11.97</c:v>
                </c:pt>
                <c:pt idx="272">
                  <c:v>12.14</c:v>
                </c:pt>
                <c:pt idx="273">
                  <c:v>11.94</c:v>
                </c:pt>
                <c:pt idx="274">
                  <c:v>11.45</c:v>
                </c:pt>
                <c:pt idx="275">
                  <c:v>11.55</c:v>
                </c:pt>
                <c:pt idx="276">
                  <c:v>12.1</c:v>
                </c:pt>
                <c:pt idx="277">
                  <c:v>12.47</c:v>
                </c:pt>
                <c:pt idx="278">
                  <c:v>13.59</c:v>
                </c:pt>
                <c:pt idx="279">
                  <c:v>13.29</c:v>
                </c:pt>
                <c:pt idx="280">
                  <c:v>13.64</c:v>
                </c:pt>
                <c:pt idx="281">
                  <c:v>13.06</c:v>
                </c:pt>
                <c:pt idx="282">
                  <c:v>13.1</c:v>
                </c:pt>
                <c:pt idx="283">
                  <c:v>12.55</c:v>
                </c:pt>
                <c:pt idx="284">
                  <c:v>12.94</c:v>
                </c:pt>
                <c:pt idx="285">
                  <c:v>13.61</c:v>
                </c:pt>
                <c:pt idx="286">
                  <c:v>13.56</c:v>
                </c:pt>
                <c:pt idx="287">
                  <c:v>13.44</c:v>
                </c:pt>
                <c:pt idx="288">
                  <c:v>13.22</c:v>
                </c:pt>
                <c:pt idx="289">
                  <c:v>13.19</c:v>
                </c:pt>
                <c:pt idx="290">
                  <c:v>13.45</c:v>
                </c:pt>
                <c:pt idx="291">
                  <c:v>13.04</c:v>
                </c:pt>
                <c:pt idx="292">
                  <c:v>13.1</c:v>
                </c:pt>
                <c:pt idx="293">
                  <c:v>13.26</c:v>
                </c:pt>
                <c:pt idx="294">
                  <c:v>12.52</c:v>
                </c:pt>
                <c:pt idx="295">
                  <c:v>12.72</c:v>
                </c:pt>
                <c:pt idx="296">
                  <c:v>13.09</c:v>
                </c:pt>
                <c:pt idx="297">
                  <c:v>13.57</c:v>
                </c:pt>
                <c:pt idx="298">
                  <c:v>13.84</c:v>
                </c:pt>
                <c:pt idx="299">
                  <c:v>12.66</c:v>
                </c:pt>
                <c:pt idx="300">
                  <c:v>12.19</c:v>
                </c:pt>
                <c:pt idx="301">
                  <c:v>12.33</c:v>
                </c:pt>
                <c:pt idx="302">
                  <c:v>12.39</c:v>
                </c:pt>
                <c:pt idx="303">
                  <c:v>12.38</c:v>
                </c:pt>
                <c:pt idx="304">
                  <c:v>12.5</c:v>
                </c:pt>
                <c:pt idx="305">
                  <c:v>12.38</c:v>
                </c:pt>
                <c:pt idx="306">
                  <c:v>12.11</c:v>
                </c:pt>
                <c:pt idx="307">
                  <c:v>12.17</c:v>
                </c:pt>
                <c:pt idx="308">
                  <c:v>12.07</c:v>
                </c:pt>
                <c:pt idx="309">
                  <c:v>12.29</c:v>
                </c:pt>
                <c:pt idx="310">
                  <c:v>11.91</c:v>
                </c:pt>
                <c:pt idx="311">
                  <c:v>12.02</c:v>
                </c:pt>
                <c:pt idx="312">
                  <c:v>11.72</c:v>
                </c:pt>
                <c:pt idx="313">
                  <c:v>11.34</c:v>
                </c:pt>
                <c:pt idx="314">
                  <c:v>12.28</c:v>
                </c:pt>
                <c:pt idx="315">
                  <c:v>11.76</c:v>
                </c:pt>
                <c:pt idx="316">
                  <c:v>12.04</c:v>
                </c:pt>
                <c:pt idx="317">
                  <c:v>12.24</c:v>
                </c:pt>
                <c:pt idx="318">
                  <c:v>13.17</c:v>
                </c:pt>
                <c:pt idx="319">
                  <c:v>12.63</c:v>
                </c:pt>
                <c:pt idx="320">
                  <c:v>12.46</c:v>
                </c:pt>
                <c:pt idx="321">
                  <c:v>12.13</c:v>
                </c:pt>
                <c:pt idx="322">
                  <c:v>12.76</c:v>
                </c:pt>
                <c:pt idx="323">
                  <c:v>12.63</c:v>
                </c:pt>
                <c:pt idx="324">
                  <c:v>12.36</c:v>
                </c:pt>
                <c:pt idx="325">
                  <c:v>12.49</c:v>
                </c:pt>
                <c:pt idx="326">
                  <c:v>12.56</c:v>
                </c:pt>
                <c:pt idx="327">
                  <c:v>12.51</c:v>
                </c:pt>
                <c:pt idx="328">
                  <c:v>12.58</c:v>
                </c:pt>
                <c:pt idx="329">
                  <c:v>12.47</c:v>
                </c:pt>
                <c:pt idx="330">
                  <c:v>12.65</c:v>
                </c:pt>
                <c:pt idx="331">
                  <c:v>12.53</c:v>
                </c:pt>
                <c:pt idx="332">
                  <c:v>12.48</c:v>
                </c:pt>
                <c:pt idx="333">
                  <c:v>11.62</c:v>
                </c:pt>
                <c:pt idx="334">
                  <c:v>11.64</c:v>
                </c:pt>
                <c:pt idx="335">
                  <c:v>11.23</c:v>
                </c:pt>
                <c:pt idx="336">
                  <c:v>11.11</c:v>
                </c:pt>
                <c:pt idx="337">
                  <c:v>11.34</c:v>
                </c:pt>
                <c:pt idx="338">
                  <c:v>11.47</c:v>
                </c:pt>
                <c:pt idx="339">
                  <c:v>11.14</c:v>
                </c:pt>
                <c:pt idx="340">
                  <c:v>10.92</c:v>
                </c:pt>
                <c:pt idx="341">
                  <c:v>10.87</c:v>
                </c:pt>
                <c:pt idx="342">
                  <c:v>10.93</c:v>
                </c:pt>
                <c:pt idx="343">
                  <c:v>11.35</c:v>
                </c:pt>
                <c:pt idx="344">
                  <c:v>11.13</c:v>
                </c:pt>
                <c:pt idx="345">
                  <c:v>11.22</c:v>
                </c:pt>
                <c:pt idx="346">
                  <c:v>11.04</c:v>
                </c:pt>
                <c:pt idx="347">
                  <c:v>11.19</c:v>
                </c:pt>
                <c:pt idx="348">
                  <c:v>11.26</c:v>
                </c:pt>
                <c:pt idx="349">
                  <c:v>11.68</c:v>
                </c:pt>
                <c:pt idx="350">
                  <c:v>11.53</c:v>
                </c:pt>
                <c:pt idx="351">
                  <c:v>11.17</c:v>
                </c:pt>
                <c:pt idx="352">
                  <c:v>10.95</c:v>
                </c:pt>
                <c:pt idx="353">
                  <c:v>10.77</c:v>
                </c:pt>
                <c:pt idx="354">
                  <c:v>10.56</c:v>
                </c:pt>
                <c:pt idx="355">
                  <c:v>10.82</c:v>
                </c:pt>
                <c:pt idx="356">
                  <c:v>11.35</c:v>
                </c:pt>
                <c:pt idx="357">
                  <c:v>11.36</c:v>
                </c:pt>
                <c:pt idx="358">
                  <c:v>11.62</c:v>
                </c:pt>
                <c:pt idx="359">
                  <c:v>11.84</c:v>
                </c:pt>
                <c:pt idx="360">
                  <c:v>11.97</c:v>
                </c:pt>
                <c:pt idx="361">
                  <c:v>12.31</c:v>
                </c:pt>
                <c:pt idx="362">
                  <c:v>12.05</c:v>
                </c:pt>
                <c:pt idx="363">
                  <c:v>12.1</c:v>
                </c:pt>
                <c:pt idx="364">
                  <c:v>12.06</c:v>
                </c:pt>
                <c:pt idx="365">
                  <c:v>12.36</c:v>
                </c:pt>
                <c:pt idx="366">
                  <c:v>12.01</c:v>
                </c:pt>
                <c:pt idx="367">
                  <c:v>12.01</c:v>
                </c:pt>
                <c:pt idx="368">
                  <c:v>12.1</c:v>
                </c:pt>
                <c:pt idx="369">
                  <c:v>12.58</c:v>
                </c:pt>
                <c:pt idx="370">
                  <c:v>12.61</c:v>
                </c:pt>
                <c:pt idx="371">
                  <c:v>12.58</c:v>
                </c:pt>
                <c:pt idx="372">
                  <c:v>12.58</c:v>
                </c:pt>
                <c:pt idx="373">
                  <c:v>12.49</c:v>
                </c:pt>
                <c:pt idx="374">
                  <c:v>13.2</c:v>
                </c:pt>
                <c:pt idx="375">
                  <c:v>13.23</c:v>
                </c:pt>
                <c:pt idx="376">
                  <c:v>12</c:v>
                </c:pt>
                <c:pt idx="377">
                  <c:v>11.65</c:v>
                </c:pt>
                <c:pt idx="378">
                  <c:v>10.71</c:v>
                </c:pt>
                <c:pt idx="379">
                  <c:v>10.53</c:v>
                </c:pt>
                <c:pt idx="380">
                  <c:v>10.61</c:v>
                </c:pt>
                <c:pt idx="381">
                  <c:v>10.7</c:v>
                </c:pt>
                <c:pt idx="382">
                  <c:v>10.4</c:v>
                </c:pt>
                <c:pt idx="383">
                  <c:v>10.73</c:v>
                </c:pt>
                <c:pt idx="384">
                  <c:v>11.15</c:v>
                </c:pt>
                <c:pt idx="385">
                  <c:v>10.56</c:v>
                </c:pt>
                <c:pt idx="386">
                  <c:v>11.08</c:v>
                </c:pt>
                <c:pt idx="387">
                  <c:v>11.18</c:v>
                </c:pt>
                <c:pt idx="388">
                  <c:v>11.28</c:v>
                </c:pt>
                <c:pt idx="389">
                  <c:v>10.82</c:v>
                </c:pt>
                <c:pt idx="390">
                  <c:v>11.49</c:v>
                </c:pt>
                <c:pt idx="391">
                  <c:v>11.36</c:v>
                </c:pt>
                <c:pt idx="392">
                  <c:v>11.19</c:v>
                </c:pt>
                <c:pt idx="393">
                  <c:v>11.33</c:v>
                </c:pt>
                <c:pt idx="394">
                  <c:v>11.51</c:v>
                </c:pt>
                <c:pt idx="395">
                  <c:v>11.71</c:v>
                </c:pt>
                <c:pt idx="396">
                  <c:v>12.1</c:v>
                </c:pt>
                <c:pt idx="397">
                  <c:v>11.88</c:v>
                </c:pt>
                <c:pt idx="398">
                  <c:v>11.65</c:v>
                </c:pt>
                <c:pt idx="399">
                  <c:v>11.07</c:v>
                </c:pt>
                <c:pt idx="400">
                  <c:v>11.06</c:v>
                </c:pt>
                <c:pt idx="401">
                  <c:v>10.98</c:v>
                </c:pt>
                <c:pt idx="402">
                  <c:v>10.56</c:v>
                </c:pt>
                <c:pt idx="403">
                  <c:v>9.93</c:v>
                </c:pt>
                <c:pt idx="404">
                  <c:v>10.039999999999999</c:v>
                </c:pt>
                <c:pt idx="405">
                  <c:v>9.74</c:v>
                </c:pt>
                <c:pt idx="406">
                  <c:v>9.5500000000000007</c:v>
                </c:pt>
                <c:pt idx="407">
                  <c:v>9.68</c:v>
                </c:pt>
                <c:pt idx="408">
                  <c:v>9.48</c:v>
                </c:pt>
                <c:pt idx="409">
                  <c:v>9.27</c:v>
                </c:pt>
                <c:pt idx="410">
                  <c:v>9.4499999999999993</c:v>
                </c:pt>
                <c:pt idx="411">
                  <c:v>9.85</c:v>
                </c:pt>
                <c:pt idx="412">
                  <c:v>9.25</c:v>
                </c:pt>
                <c:pt idx="413">
                  <c:v>9.1199999999999992</c:v>
                </c:pt>
                <c:pt idx="414">
                  <c:v>8.64</c:v>
                </c:pt>
                <c:pt idx="415">
                  <c:v>8.5</c:v>
                </c:pt>
                <c:pt idx="416">
                  <c:v>8.98</c:v>
                </c:pt>
                <c:pt idx="417">
                  <c:v>9.3800000000000008</c:v>
                </c:pt>
                <c:pt idx="418">
                  <c:v>9.3800000000000008</c:v>
                </c:pt>
                <c:pt idx="419">
                  <c:v>9.0500000000000007</c:v>
                </c:pt>
                <c:pt idx="420">
                  <c:v>9.1300000000000008</c:v>
                </c:pt>
                <c:pt idx="421">
                  <c:v>9.41</c:v>
                </c:pt>
                <c:pt idx="422">
                  <c:v>8.82</c:v>
                </c:pt>
                <c:pt idx="423">
                  <c:v>8.52</c:v>
                </c:pt>
                <c:pt idx="424">
                  <c:v>8.0500000000000007</c:v>
                </c:pt>
                <c:pt idx="425">
                  <c:v>7.81</c:v>
                </c:pt>
                <c:pt idx="426">
                  <c:v>8.08</c:v>
                </c:pt>
                <c:pt idx="427">
                  <c:v>8.82</c:v>
                </c:pt>
                <c:pt idx="428">
                  <c:v>8.58</c:v>
                </c:pt>
                <c:pt idx="429">
                  <c:v>8.86</c:v>
                </c:pt>
                <c:pt idx="430">
                  <c:v>8.7200000000000006</c:v>
                </c:pt>
                <c:pt idx="431">
                  <c:v>8.39</c:v>
                </c:pt>
                <c:pt idx="432">
                  <c:v>8.5399999999999991</c:v>
                </c:pt>
                <c:pt idx="433">
                  <c:v>8.7100000000000009</c:v>
                </c:pt>
                <c:pt idx="434">
                  <c:v>8.7899999999999991</c:v>
                </c:pt>
                <c:pt idx="435">
                  <c:v>8.42</c:v>
                </c:pt>
                <c:pt idx="436">
                  <c:v>8.43</c:v>
                </c:pt>
                <c:pt idx="437">
                  <c:v>8.5399999999999991</c:v>
                </c:pt>
                <c:pt idx="438">
                  <c:v>8.7799999999999994</c:v>
                </c:pt>
                <c:pt idx="439">
                  <c:v>9.25</c:v>
                </c:pt>
                <c:pt idx="440">
                  <c:v>9.4499999999999993</c:v>
                </c:pt>
                <c:pt idx="441">
                  <c:v>9.5500000000000007</c:v>
                </c:pt>
                <c:pt idx="442">
                  <c:v>10.41</c:v>
                </c:pt>
                <c:pt idx="443">
                  <c:v>10.41</c:v>
                </c:pt>
                <c:pt idx="444">
                  <c:v>10.38</c:v>
                </c:pt>
                <c:pt idx="445">
                  <c:v>10.29</c:v>
                </c:pt>
                <c:pt idx="446">
                  <c:v>9.83</c:v>
                </c:pt>
                <c:pt idx="447">
                  <c:v>9.52</c:v>
                </c:pt>
                <c:pt idx="448">
                  <c:v>9.76</c:v>
                </c:pt>
                <c:pt idx="449">
                  <c:v>9.98</c:v>
                </c:pt>
                <c:pt idx="450">
                  <c:v>9.99</c:v>
                </c:pt>
                <c:pt idx="451">
                  <c:v>10.23</c:v>
                </c:pt>
                <c:pt idx="452">
                  <c:v>10.199999999999999</c:v>
                </c:pt>
                <c:pt idx="453">
                  <c:v>10.49</c:v>
                </c:pt>
                <c:pt idx="454">
                  <c:v>10.199999999999999</c:v>
                </c:pt>
                <c:pt idx="455">
                  <c:v>9.57</c:v>
                </c:pt>
                <c:pt idx="456">
                  <c:v>9.2799999999999994</c:v>
                </c:pt>
                <c:pt idx="457">
                  <c:v>9.4499999999999993</c:v>
                </c:pt>
                <c:pt idx="458">
                  <c:v>8.9600000000000009</c:v>
                </c:pt>
                <c:pt idx="459">
                  <c:v>8.77</c:v>
                </c:pt>
                <c:pt idx="460">
                  <c:v>9.17</c:v>
                </c:pt>
                <c:pt idx="461">
                  <c:v>9.34</c:v>
                </c:pt>
                <c:pt idx="462">
                  <c:v>9.4499999999999993</c:v>
                </c:pt>
                <c:pt idx="463">
                  <c:v>9.17</c:v>
                </c:pt>
                <c:pt idx="464">
                  <c:v>9.08</c:v>
                </c:pt>
                <c:pt idx="465">
                  <c:v>8.74</c:v>
                </c:pt>
                <c:pt idx="466">
                  <c:v>8.7799999999999994</c:v>
                </c:pt>
                <c:pt idx="467">
                  <c:v>9.2899999999999991</c:v>
                </c:pt>
                <c:pt idx="468">
                  <c:v>8.7200000000000006</c:v>
                </c:pt>
                <c:pt idx="469">
                  <c:v>8.89</c:v>
                </c:pt>
                <c:pt idx="470">
                  <c:v>9.0399999999999991</c:v>
                </c:pt>
                <c:pt idx="471">
                  <c:v>8.9499999999999993</c:v>
                </c:pt>
                <c:pt idx="472">
                  <c:v>8.89</c:v>
                </c:pt>
                <c:pt idx="473">
                  <c:v>9.06</c:v>
                </c:pt>
                <c:pt idx="474">
                  <c:v>9.02</c:v>
                </c:pt>
                <c:pt idx="475">
                  <c:v>9.23</c:v>
                </c:pt>
                <c:pt idx="476">
                  <c:v>9.48</c:v>
                </c:pt>
                <c:pt idx="477">
                  <c:v>9.36</c:v>
                </c:pt>
                <c:pt idx="478">
                  <c:v>9.2100000000000009</c:v>
                </c:pt>
                <c:pt idx="479">
                  <c:v>9.25</c:v>
                </c:pt>
                <c:pt idx="480">
                  <c:v>9.16</c:v>
                </c:pt>
                <c:pt idx="481">
                  <c:v>9</c:v>
                </c:pt>
                <c:pt idx="482">
                  <c:v>8.82</c:v>
                </c:pt>
                <c:pt idx="483">
                  <c:v>8.11</c:v>
                </c:pt>
                <c:pt idx="484">
                  <c:v>8.1</c:v>
                </c:pt>
                <c:pt idx="485">
                  <c:v>7.89</c:v>
                </c:pt>
                <c:pt idx="486">
                  <c:v>6.96</c:v>
                </c:pt>
                <c:pt idx="487">
                  <c:v>6.49</c:v>
                </c:pt>
                <c:pt idx="488">
                  <c:v>5.63</c:v>
                </c:pt>
                <c:pt idx="489">
                  <c:v>4.33</c:v>
                </c:pt>
                <c:pt idx="490">
                  <c:v>5.19</c:v>
                </c:pt>
                <c:pt idx="491">
                  <c:v>4.24</c:v>
                </c:pt>
                <c:pt idx="492">
                  <c:v>5.37</c:v>
                </c:pt>
                <c:pt idx="493">
                  <c:v>5.12</c:v>
                </c:pt>
                <c:pt idx="494">
                  <c:v>4.87</c:v>
                </c:pt>
                <c:pt idx="495">
                  <c:v>4.92</c:v>
                </c:pt>
                <c:pt idx="496">
                  <c:v>5.24</c:v>
                </c:pt>
                <c:pt idx="497">
                  <c:v>4.9000000000000004</c:v>
                </c:pt>
                <c:pt idx="498">
                  <c:v>5.65</c:v>
                </c:pt>
                <c:pt idx="499">
                  <c:v>5.71</c:v>
                </c:pt>
                <c:pt idx="500">
                  <c:v>7.34</c:v>
                </c:pt>
                <c:pt idx="501">
                  <c:v>6.46</c:v>
                </c:pt>
                <c:pt idx="502">
                  <c:v>6.23</c:v>
                </c:pt>
                <c:pt idx="503">
                  <c:v>5.91</c:v>
                </c:pt>
                <c:pt idx="504">
                  <c:v>6.05</c:v>
                </c:pt>
                <c:pt idx="505">
                  <c:v>6.1</c:v>
                </c:pt>
                <c:pt idx="506">
                  <c:v>6.8</c:v>
                </c:pt>
                <c:pt idx="507">
                  <c:v>6.88</c:v>
                </c:pt>
                <c:pt idx="508">
                  <c:v>6.61</c:v>
                </c:pt>
                <c:pt idx="509">
                  <c:v>6.86</c:v>
                </c:pt>
                <c:pt idx="510">
                  <c:v>7.04</c:v>
                </c:pt>
                <c:pt idx="511">
                  <c:v>6.66</c:v>
                </c:pt>
                <c:pt idx="512">
                  <c:v>6.94</c:v>
                </c:pt>
                <c:pt idx="513">
                  <c:v>6.9</c:v>
                </c:pt>
                <c:pt idx="514">
                  <c:v>7</c:v>
                </c:pt>
                <c:pt idx="515">
                  <c:v>7.23</c:v>
                </c:pt>
                <c:pt idx="516">
                  <c:v>6.51</c:v>
                </c:pt>
                <c:pt idx="517">
                  <c:v>6.89</c:v>
                </c:pt>
                <c:pt idx="518">
                  <c:v>7.25</c:v>
                </c:pt>
                <c:pt idx="519">
                  <c:v>7.67</c:v>
                </c:pt>
                <c:pt idx="520">
                  <c:v>8.16</c:v>
                </c:pt>
                <c:pt idx="521">
                  <c:v>7.73</c:v>
                </c:pt>
                <c:pt idx="522">
                  <c:v>7.79</c:v>
                </c:pt>
                <c:pt idx="523">
                  <c:v>8.5399999999999991</c:v>
                </c:pt>
                <c:pt idx="524">
                  <c:v>8.74</c:v>
                </c:pt>
                <c:pt idx="525">
                  <c:v>9.09</c:v>
                </c:pt>
                <c:pt idx="526">
                  <c:v>9.34</c:v>
                </c:pt>
                <c:pt idx="527">
                  <c:v>9.02</c:v>
                </c:pt>
                <c:pt idx="528">
                  <c:v>8.9499999999999993</c:v>
                </c:pt>
                <c:pt idx="529">
                  <c:v>8.86</c:v>
                </c:pt>
                <c:pt idx="530">
                  <c:v>8.7899999999999991</c:v>
                </c:pt>
                <c:pt idx="531">
                  <c:v>9</c:v>
                </c:pt>
                <c:pt idx="532">
                  <c:v>9.83</c:v>
                </c:pt>
                <c:pt idx="533">
                  <c:v>11.52</c:v>
                </c:pt>
                <c:pt idx="534">
                  <c:v>10.53</c:v>
                </c:pt>
                <c:pt idx="535">
                  <c:v>11.51</c:v>
                </c:pt>
                <c:pt idx="536">
                  <c:v>11.45</c:v>
                </c:pt>
                <c:pt idx="537">
                  <c:v>11.58</c:v>
                </c:pt>
                <c:pt idx="538">
                  <c:v>11.7</c:v>
                </c:pt>
                <c:pt idx="539">
                  <c:v>12.27</c:v>
                </c:pt>
                <c:pt idx="540">
                  <c:v>13.37</c:v>
                </c:pt>
                <c:pt idx="541">
                  <c:v>12.83</c:v>
                </c:pt>
                <c:pt idx="542">
                  <c:v>12.3</c:v>
                </c:pt>
                <c:pt idx="543">
                  <c:v>12.17</c:v>
                </c:pt>
                <c:pt idx="544">
                  <c:v>12.51</c:v>
                </c:pt>
                <c:pt idx="545">
                  <c:v>12.23</c:v>
                </c:pt>
                <c:pt idx="546">
                  <c:v>12.22</c:v>
                </c:pt>
                <c:pt idx="547">
                  <c:v>11.54</c:v>
                </c:pt>
                <c:pt idx="548">
                  <c:v>11.82</c:v>
                </c:pt>
                <c:pt idx="549">
                  <c:v>11.84</c:v>
                </c:pt>
                <c:pt idx="550">
                  <c:v>13.33</c:v>
                </c:pt>
                <c:pt idx="551">
                  <c:v>14.53</c:v>
                </c:pt>
                <c:pt idx="552">
                  <c:v>15.97</c:v>
                </c:pt>
                <c:pt idx="553">
                  <c:v>15.28</c:v>
                </c:pt>
                <c:pt idx="554">
                  <c:v>14.52</c:v>
                </c:pt>
                <c:pt idx="555">
                  <c:v>15.19</c:v>
                </c:pt>
                <c:pt idx="556">
                  <c:v>14.93</c:v>
                </c:pt>
                <c:pt idx="557">
                  <c:v>14.48</c:v>
                </c:pt>
                <c:pt idx="558">
                  <c:v>13.61</c:v>
                </c:pt>
                <c:pt idx="559">
                  <c:v>13.82</c:v>
                </c:pt>
                <c:pt idx="560">
                  <c:v>13.95</c:v>
                </c:pt>
                <c:pt idx="561">
                  <c:v>13.8</c:v>
                </c:pt>
                <c:pt idx="562">
                  <c:v>13.59</c:v>
                </c:pt>
                <c:pt idx="563">
                  <c:v>12.57</c:v>
                </c:pt>
                <c:pt idx="564">
                  <c:v>13.31</c:v>
                </c:pt>
                <c:pt idx="565">
                  <c:v>12.89</c:v>
                </c:pt>
                <c:pt idx="566">
                  <c:v>12.68</c:v>
                </c:pt>
                <c:pt idx="567">
                  <c:v>13.55</c:v>
                </c:pt>
                <c:pt idx="568">
                  <c:v>13.78</c:v>
                </c:pt>
                <c:pt idx="569">
                  <c:v>14.16</c:v>
                </c:pt>
                <c:pt idx="570">
                  <c:v>15.12</c:v>
                </c:pt>
                <c:pt idx="571">
                  <c:v>15.7</c:v>
                </c:pt>
                <c:pt idx="572">
                  <c:v>16.28</c:v>
                </c:pt>
                <c:pt idx="573">
                  <c:v>17.079999999999998</c:v>
                </c:pt>
                <c:pt idx="574">
                  <c:v>19.29</c:v>
                </c:pt>
                <c:pt idx="575">
                  <c:v>19.5</c:v>
                </c:pt>
                <c:pt idx="576">
                  <c:v>19.39</c:v>
                </c:pt>
                <c:pt idx="577">
                  <c:v>19.75</c:v>
                </c:pt>
                <c:pt idx="578">
                  <c:v>19.14</c:v>
                </c:pt>
                <c:pt idx="579">
                  <c:v>21.45</c:v>
                </c:pt>
                <c:pt idx="580">
                  <c:v>19.77</c:v>
                </c:pt>
                <c:pt idx="581">
                  <c:v>20.25</c:v>
                </c:pt>
                <c:pt idx="582">
                  <c:v>20.77</c:v>
                </c:pt>
                <c:pt idx="583">
                  <c:v>24.44</c:v>
                </c:pt>
                <c:pt idx="584">
                  <c:v>25.19</c:v>
                </c:pt>
                <c:pt idx="585">
                  <c:v>20.65</c:v>
                </c:pt>
                <c:pt idx="586">
                  <c:v>19.54</c:v>
                </c:pt>
                <c:pt idx="587">
                  <c:v>17.96</c:v>
                </c:pt>
                <c:pt idx="588">
                  <c:v>17.55</c:v>
                </c:pt>
                <c:pt idx="589">
                  <c:v>18.04</c:v>
                </c:pt>
                <c:pt idx="590">
                  <c:v>17.829999999999998</c:v>
                </c:pt>
                <c:pt idx="591">
                  <c:v>16.850000000000001</c:v>
                </c:pt>
                <c:pt idx="592">
                  <c:v>16.04</c:v>
                </c:pt>
                <c:pt idx="593">
                  <c:v>16.86</c:v>
                </c:pt>
                <c:pt idx="594">
                  <c:v>16.47</c:v>
                </c:pt>
                <c:pt idx="595">
                  <c:v>16.649999999999999</c:v>
                </c:pt>
                <c:pt idx="596">
                  <c:v>15.05</c:v>
                </c:pt>
                <c:pt idx="597">
                  <c:v>15.48</c:v>
                </c:pt>
                <c:pt idx="598">
                  <c:v>15.13</c:v>
                </c:pt>
                <c:pt idx="599">
                  <c:v>14.16</c:v>
                </c:pt>
                <c:pt idx="600">
                  <c:v>14.21</c:v>
                </c:pt>
                <c:pt idx="601">
                  <c:v>13.5</c:v>
                </c:pt>
                <c:pt idx="602">
                  <c:v>12.5</c:v>
                </c:pt>
                <c:pt idx="603">
                  <c:v>13.63</c:v>
                </c:pt>
                <c:pt idx="604">
                  <c:v>13.5</c:v>
                </c:pt>
                <c:pt idx="605">
                  <c:v>12.75</c:v>
                </c:pt>
                <c:pt idx="606">
                  <c:v>11.23</c:v>
                </c:pt>
                <c:pt idx="607">
                  <c:v>12.01</c:v>
                </c:pt>
                <c:pt idx="608">
                  <c:v>11.32</c:v>
                </c:pt>
                <c:pt idx="609">
                  <c:v>11.62</c:v>
                </c:pt>
                <c:pt idx="610">
                  <c:v>11.88</c:v>
                </c:pt>
                <c:pt idx="611">
                  <c:v>12.82</c:v>
                </c:pt>
                <c:pt idx="612">
                  <c:v>14.69</c:v>
                </c:pt>
                <c:pt idx="613">
                  <c:v>15.3</c:v>
                </c:pt>
                <c:pt idx="614">
                  <c:v>16.18</c:v>
                </c:pt>
                <c:pt idx="615">
                  <c:v>15.88</c:v>
                </c:pt>
                <c:pt idx="616">
                  <c:v>15.41</c:v>
                </c:pt>
                <c:pt idx="617">
                  <c:v>15.16</c:v>
                </c:pt>
                <c:pt idx="618">
                  <c:v>15.42</c:v>
                </c:pt>
                <c:pt idx="619">
                  <c:v>14.72</c:v>
                </c:pt>
                <c:pt idx="620">
                  <c:v>12.31</c:v>
                </c:pt>
                <c:pt idx="621">
                  <c:v>11.2</c:v>
                </c:pt>
                <c:pt idx="622">
                  <c:v>12.2</c:v>
                </c:pt>
                <c:pt idx="623">
                  <c:v>11.67</c:v>
                </c:pt>
                <c:pt idx="624">
                  <c:v>12.19</c:v>
                </c:pt>
                <c:pt idx="625">
                  <c:v>13.26</c:v>
                </c:pt>
                <c:pt idx="626">
                  <c:v>13.51</c:v>
                </c:pt>
                <c:pt idx="627">
                  <c:v>14.5</c:v>
                </c:pt>
                <c:pt idx="628">
                  <c:v>13.99</c:v>
                </c:pt>
                <c:pt idx="629">
                  <c:v>14.08</c:v>
                </c:pt>
                <c:pt idx="630">
                  <c:v>13.86</c:v>
                </c:pt>
                <c:pt idx="631">
                  <c:v>13.18</c:v>
                </c:pt>
                <c:pt idx="632">
                  <c:v>12.12</c:v>
                </c:pt>
                <c:pt idx="633">
                  <c:v>11.36</c:v>
                </c:pt>
                <c:pt idx="634">
                  <c:v>11.63</c:v>
                </c:pt>
                <c:pt idx="635">
                  <c:v>12.58</c:v>
                </c:pt>
                <c:pt idx="636">
                  <c:v>12.72</c:v>
                </c:pt>
                <c:pt idx="637">
                  <c:v>12.4</c:v>
                </c:pt>
                <c:pt idx="638">
                  <c:v>13.27</c:v>
                </c:pt>
                <c:pt idx="639">
                  <c:v>13.23</c:v>
                </c:pt>
                <c:pt idx="640">
                  <c:v>12.73</c:v>
                </c:pt>
                <c:pt idx="641">
                  <c:v>12.89</c:v>
                </c:pt>
                <c:pt idx="642">
                  <c:v>11.88</c:v>
                </c:pt>
                <c:pt idx="643">
                  <c:v>13.08</c:v>
                </c:pt>
                <c:pt idx="644">
                  <c:v>12.1</c:v>
                </c:pt>
                <c:pt idx="645">
                  <c:v>11.3</c:v>
                </c:pt>
                <c:pt idx="646">
                  <c:v>11.51</c:v>
                </c:pt>
                <c:pt idx="647">
                  <c:v>12.6</c:v>
                </c:pt>
                <c:pt idx="648">
                  <c:v>12.33</c:v>
                </c:pt>
                <c:pt idx="649">
                  <c:v>12.52</c:v>
                </c:pt>
                <c:pt idx="650">
                  <c:v>11.81</c:v>
                </c:pt>
                <c:pt idx="651">
                  <c:v>11.88</c:v>
                </c:pt>
                <c:pt idx="652">
                  <c:v>11.99</c:v>
                </c:pt>
                <c:pt idx="653">
                  <c:v>11.67</c:v>
                </c:pt>
                <c:pt idx="654">
                  <c:v>11.65</c:v>
                </c:pt>
                <c:pt idx="655">
                  <c:v>12.09</c:v>
                </c:pt>
                <c:pt idx="656">
                  <c:v>12.39</c:v>
                </c:pt>
                <c:pt idx="657">
                  <c:v>13.74</c:v>
                </c:pt>
                <c:pt idx="658">
                  <c:v>14.42</c:v>
                </c:pt>
                <c:pt idx="659">
                  <c:v>14.02</c:v>
                </c:pt>
                <c:pt idx="660">
                  <c:v>15.13</c:v>
                </c:pt>
                <c:pt idx="661">
                  <c:v>14.98</c:v>
                </c:pt>
                <c:pt idx="662">
                  <c:v>14.98</c:v>
                </c:pt>
                <c:pt idx="663">
                  <c:v>13.93</c:v>
                </c:pt>
                <c:pt idx="664">
                  <c:v>13.26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9-6D44-B47C-8F693073B14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LSM!$B$5:$B$669</c:f>
              <c:numCache>
                <c:formatCode>dd\-mm\-yyyy</c:formatCode>
                <c:ptCount val="665"/>
                <c:pt idx="0">
                  <c:v>40487</c:v>
                </c:pt>
                <c:pt idx="1">
                  <c:v>40494</c:v>
                </c:pt>
                <c:pt idx="2">
                  <c:v>40501</c:v>
                </c:pt>
                <c:pt idx="3">
                  <c:v>40508</c:v>
                </c:pt>
                <c:pt idx="4">
                  <c:v>40515</c:v>
                </c:pt>
                <c:pt idx="5">
                  <c:v>40522</c:v>
                </c:pt>
                <c:pt idx="6">
                  <c:v>40529</c:v>
                </c:pt>
                <c:pt idx="7">
                  <c:v>40536</c:v>
                </c:pt>
                <c:pt idx="8">
                  <c:v>40543</c:v>
                </c:pt>
                <c:pt idx="9">
                  <c:v>40550</c:v>
                </c:pt>
                <c:pt idx="10">
                  <c:v>40557</c:v>
                </c:pt>
                <c:pt idx="11">
                  <c:v>40564</c:v>
                </c:pt>
                <c:pt idx="12">
                  <c:v>40571</c:v>
                </c:pt>
                <c:pt idx="13">
                  <c:v>40578</c:v>
                </c:pt>
                <c:pt idx="14">
                  <c:v>40585</c:v>
                </c:pt>
                <c:pt idx="15">
                  <c:v>40592</c:v>
                </c:pt>
                <c:pt idx="16">
                  <c:v>40599</c:v>
                </c:pt>
                <c:pt idx="17">
                  <c:v>40606</c:v>
                </c:pt>
                <c:pt idx="18">
                  <c:v>40613</c:v>
                </c:pt>
                <c:pt idx="19">
                  <c:v>40620</c:v>
                </c:pt>
                <c:pt idx="20">
                  <c:v>40627</c:v>
                </c:pt>
                <c:pt idx="21">
                  <c:v>40634</c:v>
                </c:pt>
                <c:pt idx="22">
                  <c:v>40641</c:v>
                </c:pt>
                <c:pt idx="23">
                  <c:v>40648</c:v>
                </c:pt>
                <c:pt idx="24">
                  <c:v>40655</c:v>
                </c:pt>
                <c:pt idx="25">
                  <c:v>40662</c:v>
                </c:pt>
                <c:pt idx="26">
                  <c:v>40669</c:v>
                </c:pt>
                <c:pt idx="27">
                  <c:v>40676</c:v>
                </c:pt>
                <c:pt idx="28">
                  <c:v>40683</c:v>
                </c:pt>
                <c:pt idx="29">
                  <c:v>40690</c:v>
                </c:pt>
                <c:pt idx="30">
                  <c:v>40697</c:v>
                </c:pt>
                <c:pt idx="31">
                  <c:v>40704</c:v>
                </c:pt>
                <c:pt idx="32">
                  <c:v>40711</c:v>
                </c:pt>
                <c:pt idx="33">
                  <c:v>40718</c:v>
                </c:pt>
                <c:pt idx="34">
                  <c:v>40725</c:v>
                </c:pt>
                <c:pt idx="35">
                  <c:v>40732</c:v>
                </c:pt>
                <c:pt idx="36">
                  <c:v>40739</c:v>
                </c:pt>
                <c:pt idx="37">
                  <c:v>40746</c:v>
                </c:pt>
                <c:pt idx="38">
                  <c:v>40753</c:v>
                </c:pt>
                <c:pt idx="39">
                  <c:v>40760</c:v>
                </c:pt>
                <c:pt idx="40">
                  <c:v>40767</c:v>
                </c:pt>
                <c:pt idx="41">
                  <c:v>40774</c:v>
                </c:pt>
                <c:pt idx="42">
                  <c:v>40781</c:v>
                </c:pt>
                <c:pt idx="43">
                  <c:v>40788</c:v>
                </c:pt>
                <c:pt idx="44">
                  <c:v>40795</c:v>
                </c:pt>
                <c:pt idx="45">
                  <c:v>40802</c:v>
                </c:pt>
                <c:pt idx="46">
                  <c:v>40809</c:v>
                </c:pt>
                <c:pt idx="47">
                  <c:v>40816</c:v>
                </c:pt>
                <c:pt idx="48">
                  <c:v>40823</c:v>
                </c:pt>
                <c:pt idx="49">
                  <c:v>40830</c:v>
                </c:pt>
                <c:pt idx="50">
                  <c:v>40837</c:v>
                </c:pt>
                <c:pt idx="51">
                  <c:v>40844</c:v>
                </c:pt>
                <c:pt idx="52">
                  <c:v>40851</c:v>
                </c:pt>
                <c:pt idx="53">
                  <c:v>40858</c:v>
                </c:pt>
                <c:pt idx="54">
                  <c:v>40865</c:v>
                </c:pt>
                <c:pt idx="55">
                  <c:v>40872</c:v>
                </c:pt>
                <c:pt idx="56">
                  <c:v>40879</c:v>
                </c:pt>
                <c:pt idx="57">
                  <c:v>40886</c:v>
                </c:pt>
                <c:pt idx="58">
                  <c:v>40893</c:v>
                </c:pt>
                <c:pt idx="59">
                  <c:v>40900</c:v>
                </c:pt>
                <c:pt idx="60">
                  <c:v>40907</c:v>
                </c:pt>
                <c:pt idx="61">
                  <c:v>40914</c:v>
                </c:pt>
                <c:pt idx="62">
                  <c:v>40921</c:v>
                </c:pt>
                <c:pt idx="63">
                  <c:v>40928</c:v>
                </c:pt>
                <c:pt idx="64">
                  <c:v>40935</c:v>
                </c:pt>
                <c:pt idx="65">
                  <c:v>40942</c:v>
                </c:pt>
                <c:pt idx="66">
                  <c:v>40949</c:v>
                </c:pt>
                <c:pt idx="67">
                  <c:v>40956</c:v>
                </c:pt>
                <c:pt idx="68">
                  <c:v>40963</c:v>
                </c:pt>
                <c:pt idx="69">
                  <c:v>40970</c:v>
                </c:pt>
                <c:pt idx="70">
                  <c:v>40977</c:v>
                </c:pt>
                <c:pt idx="71">
                  <c:v>40984</c:v>
                </c:pt>
                <c:pt idx="72">
                  <c:v>40991</c:v>
                </c:pt>
                <c:pt idx="73">
                  <c:v>40998</c:v>
                </c:pt>
                <c:pt idx="74">
                  <c:v>41005</c:v>
                </c:pt>
                <c:pt idx="75">
                  <c:v>41012</c:v>
                </c:pt>
                <c:pt idx="76">
                  <c:v>41019</c:v>
                </c:pt>
                <c:pt idx="77">
                  <c:v>41026</c:v>
                </c:pt>
                <c:pt idx="78">
                  <c:v>41033</c:v>
                </c:pt>
                <c:pt idx="79">
                  <c:v>41040</c:v>
                </c:pt>
                <c:pt idx="80">
                  <c:v>41047</c:v>
                </c:pt>
                <c:pt idx="81">
                  <c:v>41054</c:v>
                </c:pt>
                <c:pt idx="82">
                  <c:v>41061</c:v>
                </c:pt>
                <c:pt idx="83">
                  <c:v>41068</c:v>
                </c:pt>
                <c:pt idx="84">
                  <c:v>41075</c:v>
                </c:pt>
                <c:pt idx="85">
                  <c:v>41082</c:v>
                </c:pt>
                <c:pt idx="86">
                  <c:v>41089</c:v>
                </c:pt>
                <c:pt idx="87">
                  <c:v>41096</c:v>
                </c:pt>
                <c:pt idx="88">
                  <c:v>41103</c:v>
                </c:pt>
                <c:pt idx="89">
                  <c:v>41110</c:v>
                </c:pt>
                <c:pt idx="90">
                  <c:v>41117</c:v>
                </c:pt>
                <c:pt idx="91">
                  <c:v>41124</c:v>
                </c:pt>
                <c:pt idx="92">
                  <c:v>41131</c:v>
                </c:pt>
                <c:pt idx="93">
                  <c:v>41138</c:v>
                </c:pt>
                <c:pt idx="94">
                  <c:v>41145</c:v>
                </c:pt>
                <c:pt idx="95">
                  <c:v>41152</c:v>
                </c:pt>
                <c:pt idx="96">
                  <c:v>41159</c:v>
                </c:pt>
                <c:pt idx="97">
                  <c:v>41166</c:v>
                </c:pt>
                <c:pt idx="98">
                  <c:v>41173</c:v>
                </c:pt>
                <c:pt idx="99">
                  <c:v>41180</c:v>
                </c:pt>
                <c:pt idx="100">
                  <c:v>41187</c:v>
                </c:pt>
                <c:pt idx="101">
                  <c:v>41194</c:v>
                </c:pt>
                <c:pt idx="102">
                  <c:v>41201</c:v>
                </c:pt>
                <c:pt idx="103">
                  <c:v>41208</c:v>
                </c:pt>
                <c:pt idx="104">
                  <c:v>41215</c:v>
                </c:pt>
                <c:pt idx="105">
                  <c:v>41222</c:v>
                </c:pt>
                <c:pt idx="106">
                  <c:v>41229</c:v>
                </c:pt>
                <c:pt idx="107">
                  <c:v>41236</c:v>
                </c:pt>
                <c:pt idx="108">
                  <c:v>41243</c:v>
                </c:pt>
                <c:pt idx="109">
                  <c:v>41250</c:v>
                </c:pt>
                <c:pt idx="110">
                  <c:v>41257</c:v>
                </c:pt>
                <c:pt idx="111">
                  <c:v>41264</c:v>
                </c:pt>
                <c:pt idx="112">
                  <c:v>41271</c:v>
                </c:pt>
                <c:pt idx="113">
                  <c:v>41278</c:v>
                </c:pt>
                <c:pt idx="114">
                  <c:v>41285</c:v>
                </c:pt>
                <c:pt idx="115">
                  <c:v>41292</c:v>
                </c:pt>
                <c:pt idx="116">
                  <c:v>41299</c:v>
                </c:pt>
                <c:pt idx="117">
                  <c:v>41306</c:v>
                </c:pt>
                <c:pt idx="118">
                  <c:v>41313</c:v>
                </c:pt>
                <c:pt idx="119">
                  <c:v>41320</c:v>
                </c:pt>
                <c:pt idx="120">
                  <c:v>41327</c:v>
                </c:pt>
                <c:pt idx="121">
                  <c:v>41334</c:v>
                </c:pt>
                <c:pt idx="122">
                  <c:v>41341</c:v>
                </c:pt>
                <c:pt idx="123">
                  <c:v>41348</c:v>
                </c:pt>
                <c:pt idx="124">
                  <c:v>41355</c:v>
                </c:pt>
                <c:pt idx="125">
                  <c:v>41362</c:v>
                </c:pt>
                <c:pt idx="126">
                  <c:v>41369</c:v>
                </c:pt>
                <c:pt idx="127">
                  <c:v>41376</c:v>
                </c:pt>
                <c:pt idx="128">
                  <c:v>41383</c:v>
                </c:pt>
                <c:pt idx="129">
                  <c:v>41390</c:v>
                </c:pt>
                <c:pt idx="130">
                  <c:v>41397</c:v>
                </c:pt>
                <c:pt idx="131">
                  <c:v>41404</c:v>
                </c:pt>
                <c:pt idx="132">
                  <c:v>41411</c:v>
                </c:pt>
                <c:pt idx="133">
                  <c:v>41418</c:v>
                </c:pt>
                <c:pt idx="134">
                  <c:v>41425</c:v>
                </c:pt>
                <c:pt idx="135">
                  <c:v>41432</c:v>
                </c:pt>
                <c:pt idx="136">
                  <c:v>41439</c:v>
                </c:pt>
                <c:pt idx="137">
                  <c:v>41446</c:v>
                </c:pt>
                <c:pt idx="138">
                  <c:v>41453</c:v>
                </c:pt>
                <c:pt idx="139">
                  <c:v>41460</c:v>
                </c:pt>
                <c:pt idx="140">
                  <c:v>41467</c:v>
                </c:pt>
                <c:pt idx="141">
                  <c:v>41474</c:v>
                </c:pt>
                <c:pt idx="142">
                  <c:v>41481</c:v>
                </c:pt>
                <c:pt idx="143">
                  <c:v>41488</c:v>
                </c:pt>
                <c:pt idx="144">
                  <c:v>41495</c:v>
                </c:pt>
                <c:pt idx="145">
                  <c:v>41502</c:v>
                </c:pt>
                <c:pt idx="146">
                  <c:v>41509</c:v>
                </c:pt>
                <c:pt idx="147">
                  <c:v>41516</c:v>
                </c:pt>
                <c:pt idx="148">
                  <c:v>41523</c:v>
                </c:pt>
                <c:pt idx="149">
                  <c:v>41530</c:v>
                </c:pt>
                <c:pt idx="150">
                  <c:v>41537</c:v>
                </c:pt>
                <c:pt idx="151">
                  <c:v>41544</c:v>
                </c:pt>
                <c:pt idx="152">
                  <c:v>41551</c:v>
                </c:pt>
                <c:pt idx="153">
                  <c:v>41558</c:v>
                </c:pt>
                <c:pt idx="154">
                  <c:v>41565</c:v>
                </c:pt>
                <c:pt idx="155">
                  <c:v>41572</c:v>
                </c:pt>
                <c:pt idx="156">
                  <c:v>41579</c:v>
                </c:pt>
                <c:pt idx="157">
                  <c:v>41586</c:v>
                </c:pt>
                <c:pt idx="158">
                  <c:v>41593</c:v>
                </c:pt>
                <c:pt idx="159">
                  <c:v>41600</c:v>
                </c:pt>
                <c:pt idx="160">
                  <c:v>41607</c:v>
                </c:pt>
                <c:pt idx="161">
                  <c:v>41614</c:v>
                </c:pt>
                <c:pt idx="162">
                  <c:v>41621</c:v>
                </c:pt>
                <c:pt idx="163">
                  <c:v>41628</c:v>
                </c:pt>
                <c:pt idx="164">
                  <c:v>41635</c:v>
                </c:pt>
                <c:pt idx="165">
                  <c:v>41642</c:v>
                </c:pt>
                <c:pt idx="166">
                  <c:v>41649</c:v>
                </c:pt>
                <c:pt idx="167">
                  <c:v>41656</c:v>
                </c:pt>
                <c:pt idx="168">
                  <c:v>41663</c:v>
                </c:pt>
                <c:pt idx="169">
                  <c:v>41670</c:v>
                </c:pt>
                <c:pt idx="170">
                  <c:v>41677</c:v>
                </c:pt>
                <c:pt idx="171">
                  <c:v>41684</c:v>
                </c:pt>
                <c:pt idx="172">
                  <c:v>41691</c:v>
                </c:pt>
                <c:pt idx="173">
                  <c:v>41698</c:v>
                </c:pt>
                <c:pt idx="174">
                  <c:v>41705</c:v>
                </c:pt>
                <c:pt idx="175">
                  <c:v>41712</c:v>
                </c:pt>
                <c:pt idx="176">
                  <c:v>41719</c:v>
                </c:pt>
                <c:pt idx="177">
                  <c:v>41726</c:v>
                </c:pt>
                <c:pt idx="178">
                  <c:v>41733</c:v>
                </c:pt>
                <c:pt idx="179">
                  <c:v>41740</c:v>
                </c:pt>
                <c:pt idx="180">
                  <c:v>41747</c:v>
                </c:pt>
                <c:pt idx="181">
                  <c:v>41754</c:v>
                </c:pt>
                <c:pt idx="182">
                  <c:v>41761</c:v>
                </c:pt>
                <c:pt idx="183">
                  <c:v>41768</c:v>
                </c:pt>
                <c:pt idx="184">
                  <c:v>41775</c:v>
                </c:pt>
                <c:pt idx="185">
                  <c:v>41782</c:v>
                </c:pt>
                <c:pt idx="186">
                  <c:v>41789</c:v>
                </c:pt>
                <c:pt idx="187">
                  <c:v>41796</c:v>
                </c:pt>
                <c:pt idx="188">
                  <c:v>41803</c:v>
                </c:pt>
                <c:pt idx="189">
                  <c:v>41810</c:v>
                </c:pt>
                <c:pt idx="190">
                  <c:v>41817</c:v>
                </c:pt>
                <c:pt idx="191">
                  <c:v>41824</c:v>
                </c:pt>
                <c:pt idx="192">
                  <c:v>41831</c:v>
                </c:pt>
                <c:pt idx="193">
                  <c:v>41838</c:v>
                </c:pt>
                <c:pt idx="194">
                  <c:v>41845</c:v>
                </c:pt>
                <c:pt idx="195">
                  <c:v>41852</c:v>
                </c:pt>
                <c:pt idx="196">
                  <c:v>41859</c:v>
                </c:pt>
                <c:pt idx="197">
                  <c:v>41866</c:v>
                </c:pt>
                <c:pt idx="198">
                  <c:v>41873</c:v>
                </c:pt>
                <c:pt idx="199">
                  <c:v>41880</c:v>
                </c:pt>
                <c:pt idx="200">
                  <c:v>41887</c:v>
                </c:pt>
                <c:pt idx="201">
                  <c:v>41894</c:v>
                </c:pt>
                <c:pt idx="202">
                  <c:v>41901</c:v>
                </c:pt>
                <c:pt idx="203">
                  <c:v>41908</c:v>
                </c:pt>
                <c:pt idx="204">
                  <c:v>41915</c:v>
                </c:pt>
                <c:pt idx="205">
                  <c:v>41922</c:v>
                </c:pt>
                <c:pt idx="206">
                  <c:v>41929</c:v>
                </c:pt>
                <c:pt idx="207">
                  <c:v>41936</c:v>
                </c:pt>
                <c:pt idx="208">
                  <c:v>41943</c:v>
                </c:pt>
                <c:pt idx="209">
                  <c:v>41950</c:v>
                </c:pt>
                <c:pt idx="210">
                  <c:v>41957</c:v>
                </c:pt>
                <c:pt idx="211">
                  <c:v>41964</c:v>
                </c:pt>
                <c:pt idx="212">
                  <c:v>41971</c:v>
                </c:pt>
                <c:pt idx="213">
                  <c:v>41978</c:v>
                </c:pt>
                <c:pt idx="214">
                  <c:v>41985</c:v>
                </c:pt>
                <c:pt idx="215">
                  <c:v>41992</c:v>
                </c:pt>
                <c:pt idx="216">
                  <c:v>41999</c:v>
                </c:pt>
                <c:pt idx="217">
                  <c:v>42006</c:v>
                </c:pt>
                <c:pt idx="218">
                  <c:v>42013</c:v>
                </c:pt>
                <c:pt idx="219">
                  <c:v>42020</c:v>
                </c:pt>
                <c:pt idx="220">
                  <c:v>42027</c:v>
                </c:pt>
                <c:pt idx="221">
                  <c:v>42034</c:v>
                </c:pt>
                <c:pt idx="222">
                  <c:v>42041</c:v>
                </c:pt>
                <c:pt idx="223">
                  <c:v>42048</c:v>
                </c:pt>
                <c:pt idx="224">
                  <c:v>42055</c:v>
                </c:pt>
                <c:pt idx="225">
                  <c:v>42062</c:v>
                </c:pt>
                <c:pt idx="226">
                  <c:v>42069</c:v>
                </c:pt>
                <c:pt idx="227">
                  <c:v>42076</c:v>
                </c:pt>
                <c:pt idx="228">
                  <c:v>42083</c:v>
                </c:pt>
                <c:pt idx="229">
                  <c:v>42090</c:v>
                </c:pt>
                <c:pt idx="230">
                  <c:v>42097</c:v>
                </c:pt>
                <c:pt idx="231">
                  <c:v>42104</c:v>
                </c:pt>
                <c:pt idx="232">
                  <c:v>42111</c:v>
                </c:pt>
                <c:pt idx="233">
                  <c:v>42118</c:v>
                </c:pt>
                <c:pt idx="234">
                  <c:v>42125</c:v>
                </c:pt>
                <c:pt idx="235">
                  <c:v>42132</c:v>
                </c:pt>
                <c:pt idx="236">
                  <c:v>42139</c:v>
                </c:pt>
                <c:pt idx="237">
                  <c:v>42146</c:v>
                </c:pt>
                <c:pt idx="238">
                  <c:v>42153</c:v>
                </c:pt>
                <c:pt idx="239">
                  <c:v>42160</c:v>
                </c:pt>
                <c:pt idx="240">
                  <c:v>42167</c:v>
                </c:pt>
                <c:pt idx="241">
                  <c:v>42174</c:v>
                </c:pt>
                <c:pt idx="242">
                  <c:v>42181</c:v>
                </c:pt>
                <c:pt idx="243">
                  <c:v>42188</c:v>
                </c:pt>
                <c:pt idx="244">
                  <c:v>42195</c:v>
                </c:pt>
                <c:pt idx="245">
                  <c:v>42202</c:v>
                </c:pt>
                <c:pt idx="246">
                  <c:v>42209</c:v>
                </c:pt>
                <c:pt idx="247">
                  <c:v>42216</c:v>
                </c:pt>
                <c:pt idx="248">
                  <c:v>42223</c:v>
                </c:pt>
                <c:pt idx="249">
                  <c:v>42230</c:v>
                </c:pt>
                <c:pt idx="250">
                  <c:v>42237</c:v>
                </c:pt>
                <c:pt idx="251">
                  <c:v>42244</c:v>
                </c:pt>
                <c:pt idx="252">
                  <c:v>42251</c:v>
                </c:pt>
                <c:pt idx="253">
                  <c:v>42258</c:v>
                </c:pt>
                <c:pt idx="254">
                  <c:v>42265</c:v>
                </c:pt>
                <c:pt idx="255">
                  <c:v>42272</c:v>
                </c:pt>
                <c:pt idx="256">
                  <c:v>42279</c:v>
                </c:pt>
                <c:pt idx="257">
                  <c:v>42286</c:v>
                </c:pt>
                <c:pt idx="258">
                  <c:v>42293</c:v>
                </c:pt>
                <c:pt idx="259">
                  <c:v>42300</c:v>
                </c:pt>
                <c:pt idx="260">
                  <c:v>42307</c:v>
                </c:pt>
                <c:pt idx="261">
                  <c:v>42314</c:v>
                </c:pt>
                <c:pt idx="262">
                  <c:v>42321</c:v>
                </c:pt>
                <c:pt idx="263">
                  <c:v>42328</c:v>
                </c:pt>
                <c:pt idx="264">
                  <c:v>42335</c:v>
                </c:pt>
                <c:pt idx="265">
                  <c:v>42342</c:v>
                </c:pt>
                <c:pt idx="266">
                  <c:v>42349</c:v>
                </c:pt>
                <c:pt idx="267">
                  <c:v>42356</c:v>
                </c:pt>
                <c:pt idx="268">
                  <c:v>42363</c:v>
                </c:pt>
                <c:pt idx="269">
                  <c:v>42370</c:v>
                </c:pt>
                <c:pt idx="270">
                  <c:v>42377</c:v>
                </c:pt>
                <c:pt idx="271">
                  <c:v>42384</c:v>
                </c:pt>
                <c:pt idx="272">
                  <c:v>42391</c:v>
                </c:pt>
                <c:pt idx="273">
                  <c:v>42398</c:v>
                </c:pt>
                <c:pt idx="274">
                  <c:v>42405</c:v>
                </c:pt>
                <c:pt idx="275">
                  <c:v>42412</c:v>
                </c:pt>
                <c:pt idx="276">
                  <c:v>42419</c:v>
                </c:pt>
                <c:pt idx="277">
                  <c:v>42426</c:v>
                </c:pt>
                <c:pt idx="278">
                  <c:v>42433</c:v>
                </c:pt>
                <c:pt idx="279">
                  <c:v>42440</c:v>
                </c:pt>
                <c:pt idx="280">
                  <c:v>42447</c:v>
                </c:pt>
                <c:pt idx="281">
                  <c:v>42454</c:v>
                </c:pt>
                <c:pt idx="282">
                  <c:v>42461</c:v>
                </c:pt>
                <c:pt idx="283">
                  <c:v>42468</c:v>
                </c:pt>
                <c:pt idx="284">
                  <c:v>42475</c:v>
                </c:pt>
                <c:pt idx="285">
                  <c:v>42482</c:v>
                </c:pt>
                <c:pt idx="286">
                  <c:v>42489</c:v>
                </c:pt>
                <c:pt idx="287">
                  <c:v>42496</c:v>
                </c:pt>
                <c:pt idx="288">
                  <c:v>42503</c:v>
                </c:pt>
                <c:pt idx="289">
                  <c:v>42510</c:v>
                </c:pt>
                <c:pt idx="290">
                  <c:v>42517</c:v>
                </c:pt>
                <c:pt idx="291">
                  <c:v>42524</c:v>
                </c:pt>
                <c:pt idx="292">
                  <c:v>42531</c:v>
                </c:pt>
                <c:pt idx="293">
                  <c:v>42538</c:v>
                </c:pt>
                <c:pt idx="294">
                  <c:v>42545</c:v>
                </c:pt>
                <c:pt idx="295">
                  <c:v>42552</c:v>
                </c:pt>
                <c:pt idx="296">
                  <c:v>42559</c:v>
                </c:pt>
                <c:pt idx="297">
                  <c:v>42566</c:v>
                </c:pt>
                <c:pt idx="298">
                  <c:v>42573</c:v>
                </c:pt>
                <c:pt idx="299">
                  <c:v>42580</c:v>
                </c:pt>
                <c:pt idx="300">
                  <c:v>42587</c:v>
                </c:pt>
                <c:pt idx="301">
                  <c:v>42594</c:v>
                </c:pt>
                <c:pt idx="302">
                  <c:v>42601</c:v>
                </c:pt>
                <c:pt idx="303">
                  <c:v>42608</c:v>
                </c:pt>
                <c:pt idx="304">
                  <c:v>42615</c:v>
                </c:pt>
                <c:pt idx="305">
                  <c:v>42622</c:v>
                </c:pt>
                <c:pt idx="306">
                  <c:v>42629</c:v>
                </c:pt>
                <c:pt idx="307">
                  <c:v>42636</c:v>
                </c:pt>
                <c:pt idx="308">
                  <c:v>42643</c:v>
                </c:pt>
                <c:pt idx="309">
                  <c:v>42650</c:v>
                </c:pt>
                <c:pt idx="310">
                  <c:v>42657</c:v>
                </c:pt>
                <c:pt idx="311">
                  <c:v>42664</c:v>
                </c:pt>
                <c:pt idx="312">
                  <c:v>42671</c:v>
                </c:pt>
                <c:pt idx="313">
                  <c:v>42678</c:v>
                </c:pt>
                <c:pt idx="314">
                  <c:v>42685</c:v>
                </c:pt>
                <c:pt idx="315">
                  <c:v>42692</c:v>
                </c:pt>
                <c:pt idx="316">
                  <c:v>42699</c:v>
                </c:pt>
                <c:pt idx="317">
                  <c:v>42706</c:v>
                </c:pt>
                <c:pt idx="318">
                  <c:v>42713</c:v>
                </c:pt>
                <c:pt idx="319">
                  <c:v>42720</c:v>
                </c:pt>
                <c:pt idx="320">
                  <c:v>42727</c:v>
                </c:pt>
                <c:pt idx="321">
                  <c:v>42734</c:v>
                </c:pt>
                <c:pt idx="322">
                  <c:v>42741</c:v>
                </c:pt>
                <c:pt idx="323">
                  <c:v>42748</c:v>
                </c:pt>
                <c:pt idx="324">
                  <c:v>42755</c:v>
                </c:pt>
                <c:pt idx="325">
                  <c:v>42762</c:v>
                </c:pt>
                <c:pt idx="326">
                  <c:v>42769</c:v>
                </c:pt>
                <c:pt idx="327">
                  <c:v>42776</c:v>
                </c:pt>
                <c:pt idx="328">
                  <c:v>42783</c:v>
                </c:pt>
                <c:pt idx="329">
                  <c:v>42790</c:v>
                </c:pt>
                <c:pt idx="330">
                  <c:v>42797</c:v>
                </c:pt>
                <c:pt idx="331">
                  <c:v>42804</c:v>
                </c:pt>
                <c:pt idx="332">
                  <c:v>42811</c:v>
                </c:pt>
                <c:pt idx="333">
                  <c:v>42818</c:v>
                </c:pt>
                <c:pt idx="334">
                  <c:v>42825</c:v>
                </c:pt>
                <c:pt idx="335">
                  <c:v>42832</c:v>
                </c:pt>
                <c:pt idx="336">
                  <c:v>42839</c:v>
                </c:pt>
                <c:pt idx="337">
                  <c:v>42846</c:v>
                </c:pt>
                <c:pt idx="338">
                  <c:v>42853</c:v>
                </c:pt>
                <c:pt idx="339">
                  <c:v>42860</c:v>
                </c:pt>
                <c:pt idx="340">
                  <c:v>42867</c:v>
                </c:pt>
                <c:pt idx="341">
                  <c:v>42874</c:v>
                </c:pt>
                <c:pt idx="342">
                  <c:v>42881</c:v>
                </c:pt>
                <c:pt idx="343">
                  <c:v>42888</c:v>
                </c:pt>
                <c:pt idx="344">
                  <c:v>42895</c:v>
                </c:pt>
                <c:pt idx="345">
                  <c:v>42902</c:v>
                </c:pt>
                <c:pt idx="346">
                  <c:v>42909</c:v>
                </c:pt>
                <c:pt idx="347">
                  <c:v>42916</c:v>
                </c:pt>
                <c:pt idx="348">
                  <c:v>42923</c:v>
                </c:pt>
                <c:pt idx="349">
                  <c:v>42930</c:v>
                </c:pt>
                <c:pt idx="350">
                  <c:v>42937</c:v>
                </c:pt>
                <c:pt idx="351">
                  <c:v>42944</c:v>
                </c:pt>
                <c:pt idx="352">
                  <c:v>42951</c:v>
                </c:pt>
                <c:pt idx="353">
                  <c:v>42958</c:v>
                </c:pt>
                <c:pt idx="354">
                  <c:v>42965</c:v>
                </c:pt>
                <c:pt idx="355">
                  <c:v>42972</c:v>
                </c:pt>
                <c:pt idx="356">
                  <c:v>42979</c:v>
                </c:pt>
                <c:pt idx="357">
                  <c:v>42986</c:v>
                </c:pt>
                <c:pt idx="358">
                  <c:v>42993</c:v>
                </c:pt>
                <c:pt idx="359">
                  <c:v>43000</c:v>
                </c:pt>
                <c:pt idx="360">
                  <c:v>43007</c:v>
                </c:pt>
                <c:pt idx="361">
                  <c:v>43014</c:v>
                </c:pt>
                <c:pt idx="362">
                  <c:v>43021</c:v>
                </c:pt>
                <c:pt idx="363">
                  <c:v>43028</c:v>
                </c:pt>
                <c:pt idx="364">
                  <c:v>43035</c:v>
                </c:pt>
                <c:pt idx="365">
                  <c:v>43042</c:v>
                </c:pt>
                <c:pt idx="366">
                  <c:v>43049</c:v>
                </c:pt>
                <c:pt idx="367">
                  <c:v>43056</c:v>
                </c:pt>
                <c:pt idx="368">
                  <c:v>43063</c:v>
                </c:pt>
                <c:pt idx="369">
                  <c:v>43070</c:v>
                </c:pt>
                <c:pt idx="370">
                  <c:v>43077</c:v>
                </c:pt>
                <c:pt idx="371">
                  <c:v>43084</c:v>
                </c:pt>
                <c:pt idx="372">
                  <c:v>43091</c:v>
                </c:pt>
                <c:pt idx="373">
                  <c:v>43098</c:v>
                </c:pt>
                <c:pt idx="374">
                  <c:v>43105</c:v>
                </c:pt>
                <c:pt idx="375">
                  <c:v>43112</c:v>
                </c:pt>
                <c:pt idx="376">
                  <c:v>43119</c:v>
                </c:pt>
                <c:pt idx="377">
                  <c:v>43126</c:v>
                </c:pt>
                <c:pt idx="378">
                  <c:v>43133</c:v>
                </c:pt>
                <c:pt idx="379">
                  <c:v>43140</c:v>
                </c:pt>
                <c:pt idx="380">
                  <c:v>43147</c:v>
                </c:pt>
                <c:pt idx="381">
                  <c:v>43154</c:v>
                </c:pt>
                <c:pt idx="382">
                  <c:v>43161</c:v>
                </c:pt>
                <c:pt idx="383">
                  <c:v>43168</c:v>
                </c:pt>
                <c:pt idx="384">
                  <c:v>43175</c:v>
                </c:pt>
                <c:pt idx="385">
                  <c:v>43182</c:v>
                </c:pt>
                <c:pt idx="386">
                  <c:v>43189</c:v>
                </c:pt>
                <c:pt idx="387">
                  <c:v>43196</c:v>
                </c:pt>
                <c:pt idx="388">
                  <c:v>43203</c:v>
                </c:pt>
                <c:pt idx="389">
                  <c:v>43210</c:v>
                </c:pt>
                <c:pt idx="390">
                  <c:v>43217</c:v>
                </c:pt>
                <c:pt idx="391">
                  <c:v>43224</c:v>
                </c:pt>
                <c:pt idx="392">
                  <c:v>43231</c:v>
                </c:pt>
                <c:pt idx="393">
                  <c:v>43238</c:v>
                </c:pt>
                <c:pt idx="394">
                  <c:v>43245</c:v>
                </c:pt>
                <c:pt idx="395">
                  <c:v>43252</c:v>
                </c:pt>
                <c:pt idx="396">
                  <c:v>43259</c:v>
                </c:pt>
                <c:pt idx="397">
                  <c:v>43266</c:v>
                </c:pt>
                <c:pt idx="398">
                  <c:v>43273</c:v>
                </c:pt>
                <c:pt idx="399">
                  <c:v>43280</c:v>
                </c:pt>
                <c:pt idx="400">
                  <c:v>43287</c:v>
                </c:pt>
                <c:pt idx="401">
                  <c:v>43294</c:v>
                </c:pt>
                <c:pt idx="402">
                  <c:v>43301</c:v>
                </c:pt>
                <c:pt idx="403">
                  <c:v>43308</c:v>
                </c:pt>
                <c:pt idx="404">
                  <c:v>43315</c:v>
                </c:pt>
                <c:pt idx="405">
                  <c:v>43322</c:v>
                </c:pt>
                <c:pt idx="406">
                  <c:v>43329</c:v>
                </c:pt>
                <c:pt idx="407">
                  <c:v>43336</c:v>
                </c:pt>
                <c:pt idx="408">
                  <c:v>43343</c:v>
                </c:pt>
                <c:pt idx="409">
                  <c:v>43350</c:v>
                </c:pt>
                <c:pt idx="410">
                  <c:v>43357</c:v>
                </c:pt>
                <c:pt idx="411">
                  <c:v>43364</c:v>
                </c:pt>
                <c:pt idx="412">
                  <c:v>43371</c:v>
                </c:pt>
                <c:pt idx="413">
                  <c:v>43378</c:v>
                </c:pt>
                <c:pt idx="414">
                  <c:v>43385</c:v>
                </c:pt>
                <c:pt idx="415">
                  <c:v>43392</c:v>
                </c:pt>
                <c:pt idx="416">
                  <c:v>43399</c:v>
                </c:pt>
                <c:pt idx="417">
                  <c:v>43406</c:v>
                </c:pt>
                <c:pt idx="418">
                  <c:v>43413</c:v>
                </c:pt>
                <c:pt idx="419">
                  <c:v>43420</c:v>
                </c:pt>
                <c:pt idx="420">
                  <c:v>43427</c:v>
                </c:pt>
                <c:pt idx="421">
                  <c:v>43434</c:v>
                </c:pt>
                <c:pt idx="422">
                  <c:v>43441</c:v>
                </c:pt>
                <c:pt idx="423">
                  <c:v>43448</c:v>
                </c:pt>
                <c:pt idx="424">
                  <c:v>43455</c:v>
                </c:pt>
                <c:pt idx="425">
                  <c:v>43462</c:v>
                </c:pt>
                <c:pt idx="426">
                  <c:v>43469</c:v>
                </c:pt>
                <c:pt idx="427">
                  <c:v>43476</c:v>
                </c:pt>
                <c:pt idx="428">
                  <c:v>43483</c:v>
                </c:pt>
                <c:pt idx="429">
                  <c:v>43490</c:v>
                </c:pt>
                <c:pt idx="430">
                  <c:v>43497</c:v>
                </c:pt>
                <c:pt idx="431">
                  <c:v>43504</c:v>
                </c:pt>
                <c:pt idx="432">
                  <c:v>43511</c:v>
                </c:pt>
                <c:pt idx="433">
                  <c:v>43518</c:v>
                </c:pt>
                <c:pt idx="434">
                  <c:v>43525</c:v>
                </c:pt>
                <c:pt idx="435">
                  <c:v>43532</c:v>
                </c:pt>
                <c:pt idx="436">
                  <c:v>43539</c:v>
                </c:pt>
                <c:pt idx="437">
                  <c:v>43546</c:v>
                </c:pt>
                <c:pt idx="438">
                  <c:v>43553</c:v>
                </c:pt>
                <c:pt idx="439">
                  <c:v>43560</c:v>
                </c:pt>
                <c:pt idx="440">
                  <c:v>43567</c:v>
                </c:pt>
                <c:pt idx="441">
                  <c:v>43574</c:v>
                </c:pt>
                <c:pt idx="442">
                  <c:v>43581</c:v>
                </c:pt>
                <c:pt idx="443">
                  <c:v>43588</c:v>
                </c:pt>
                <c:pt idx="444">
                  <c:v>43595</c:v>
                </c:pt>
                <c:pt idx="445">
                  <c:v>43602</c:v>
                </c:pt>
                <c:pt idx="446">
                  <c:v>43609</c:v>
                </c:pt>
                <c:pt idx="447">
                  <c:v>43616</c:v>
                </c:pt>
                <c:pt idx="448">
                  <c:v>43623</c:v>
                </c:pt>
                <c:pt idx="449">
                  <c:v>43630</c:v>
                </c:pt>
                <c:pt idx="450">
                  <c:v>43637</c:v>
                </c:pt>
                <c:pt idx="451">
                  <c:v>43644</c:v>
                </c:pt>
                <c:pt idx="452">
                  <c:v>43651</c:v>
                </c:pt>
                <c:pt idx="453">
                  <c:v>43658</c:v>
                </c:pt>
                <c:pt idx="454">
                  <c:v>43665</c:v>
                </c:pt>
                <c:pt idx="455">
                  <c:v>43672</c:v>
                </c:pt>
                <c:pt idx="456">
                  <c:v>43679</c:v>
                </c:pt>
                <c:pt idx="457">
                  <c:v>43686</c:v>
                </c:pt>
                <c:pt idx="458">
                  <c:v>43693</c:v>
                </c:pt>
                <c:pt idx="459">
                  <c:v>43700</c:v>
                </c:pt>
                <c:pt idx="460">
                  <c:v>43707</c:v>
                </c:pt>
                <c:pt idx="461">
                  <c:v>43714</c:v>
                </c:pt>
                <c:pt idx="462">
                  <c:v>43721</c:v>
                </c:pt>
                <c:pt idx="463">
                  <c:v>43728</c:v>
                </c:pt>
                <c:pt idx="464">
                  <c:v>43735</c:v>
                </c:pt>
                <c:pt idx="465">
                  <c:v>43742</c:v>
                </c:pt>
                <c:pt idx="466">
                  <c:v>43749</c:v>
                </c:pt>
                <c:pt idx="467">
                  <c:v>43756</c:v>
                </c:pt>
                <c:pt idx="468">
                  <c:v>43763</c:v>
                </c:pt>
                <c:pt idx="469">
                  <c:v>43770</c:v>
                </c:pt>
                <c:pt idx="470">
                  <c:v>43777</c:v>
                </c:pt>
                <c:pt idx="471">
                  <c:v>43784</c:v>
                </c:pt>
                <c:pt idx="472">
                  <c:v>43791</c:v>
                </c:pt>
                <c:pt idx="473">
                  <c:v>43798</c:v>
                </c:pt>
                <c:pt idx="474">
                  <c:v>43805</c:v>
                </c:pt>
                <c:pt idx="475">
                  <c:v>43812</c:v>
                </c:pt>
                <c:pt idx="476">
                  <c:v>43819</c:v>
                </c:pt>
                <c:pt idx="477">
                  <c:v>43826</c:v>
                </c:pt>
                <c:pt idx="478">
                  <c:v>43833</c:v>
                </c:pt>
                <c:pt idx="479">
                  <c:v>43840</c:v>
                </c:pt>
                <c:pt idx="480">
                  <c:v>43847</c:v>
                </c:pt>
                <c:pt idx="481">
                  <c:v>43854</c:v>
                </c:pt>
                <c:pt idx="482">
                  <c:v>43861</c:v>
                </c:pt>
                <c:pt idx="483">
                  <c:v>43868</c:v>
                </c:pt>
                <c:pt idx="484">
                  <c:v>43875</c:v>
                </c:pt>
                <c:pt idx="485">
                  <c:v>43882</c:v>
                </c:pt>
                <c:pt idx="486">
                  <c:v>43889</c:v>
                </c:pt>
                <c:pt idx="487">
                  <c:v>43896</c:v>
                </c:pt>
                <c:pt idx="488">
                  <c:v>43903</c:v>
                </c:pt>
                <c:pt idx="489">
                  <c:v>43910</c:v>
                </c:pt>
                <c:pt idx="490">
                  <c:v>43917</c:v>
                </c:pt>
                <c:pt idx="491">
                  <c:v>43924</c:v>
                </c:pt>
                <c:pt idx="492">
                  <c:v>43931</c:v>
                </c:pt>
                <c:pt idx="493">
                  <c:v>43938</c:v>
                </c:pt>
                <c:pt idx="494">
                  <c:v>43945</c:v>
                </c:pt>
                <c:pt idx="495">
                  <c:v>43952</c:v>
                </c:pt>
                <c:pt idx="496">
                  <c:v>43959</c:v>
                </c:pt>
                <c:pt idx="497">
                  <c:v>43966</c:v>
                </c:pt>
                <c:pt idx="498">
                  <c:v>43973</c:v>
                </c:pt>
                <c:pt idx="499">
                  <c:v>43980</c:v>
                </c:pt>
                <c:pt idx="500">
                  <c:v>43987</c:v>
                </c:pt>
                <c:pt idx="501">
                  <c:v>43994</c:v>
                </c:pt>
                <c:pt idx="502">
                  <c:v>44001</c:v>
                </c:pt>
                <c:pt idx="503">
                  <c:v>44008</c:v>
                </c:pt>
                <c:pt idx="504">
                  <c:v>44015</c:v>
                </c:pt>
                <c:pt idx="505">
                  <c:v>44022</c:v>
                </c:pt>
                <c:pt idx="506">
                  <c:v>44029</c:v>
                </c:pt>
                <c:pt idx="507">
                  <c:v>44036</c:v>
                </c:pt>
                <c:pt idx="508">
                  <c:v>44043</c:v>
                </c:pt>
                <c:pt idx="509">
                  <c:v>44050</c:v>
                </c:pt>
                <c:pt idx="510">
                  <c:v>44057</c:v>
                </c:pt>
                <c:pt idx="511">
                  <c:v>44064</c:v>
                </c:pt>
                <c:pt idx="512">
                  <c:v>44071</c:v>
                </c:pt>
                <c:pt idx="513">
                  <c:v>44078</c:v>
                </c:pt>
                <c:pt idx="514">
                  <c:v>44085</c:v>
                </c:pt>
                <c:pt idx="515">
                  <c:v>44092</c:v>
                </c:pt>
                <c:pt idx="516">
                  <c:v>44099</c:v>
                </c:pt>
                <c:pt idx="517">
                  <c:v>44106</c:v>
                </c:pt>
                <c:pt idx="518">
                  <c:v>44113</c:v>
                </c:pt>
                <c:pt idx="519">
                  <c:v>44120</c:v>
                </c:pt>
                <c:pt idx="520">
                  <c:v>44127</c:v>
                </c:pt>
                <c:pt idx="521">
                  <c:v>44134</c:v>
                </c:pt>
                <c:pt idx="522">
                  <c:v>44141</c:v>
                </c:pt>
                <c:pt idx="523">
                  <c:v>44148</c:v>
                </c:pt>
                <c:pt idx="524">
                  <c:v>44155</c:v>
                </c:pt>
                <c:pt idx="525">
                  <c:v>44162</c:v>
                </c:pt>
                <c:pt idx="526">
                  <c:v>44169</c:v>
                </c:pt>
                <c:pt idx="527">
                  <c:v>44176</c:v>
                </c:pt>
                <c:pt idx="528">
                  <c:v>44183</c:v>
                </c:pt>
                <c:pt idx="529">
                  <c:v>44190</c:v>
                </c:pt>
                <c:pt idx="530">
                  <c:v>44197</c:v>
                </c:pt>
                <c:pt idx="531">
                  <c:v>44204</c:v>
                </c:pt>
                <c:pt idx="532">
                  <c:v>44211</c:v>
                </c:pt>
                <c:pt idx="533">
                  <c:v>44218</c:v>
                </c:pt>
                <c:pt idx="534">
                  <c:v>44225</c:v>
                </c:pt>
                <c:pt idx="535">
                  <c:v>44232</c:v>
                </c:pt>
                <c:pt idx="536">
                  <c:v>44239</c:v>
                </c:pt>
                <c:pt idx="537">
                  <c:v>44246</c:v>
                </c:pt>
                <c:pt idx="538">
                  <c:v>44253</c:v>
                </c:pt>
                <c:pt idx="539">
                  <c:v>44260</c:v>
                </c:pt>
                <c:pt idx="540">
                  <c:v>44267</c:v>
                </c:pt>
                <c:pt idx="541">
                  <c:v>44274</c:v>
                </c:pt>
                <c:pt idx="542">
                  <c:v>44281</c:v>
                </c:pt>
                <c:pt idx="543">
                  <c:v>44288</c:v>
                </c:pt>
                <c:pt idx="544">
                  <c:v>44295</c:v>
                </c:pt>
                <c:pt idx="545">
                  <c:v>44302</c:v>
                </c:pt>
                <c:pt idx="546">
                  <c:v>44309</c:v>
                </c:pt>
                <c:pt idx="547">
                  <c:v>44316</c:v>
                </c:pt>
                <c:pt idx="548">
                  <c:v>44323</c:v>
                </c:pt>
                <c:pt idx="549">
                  <c:v>44330</c:v>
                </c:pt>
                <c:pt idx="550">
                  <c:v>44337</c:v>
                </c:pt>
                <c:pt idx="551">
                  <c:v>44344</c:v>
                </c:pt>
                <c:pt idx="552">
                  <c:v>44351</c:v>
                </c:pt>
                <c:pt idx="553">
                  <c:v>44358</c:v>
                </c:pt>
                <c:pt idx="554">
                  <c:v>44365</c:v>
                </c:pt>
                <c:pt idx="555">
                  <c:v>44372</c:v>
                </c:pt>
                <c:pt idx="556">
                  <c:v>44379</c:v>
                </c:pt>
                <c:pt idx="557">
                  <c:v>44386</c:v>
                </c:pt>
                <c:pt idx="558">
                  <c:v>44393</c:v>
                </c:pt>
                <c:pt idx="559">
                  <c:v>44400</c:v>
                </c:pt>
                <c:pt idx="560">
                  <c:v>44407</c:v>
                </c:pt>
                <c:pt idx="561">
                  <c:v>44414</c:v>
                </c:pt>
                <c:pt idx="562">
                  <c:v>44421</c:v>
                </c:pt>
                <c:pt idx="563">
                  <c:v>44428</c:v>
                </c:pt>
                <c:pt idx="564">
                  <c:v>44435</c:v>
                </c:pt>
                <c:pt idx="565">
                  <c:v>44442</c:v>
                </c:pt>
                <c:pt idx="566">
                  <c:v>44449</c:v>
                </c:pt>
                <c:pt idx="567">
                  <c:v>44456</c:v>
                </c:pt>
                <c:pt idx="568">
                  <c:v>44463</c:v>
                </c:pt>
                <c:pt idx="569">
                  <c:v>44470</c:v>
                </c:pt>
                <c:pt idx="570">
                  <c:v>44477</c:v>
                </c:pt>
                <c:pt idx="571">
                  <c:v>44484</c:v>
                </c:pt>
                <c:pt idx="572">
                  <c:v>44491</c:v>
                </c:pt>
                <c:pt idx="573">
                  <c:v>44498</c:v>
                </c:pt>
                <c:pt idx="574">
                  <c:v>44505</c:v>
                </c:pt>
                <c:pt idx="575">
                  <c:v>44512</c:v>
                </c:pt>
                <c:pt idx="576">
                  <c:v>44519</c:v>
                </c:pt>
                <c:pt idx="577">
                  <c:v>44526</c:v>
                </c:pt>
                <c:pt idx="578">
                  <c:v>44533</c:v>
                </c:pt>
                <c:pt idx="579">
                  <c:v>44540</c:v>
                </c:pt>
                <c:pt idx="580">
                  <c:v>44547</c:v>
                </c:pt>
                <c:pt idx="581">
                  <c:v>44554</c:v>
                </c:pt>
                <c:pt idx="582">
                  <c:v>44561</c:v>
                </c:pt>
                <c:pt idx="583">
                  <c:v>44568</c:v>
                </c:pt>
                <c:pt idx="584">
                  <c:v>44575</c:v>
                </c:pt>
                <c:pt idx="585">
                  <c:v>44582</c:v>
                </c:pt>
                <c:pt idx="586">
                  <c:v>44589</c:v>
                </c:pt>
                <c:pt idx="587">
                  <c:v>44596</c:v>
                </c:pt>
                <c:pt idx="588">
                  <c:v>44603</c:v>
                </c:pt>
                <c:pt idx="589">
                  <c:v>44610</c:v>
                </c:pt>
                <c:pt idx="590">
                  <c:v>44617</c:v>
                </c:pt>
                <c:pt idx="591">
                  <c:v>44624</c:v>
                </c:pt>
                <c:pt idx="592">
                  <c:v>44631</c:v>
                </c:pt>
                <c:pt idx="593">
                  <c:v>44638</c:v>
                </c:pt>
                <c:pt idx="594">
                  <c:v>44645</c:v>
                </c:pt>
                <c:pt idx="595">
                  <c:v>44652</c:v>
                </c:pt>
                <c:pt idx="596">
                  <c:v>44659</c:v>
                </c:pt>
                <c:pt idx="597">
                  <c:v>44666</c:v>
                </c:pt>
                <c:pt idx="598">
                  <c:v>44673</c:v>
                </c:pt>
                <c:pt idx="599">
                  <c:v>44680</c:v>
                </c:pt>
                <c:pt idx="600">
                  <c:v>44687</c:v>
                </c:pt>
                <c:pt idx="601">
                  <c:v>44694</c:v>
                </c:pt>
                <c:pt idx="602">
                  <c:v>44701</c:v>
                </c:pt>
                <c:pt idx="603">
                  <c:v>44708</c:v>
                </c:pt>
                <c:pt idx="604">
                  <c:v>44715</c:v>
                </c:pt>
                <c:pt idx="605">
                  <c:v>44722</c:v>
                </c:pt>
                <c:pt idx="606">
                  <c:v>44729</c:v>
                </c:pt>
                <c:pt idx="607">
                  <c:v>44736</c:v>
                </c:pt>
                <c:pt idx="608">
                  <c:v>44743</c:v>
                </c:pt>
                <c:pt idx="609">
                  <c:v>44750</c:v>
                </c:pt>
                <c:pt idx="610">
                  <c:v>44757</c:v>
                </c:pt>
                <c:pt idx="611">
                  <c:v>44764</c:v>
                </c:pt>
                <c:pt idx="612">
                  <c:v>44771</c:v>
                </c:pt>
                <c:pt idx="613">
                  <c:v>44778</c:v>
                </c:pt>
                <c:pt idx="614">
                  <c:v>44785</c:v>
                </c:pt>
                <c:pt idx="615">
                  <c:v>44792</c:v>
                </c:pt>
                <c:pt idx="616">
                  <c:v>44799</c:v>
                </c:pt>
                <c:pt idx="617">
                  <c:v>44806</c:v>
                </c:pt>
                <c:pt idx="618">
                  <c:v>44813</c:v>
                </c:pt>
                <c:pt idx="619">
                  <c:v>44820</c:v>
                </c:pt>
                <c:pt idx="620">
                  <c:v>44827</c:v>
                </c:pt>
                <c:pt idx="621">
                  <c:v>44834</c:v>
                </c:pt>
                <c:pt idx="622">
                  <c:v>44841</c:v>
                </c:pt>
                <c:pt idx="623">
                  <c:v>44848</c:v>
                </c:pt>
                <c:pt idx="624">
                  <c:v>44855</c:v>
                </c:pt>
                <c:pt idx="625">
                  <c:v>44862</c:v>
                </c:pt>
                <c:pt idx="626">
                  <c:v>44869</c:v>
                </c:pt>
                <c:pt idx="627">
                  <c:v>44876</c:v>
                </c:pt>
                <c:pt idx="628">
                  <c:v>44883</c:v>
                </c:pt>
                <c:pt idx="629">
                  <c:v>44890</c:v>
                </c:pt>
                <c:pt idx="630">
                  <c:v>44897</c:v>
                </c:pt>
                <c:pt idx="631">
                  <c:v>44904</c:v>
                </c:pt>
                <c:pt idx="632">
                  <c:v>44911</c:v>
                </c:pt>
                <c:pt idx="633">
                  <c:v>44918</c:v>
                </c:pt>
                <c:pt idx="634">
                  <c:v>44925</c:v>
                </c:pt>
                <c:pt idx="635">
                  <c:v>44932</c:v>
                </c:pt>
                <c:pt idx="636">
                  <c:v>44939</c:v>
                </c:pt>
                <c:pt idx="637">
                  <c:v>44946</c:v>
                </c:pt>
                <c:pt idx="638">
                  <c:v>44953</c:v>
                </c:pt>
                <c:pt idx="639">
                  <c:v>44960</c:v>
                </c:pt>
                <c:pt idx="640">
                  <c:v>44967</c:v>
                </c:pt>
                <c:pt idx="641">
                  <c:v>44974</c:v>
                </c:pt>
                <c:pt idx="642">
                  <c:v>44981</c:v>
                </c:pt>
                <c:pt idx="643">
                  <c:v>44988</c:v>
                </c:pt>
                <c:pt idx="644">
                  <c:v>44995</c:v>
                </c:pt>
                <c:pt idx="645">
                  <c:v>45002</c:v>
                </c:pt>
                <c:pt idx="646">
                  <c:v>45009</c:v>
                </c:pt>
                <c:pt idx="647">
                  <c:v>45016</c:v>
                </c:pt>
                <c:pt idx="648">
                  <c:v>45023</c:v>
                </c:pt>
                <c:pt idx="649">
                  <c:v>45030</c:v>
                </c:pt>
                <c:pt idx="650">
                  <c:v>45037</c:v>
                </c:pt>
                <c:pt idx="651">
                  <c:v>45044</c:v>
                </c:pt>
                <c:pt idx="652">
                  <c:v>45051</c:v>
                </c:pt>
                <c:pt idx="653">
                  <c:v>45058</c:v>
                </c:pt>
                <c:pt idx="654">
                  <c:v>45065</c:v>
                </c:pt>
                <c:pt idx="655">
                  <c:v>45072</c:v>
                </c:pt>
                <c:pt idx="656">
                  <c:v>45079</c:v>
                </c:pt>
                <c:pt idx="657">
                  <c:v>45086</c:v>
                </c:pt>
                <c:pt idx="658">
                  <c:v>45093</c:v>
                </c:pt>
                <c:pt idx="659">
                  <c:v>45100</c:v>
                </c:pt>
                <c:pt idx="660">
                  <c:v>45107</c:v>
                </c:pt>
                <c:pt idx="661">
                  <c:v>45114</c:v>
                </c:pt>
                <c:pt idx="662">
                  <c:v>45121</c:v>
                </c:pt>
                <c:pt idx="663">
                  <c:v>45128</c:v>
                </c:pt>
                <c:pt idx="664">
                  <c:v>45135</c:v>
                </c:pt>
              </c:numCache>
            </c:numRef>
          </c:cat>
          <c:val>
            <c:numRef>
              <c:f>LSM!$G$5:$G$669</c:f>
              <c:numCache>
                <c:formatCode>General</c:formatCode>
                <c:ptCount val="665"/>
                <c:pt idx="0">
                  <c:v>13.762542112739656</c:v>
                </c:pt>
                <c:pt idx="1">
                  <c:v>13.75905400058156</c:v>
                </c:pt>
                <c:pt idx="2">
                  <c:v>13.755565888423464</c:v>
                </c:pt>
                <c:pt idx="3">
                  <c:v>13.752077776265368</c:v>
                </c:pt>
                <c:pt idx="4">
                  <c:v>13.748589664107271</c:v>
                </c:pt>
                <c:pt idx="5">
                  <c:v>13.745101551949176</c:v>
                </c:pt>
                <c:pt idx="6">
                  <c:v>13.741613439791079</c:v>
                </c:pt>
                <c:pt idx="7">
                  <c:v>13.738125327632984</c:v>
                </c:pt>
                <c:pt idx="8">
                  <c:v>13.734637215474887</c:v>
                </c:pt>
                <c:pt idx="9">
                  <c:v>13.731149103316792</c:v>
                </c:pt>
                <c:pt idx="10">
                  <c:v>13.727660991158695</c:v>
                </c:pt>
                <c:pt idx="11">
                  <c:v>13.7241728790006</c:v>
                </c:pt>
                <c:pt idx="12">
                  <c:v>13.720684766842503</c:v>
                </c:pt>
                <c:pt idx="13">
                  <c:v>13.717196654684408</c:v>
                </c:pt>
                <c:pt idx="14">
                  <c:v>13.713708542526312</c:v>
                </c:pt>
                <c:pt idx="15">
                  <c:v>13.710220430368215</c:v>
                </c:pt>
                <c:pt idx="16">
                  <c:v>13.706732318210118</c:v>
                </c:pt>
                <c:pt idx="17">
                  <c:v>13.703244206052023</c:v>
                </c:pt>
                <c:pt idx="18">
                  <c:v>13.699756093893928</c:v>
                </c:pt>
                <c:pt idx="19">
                  <c:v>13.696267981735831</c:v>
                </c:pt>
                <c:pt idx="20">
                  <c:v>13.692779869577736</c:v>
                </c:pt>
                <c:pt idx="21">
                  <c:v>13.689291757419639</c:v>
                </c:pt>
                <c:pt idx="22">
                  <c:v>13.685803645261544</c:v>
                </c:pt>
                <c:pt idx="23">
                  <c:v>13.682315533103447</c:v>
                </c:pt>
                <c:pt idx="24">
                  <c:v>13.678827420945352</c:v>
                </c:pt>
                <c:pt idx="25">
                  <c:v>13.675339308787255</c:v>
                </c:pt>
                <c:pt idx="26">
                  <c:v>13.671851196629159</c:v>
                </c:pt>
                <c:pt idx="27">
                  <c:v>13.668363084471062</c:v>
                </c:pt>
                <c:pt idx="28">
                  <c:v>13.664874972312967</c:v>
                </c:pt>
                <c:pt idx="29">
                  <c:v>13.66138686015487</c:v>
                </c:pt>
                <c:pt idx="30">
                  <c:v>13.657898747996775</c:v>
                </c:pt>
                <c:pt idx="31">
                  <c:v>13.654410635838678</c:v>
                </c:pt>
                <c:pt idx="32">
                  <c:v>13.650922523680583</c:v>
                </c:pt>
                <c:pt idx="33">
                  <c:v>13.647434411522486</c:v>
                </c:pt>
                <c:pt idx="34">
                  <c:v>13.643946299364391</c:v>
                </c:pt>
                <c:pt idx="35">
                  <c:v>13.640458187206294</c:v>
                </c:pt>
                <c:pt idx="36">
                  <c:v>13.636970075048199</c:v>
                </c:pt>
                <c:pt idx="37">
                  <c:v>13.633481962890102</c:v>
                </c:pt>
                <c:pt idx="38">
                  <c:v>13.629993850732006</c:v>
                </c:pt>
                <c:pt idx="39">
                  <c:v>13.626505738573911</c:v>
                </c:pt>
                <c:pt idx="40">
                  <c:v>13.623017626415814</c:v>
                </c:pt>
                <c:pt idx="41">
                  <c:v>13.619529514257717</c:v>
                </c:pt>
                <c:pt idx="42">
                  <c:v>13.616041402099622</c:v>
                </c:pt>
                <c:pt idx="43">
                  <c:v>13.612553289941527</c:v>
                </c:pt>
                <c:pt idx="44">
                  <c:v>13.60906517778343</c:v>
                </c:pt>
                <c:pt idx="45">
                  <c:v>13.605577065625335</c:v>
                </c:pt>
                <c:pt idx="46">
                  <c:v>13.602088953467238</c:v>
                </c:pt>
                <c:pt idx="47">
                  <c:v>13.598600841309143</c:v>
                </c:pt>
                <c:pt idx="48">
                  <c:v>13.595112729151046</c:v>
                </c:pt>
                <c:pt idx="49">
                  <c:v>13.59162461699295</c:v>
                </c:pt>
                <c:pt idx="50">
                  <c:v>13.588136504834853</c:v>
                </c:pt>
                <c:pt idx="51">
                  <c:v>13.584648392676758</c:v>
                </c:pt>
                <c:pt idx="52">
                  <c:v>13.581160280518661</c:v>
                </c:pt>
                <c:pt idx="53">
                  <c:v>13.577672168360566</c:v>
                </c:pt>
                <c:pt idx="54">
                  <c:v>13.574184056202469</c:v>
                </c:pt>
                <c:pt idx="55">
                  <c:v>13.570695944044374</c:v>
                </c:pt>
                <c:pt idx="56">
                  <c:v>13.567207831886277</c:v>
                </c:pt>
                <c:pt idx="57">
                  <c:v>13.563719719728182</c:v>
                </c:pt>
                <c:pt idx="58">
                  <c:v>13.560231607570085</c:v>
                </c:pt>
                <c:pt idx="59">
                  <c:v>13.55674349541199</c:v>
                </c:pt>
                <c:pt idx="60">
                  <c:v>13.553255383253893</c:v>
                </c:pt>
                <c:pt idx="61">
                  <c:v>13.549767271095797</c:v>
                </c:pt>
                <c:pt idx="62">
                  <c:v>13.546279158937701</c:v>
                </c:pt>
                <c:pt idx="63">
                  <c:v>13.542791046779605</c:v>
                </c:pt>
                <c:pt idx="64">
                  <c:v>13.539302934621508</c:v>
                </c:pt>
                <c:pt idx="65">
                  <c:v>13.535814822463413</c:v>
                </c:pt>
                <c:pt idx="66">
                  <c:v>13.532326710305316</c:v>
                </c:pt>
                <c:pt idx="67">
                  <c:v>13.528838598147221</c:v>
                </c:pt>
                <c:pt idx="68">
                  <c:v>13.525350485989126</c:v>
                </c:pt>
                <c:pt idx="69">
                  <c:v>13.521862373831029</c:v>
                </c:pt>
                <c:pt idx="70">
                  <c:v>13.518374261672934</c:v>
                </c:pt>
                <c:pt idx="71">
                  <c:v>13.514886149514837</c:v>
                </c:pt>
                <c:pt idx="72">
                  <c:v>13.511398037356741</c:v>
                </c:pt>
                <c:pt idx="73">
                  <c:v>13.507909925198645</c:v>
                </c:pt>
                <c:pt idx="74">
                  <c:v>13.504421813040549</c:v>
                </c:pt>
                <c:pt idx="75">
                  <c:v>13.500933700882452</c:v>
                </c:pt>
                <c:pt idx="76">
                  <c:v>13.497445588724357</c:v>
                </c:pt>
                <c:pt idx="77">
                  <c:v>13.49395747656626</c:v>
                </c:pt>
                <c:pt idx="78">
                  <c:v>13.490469364408165</c:v>
                </c:pt>
                <c:pt idx="79">
                  <c:v>13.486981252250068</c:v>
                </c:pt>
                <c:pt idx="80">
                  <c:v>13.483493140091973</c:v>
                </c:pt>
                <c:pt idx="81">
                  <c:v>13.480005027933876</c:v>
                </c:pt>
                <c:pt idx="82">
                  <c:v>13.476516915775781</c:v>
                </c:pt>
                <c:pt idx="83">
                  <c:v>13.473028803617684</c:v>
                </c:pt>
                <c:pt idx="84">
                  <c:v>13.469540691459589</c:v>
                </c:pt>
                <c:pt idx="85">
                  <c:v>13.466052579301492</c:v>
                </c:pt>
                <c:pt idx="86">
                  <c:v>13.462564467143396</c:v>
                </c:pt>
                <c:pt idx="87">
                  <c:v>13.459076354985299</c:v>
                </c:pt>
                <c:pt idx="88">
                  <c:v>13.455588242827204</c:v>
                </c:pt>
                <c:pt idx="89">
                  <c:v>13.452100130669107</c:v>
                </c:pt>
                <c:pt idx="90">
                  <c:v>13.448612018511012</c:v>
                </c:pt>
                <c:pt idx="91">
                  <c:v>13.445123906352915</c:v>
                </c:pt>
                <c:pt idx="92">
                  <c:v>13.44163579419482</c:v>
                </c:pt>
                <c:pt idx="93">
                  <c:v>13.438147682036725</c:v>
                </c:pt>
                <c:pt idx="94">
                  <c:v>13.434659569878628</c:v>
                </c:pt>
                <c:pt idx="95">
                  <c:v>13.431171457720533</c:v>
                </c:pt>
                <c:pt idx="96">
                  <c:v>13.427683345562436</c:v>
                </c:pt>
                <c:pt idx="97">
                  <c:v>13.42419523340434</c:v>
                </c:pt>
                <c:pt idx="98">
                  <c:v>13.420707121246243</c:v>
                </c:pt>
                <c:pt idx="99">
                  <c:v>13.417219009088148</c:v>
                </c:pt>
                <c:pt idx="100">
                  <c:v>13.413730896930051</c:v>
                </c:pt>
                <c:pt idx="101">
                  <c:v>13.410242784771956</c:v>
                </c:pt>
                <c:pt idx="102">
                  <c:v>13.406754672613859</c:v>
                </c:pt>
                <c:pt idx="103">
                  <c:v>13.403266560455764</c:v>
                </c:pt>
                <c:pt idx="104">
                  <c:v>13.399778448297667</c:v>
                </c:pt>
                <c:pt idx="105">
                  <c:v>13.396290336139572</c:v>
                </c:pt>
                <c:pt idx="106">
                  <c:v>13.392802223981475</c:v>
                </c:pt>
                <c:pt idx="107">
                  <c:v>13.38931411182338</c:v>
                </c:pt>
                <c:pt idx="108">
                  <c:v>13.385825999665283</c:v>
                </c:pt>
                <c:pt idx="109">
                  <c:v>13.382337887507187</c:v>
                </c:pt>
                <c:pt idx="110">
                  <c:v>13.37884977534909</c:v>
                </c:pt>
                <c:pt idx="111">
                  <c:v>13.375361663190995</c:v>
                </c:pt>
                <c:pt idx="112">
                  <c:v>13.371873551032898</c:v>
                </c:pt>
                <c:pt idx="113">
                  <c:v>13.368385438874803</c:v>
                </c:pt>
                <c:pt idx="114">
                  <c:v>13.364897326716706</c:v>
                </c:pt>
                <c:pt idx="115">
                  <c:v>13.361409214558611</c:v>
                </c:pt>
                <c:pt idx="116">
                  <c:v>13.357921102400514</c:v>
                </c:pt>
                <c:pt idx="117">
                  <c:v>13.354432990242419</c:v>
                </c:pt>
                <c:pt idx="118">
                  <c:v>13.350944878084324</c:v>
                </c:pt>
                <c:pt idx="119">
                  <c:v>13.347456765926227</c:v>
                </c:pt>
                <c:pt idx="120">
                  <c:v>13.343968653768131</c:v>
                </c:pt>
                <c:pt idx="121">
                  <c:v>13.340480541610034</c:v>
                </c:pt>
                <c:pt idx="122">
                  <c:v>13.336992429451939</c:v>
                </c:pt>
                <c:pt idx="123">
                  <c:v>13.333504317293842</c:v>
                </c:pt>
                <c:pt idx="124">
                  <c:v>13.330016205135747</c:v>
                </c:pt>
                <c:pt idx="125">
                  <c:v>13.32652809297765</c:v>
                </c:pt>
                <c:pt idx="126">
                  <c:v>13.323039980819555</c:v>
                </c:pt>
                <c:pt idx="127">
                  <c:v>13.319551868661458</c:v>
                </c:pt>
                <c:pt idx="128">
                  <c:v>13.316063756503363</c:v>
                </c:pt>
                <c:pt idx="129">
                  <c:v>13.312575644345266</c:v>
                </c:pt>
                <c:pt idx="130">
                  <c:v>13.309087532187171</c:v>
                </c:pt>
                <c:pt idx="131">
                  <c:v>13.305599420029074</c:v>
                </c:pt>
                <c:pt idx="132">
                  <c:v>13.302111307870979</c:v>
                </c:pt>
                <c:pt idx="133">
                  <c:v>13.298623195712882</c:v>
                </c:pt>
                <c:pt idx="134">
                  <c:v>13.295135083554786</c:v>
                </c:pt>
                <c:pt idx="135">
                  <c:v>13.291646971396689</c:v>
                </c:pt>
                <c:pt idx="136">
                  <c:v>13.288158859238594</c:v>
                </c:pt>
                <c:pt idx="137">
                  <c:v>13.284670747080497</c:v>
                </c:pt>
                <c:pt idx="138">
                  <c:v>13.281182634922402</c:v>
                </c:pt>
                <c:pt idx="139">
                  <c:v>13.277694522764305</c:v>
                </c:pt>
                <c:pt idx="140">
                  <c:v>13.27420641060621</c:v>
                </c:pt>
                <c:pt idx="141">
                  <c:v>13.270718298448113</c:v>
                </c:pt>
                <c:pt idx="142">
                  <c:v>13.267230186290018</c:v>
                </c:pt>
                <c:pt idx="143">
                  <c:v>13.263742074131923</c:v>
                </c:pt>
                <c:pt idx="144">
                  <c:v>13.260253961973826</c:v>
                </c:pt>
                <c:pt idx="145">
                  <c:v>13.25676584981573</c:v>
                </c:pt>
                <c:pt idx="146">
                  <c:v>13.253277737657633</c:v>
                </c:pt>
                <c:pt idx="147">
                  <c:v>13.249789625499538</c:v>
                </c:pt>
                <c:pt idx="148">
                  <c:v>13.246301513341441</c:v>
                </c:pt>
                <c:pt idx="149">
                  <c:v>13.242813401183346</c:v>
                </c:pt>
                <c:pt idx="150">
                  <c:v>13.239325289025249</c:v>
                </c:pt>
                <c:pt idx="151">
                  <c:v>13.235837176867154</c:v>
                </c:pt>
                <c:pt idx="152">
                  <c:v>13.232349064709057</c:v>
                </c:pt>
                <c:pt idx="153">
                  <c:v>13.228860952550962</c:v>
                </c:pt>
                <c:pt idx="154">
                  <c:v>13.225372840392865</c:v>
                </c:pt>
                <c:pt idx="155">
                  <c:v>13.22188472823477</c:v>
                </c:pt>
                <c:pt idx="156">
                  <c:v>13.218396616076673</c:v>
                </c:pt>
                <c:pt idx="157">
                  <c:v>13.214908503918577</c:v>
                </c:pt>
                <c:pt idx="158">
                  <c:v>13.21142039176048</c:v>
                </c:pt>
                <c:pt idx="159">
                  <c:v>13.207932279602385</c:v>
                </c:pt>
                <c:pt idx="160">
                  <c:v>13.204444167444288</c:v>
                </c:pt>
                <c:pt idx="161">
                  <c:v>13.200956055286193</c:v>
                </c:pt>
                <c:pt idx="162">
                  <c:v>13.197467943128096</c:v>
                </c:pt>
                <c:pt idx="163">
                  <c:v>13.193979830970001</c:v>
                </c:pt>
                <c:pt idx="164">
                  <c:v>13.190491718811904</c:v>
                </c:pt>
                <c:pt idx="165">
                  <c:v>13.187003606653809</c:v>
                </c:pt>
                <c:pt idx="166">
                  <c:v>13.183515494495712</c:v>
                </c:pt>
                <c:pt idx="167">
                  <c:v>13.180027382337617</c:v>
                </c:pt>
                <c:pt idx="168">
                  <c:v>13.176539270179521</c:v>
                </c:pt>
                <c:pt idx="169">
                  <c:v>13.173051158021424</c:v>
                </c:pt>
                <c:pt idx="170">
                  <c:v>13.169563045863329</c:v>
                </c:pt>
                <c:pt idx="171">
                  <c:v>13.166074933705232</c:v>
                </c:pt>
                <c:pt idx="172">
                  <c:v>13.162586821547137</c:v>
                </c:pt>
                <c:pt idx="173">
                  <c:v>13.15909870938904</c:v>
                </c:pt>
                <c:pt idx="174">
                  <c:v>13.155610597230945</c:v>
                </c:pt>
                <c:pt idx="175">
                  <c:v>13.152122485072848</c:v>
                </c:pt>
                <c:pt idx="176">
                  <c:v>13.148634372914753</c:v>
                </c:pt>
                <c:pt idx="177">
                  <c:v>13.145146260756656</c:v>
                </c:pt>
                <c:pt idx="178">
                  <c:v>13.141658148598561</c:v>
                </c:pt>
                <c:pt idx="179">
                  <c:v>13.138170036440464</c:v>
                </c:pt>
                <c:pt idx="180">
                  <c:v>13.134681924282368</c:v>
                </c:pt>
                <c:pt idx="181">
                  <c:v>13.131193812124272</c:v>
                </c:pt>
                <c:pt idx="182">
                  <c:v>13.127705699966176</c:v>
                </c:pt>
                <c:pt idx="183">
                  <c:v>13.124217587808079</c:v>
                </c:pt>
                <c:pt idx="184">
                  <c:v>13.120729475649984</c:v>
                </c:pt>
                <c:pt idx="185">
                  <c:v>13.117241363491887</c:v>
                </c:pt>
                <c:pt idx="186">
                  <c:v>13.113753251333792</c:v>
                </c:pt>
                <c:pt idx="187">
                  <c:v>13.110265139175695</c:v>
                </c:pt>
                <c:pt idx="188">
                  <c:v>13.1067770270176</c:v>
                </c:pt>
                <c:pt idx="189">
                  <c:v>13.103288914859503</c:v>
                </c:pt>
                <c:pt idx="190">
                  <c:v>13.099800802701408</c:v>
                </c:pt>
                <c:pt idx="191">
                  <c:v>13.096312690543311</c:v>
                </c:pt>
                <c:pt idx="192">
                  <c:v>13.092824578385216</c:v>
                </c:pt>
                <c:pt idx="193">
                  <c:v>13.08933646622712</c:v>
                </c:pt>
                <c:pt idx="194">
                  <c:v>13.085848354069023</c:v>
                </c:pt>
                <c:pt idx="195">
                  <c:v>13.082360241910928</c:v>
                </c:pt>
                <c:pt idx="196">
                  <c:v>13.078872129752831</c:v>
                </c:pt>
                <c:pt idx="197">
                  <c:v>13.075384017594736</c:v>
                </c:pt>
                <c:pt idx="198">
                  <c:v>13.071895905436639</c:v>
                </c:pt>
                <c:pt idx="199">
                  <c:v>13.068407793278544</c:v>
                </c:pt>
                <c:pt idx="200">
                  <c:v>13.064919681120447</c:v>
                </c:pt>
                <c:pt idx="201">
                  <c:v>13.061431568962352</c:v>
                </c:pt>
                <c:pt idx="202">
                  <c:v>13.057943456804255</c:v>
                </c:pt>
                <c:pt idx="203">
                  <c:v>13.05445534464616</c:v>
                </c:pt>
                <c:pt idx="204">
                  <c:v>13.050967232488063</c:v>
                </c:pt>
                <c:pt idx="205">
                  <c:v>13.047479120329967</c:v>
                </c:pt>
                <c:pt idx="206">
                  <c:v>13.04399100817187</c:v>
                </c:pt>
                <c:pt idx="207">
                  <c:v>13.040502896013775</c:v>
                </c:pt>
                <c:pt idx="208">
                  <c:v>13.037014783855678</c:v>
                </c:pt>
                <c:pt idx="209">
                  <c:v>13.033526671697583</c:v>
                </c:pt>
                <c:pt idx="210">
                  <c:v>13.030038559539486</c:v>
                </c:pt>
                <c:pt idx="211">
                  <c:v>13.026550447381391</c:v>
                </c:pt>
                <c:pt idx="212">
                  <c:v>13.023062335223294</c:v>
                </c:pt>
                <c:pt idx="213">
                  <c:v>13.019574223065199</c:v>
                </c:pt>
                <c:pt idx="214">
                  <c:v>13.016086110907102</c:v>
                </c:pt>
                <c:pt idx="215">
                  <c:v>13.012597998749007</c:v>
                </c:pt>
                <c:pt idx="216">
                  <c:v>13.00910988659091</c:v>
                </c:pt>
                <c:pt idx="217">
                  <c:v>13.005621774432814</c:v>
                </c:pt>
                <c:pt idx="218">
                  <c:v>13.002133662274719</c:v>
                </c:pt>
                <c:pt idx="219">
                  <c:v>12.998645550116622</c:v>
                </c:pt>
                <c:pt idx="220">
                  <c:v>12.995157437958527</c:v>
                </c:pt>
                <c:pt idx="221">
                  <c:v>12.99166932580043</c:v>
                </c:pt>
                <c:pt idx="222">
                  <c:v>12.988181213642335</c:v>
                </c:pt>
                <c:pt idx="223">
                  <c:v>12.984693101484238</c:v>
                </c:pt>
                <c:pt idx="224">
                  <c:v>12.981204989326143</c:v>
                </c:pt>
                <c:pt idx="225">
                  <c:v>12.977716877168046</c:v>
                </c:pt>
                <c:pt idx="226">
                  <c:v>12.974228765009951</c:v>
                </c:pt>
                <c:pt idx="227">
                  <c:v>12.970740652851854</c:v>
                </c:pt>
                <c:pt idx="228">
                  <c:v>12.967252540693758</c:v>
                </c:pt>
                <c:pt idx="229">
                  <c:v>12.963764428535661</c:v>
                </c:pt>
                <c:pt idx="230">
                  <c:v>12.960276316377566</c:v>
                </c:pt>
                <c:pt idx="231">
                  <c:v>12.956788204219469</c:v>
                </c:pt>
                <c:pt idx="232">
                  <c:v>12.953300092061374</c:v>
                </c:pt>
                <c:pt idx="233">
                  <c:v>12.949811979903277</c:v>
                </c:pt>
                <c:pt idx="234">
                  <c:v>12.946323867745182</c:v>
                </c:pt>
                <c:pt idx="235">
                  <c:v>12.942835755587085</c:v>
                </c:pt>
                <c:pt idx="236">
                  <c:v>12.93934764342899</c:v>
                </c:pt>
                <c:pt idx="237">
                  <c:v>12.935859531270893</c:v>
                </c:pt>
                <c:pt idx="238">
                  <c:v>12.932371419112798</c:v>
                </c:pt>
                <c:pt idx="239">
                  <c:v>12.928883306954701</c:v>
                </c:pt>
                <c:pt idx="240">
                  <c:v>12.925395194796605</c:v>
                </c:pt>
                <c:pt idx="241">
                  <c:v>12.921907082638509</c:v>
                </c:pt>
                <c:pt idx="242">
                  <c:v>12.918418970480413</c:v>
                </c:pt>
                <c:pt idx="243">
                  <c:v>12.914930858322318</c:v>
                </c:pt>
                <c:pt idx="244">
                  <c:v>12.911442746164221</c:v>
                </c:pt>
                <c:pt idx="245">
                  <c:v>12.907954634006126</c:v>
                </c:pt>
                <c:pt idx="246">
                  <c:v>12.904466521848029</c:v>
                </c:pt>
                <c:pt idx="247">
                  <c:v>12.900978409689934</c:v>
                </c:pt>
                <c:pt idx="248">
                  <c:v>12.897490297531837</c:v>
                </c:pt>
                <c:pt idx="249">
                  <c:v>12.894002185373742</c:v>
                </c:pt>
                <c:pt idx="250">
                  <c:v>12.890514073215645</c:v>
                </c:pt>
                <c:pt idx="251">
                  <c:v>12.887025961057549</c:v>
                </c:pt>
                <c:pt idx="252">
                  <c:v>12.883537848899453</c:v>
                </c:pt>
                <c:pt idx="253">
                  <c:v>12.880049736741357</c:v>
                </c:pt>
                <c:pt idx="254">
                  <c:v>12.87656162458326</c:v>
                </c:pt>
                <c:pt idx="255">
                  <c:v>12.873073512425165</c:v>
                </c:pt>
                <c:pt idx="256">
                  <c:v>12.869585400267068</c:v>
                </c:pt>
                <c:pt idx="257">
                  <c:v>12.866097288108973</c:v>
                </c:pt>
                <c:pt idx="258">
                  <c:v>12.862609175950876</c:v>
                </c:pt>
                <c:pt idx="259">
                  <c:v>12.859121063792781</c:v>
                </c:pt>
                <c:pt idx="260">
                  <c:v>12.855632951634684</c:v>
                </c:pt>
                <c:pt idx="261">
                  <c:v>12.852144839476589</c:v>
                </c:pt>
                <c:pt idx="262">
                  <c:v>12.848656727318492</c:v>
                </c:pt>
                <c:pt idx="263">
                  <c:v>12.845168615160397</c:v>
                </c:pt>
                <c:pt idx="264">
                  <c:v>12.8416805030023</c:v>
                </c:pt>
                <c:pt idx="265">
                  <c:v>12.838192390844204</c:v>
                </c:pt>
                <c:pt idx="266">
                  <c:v>12.834704278686107</c:v>
                </c:pt>
                <c:pt idx="267">
                  <c:v>12.831216166528012</c:v>
                </c:pt>
                <c:pt idx="268">
                  <c:v>12.827728054369917</c:v>
                </c:pt>
                <c:pt idx="269">
                  <c:v>12.82423994221182</c:v>
                </c:pt>
                <c:pt idx="270">
                  <c:v>12.820751830053725</c:v>
                </c:pt>
                <c:pt idx="271">
                  <c:v>12.817263717895628</c:v>
                </c:pt>
                <c:pt idx="272">
                  <c:v>12.813775605737533</c:v>
                </c:pt>
                <c:pt idx="273">
                  <c:v>12.810287493579436</c:v>
                </c:pt>
                <c:pt idx="274">
                  <c:v>12.806799381421341</c:v>
                </c:pt>
                <c:pt idx="275">
                  <c:v>12.803311269263244</c:v>
                </c:pt>
                <c:pt idx="276">
                  <c:v>12.799823157105148</c:v>
                </c:pt>
                <c:pt idx="277">
                  <c:v>12.796335044947051</c:v>
                </c:pt>
                <c:pt idx="278">
                  <c:v>12.792846932788956</c:v>
                </c:pt>
                <c:pt idx="279">
                  <c:v>12.789358820630859</c:v>
                </c:pt>
                <c:pt idx="280">
                  <c:v>12.785870708472764</c:v>
                </c:pt>
                <c:pt idx="281">
                  <c:v>12.782382596314667</c:v>
                </c:pt>
                <c:pt idx="282">
                  <c:v>12.778894484156572</c:v>
                </c:pt>
                <c:pt idx="283">
                  <c:v>12.775406371998475</c:v>
                </c:pt>
                <c:pt idx="284">
                  <c:v>12.77191825984038</c:v>
                </c:pt>
                <c:pt idx="285">
                  <c:v>12.768430147682283</c:v>
                </c:pt>
                <c:pt idx="286">
                  <c:v>12.764942035524188</c:v>
                </c:pt>
                <c:pt idx="287">
                  <c:v>12.761453923366091</c:v>
                </c:pt>
                <c:pt idx="288">
                  <c:v>12.757965811207995</c:v>
                </c:pt>
                <c:pt idx="289">
                  <c:v>12.754477699049898</c:v>
                </c:pt>
                <c:pt idx="290">
                  <c:v>12.750989586891803</c:v>
                </c:pt>
                <c:pt idx="291">
                  <c:v>12.747501474733706</c:v>
                </c:pt>
                <c:pt idx="292">
                  <c:v>12.744013362575611</c:v>
                </c:pt>
                <c:pt idx="293">
                  <c:v>12.740525250417514</c:v>
                </c:pt>
                <c:pt idx="294">
                  <c:v>12.737037138259419</c:v>
                </c:pt>
                <c:pt idx="295">
                  <c:v>12.733549026101324</c:v>
                </c:pt>
                <c:pt idx="296">
                  <c:v>12.730060913943227</c:v>
                </c:pt>
                <c:pt idx="297">
                  <c:v>12.726572801785132</c:v>
                </c:pt>
                <c:pt idx="298">
                  <c:v>12.723084689627035</c:v>
                </c:pt>
                <c:pt idx="299">
                  <c:v>12.719596577468939</c:v>
                </c:pt>
                <c:pt idx="300">
                  <c:v>12.716108465310842</c:v>
                </c:pt>
                <c:pt idx="301">
                  <c:v>12.712620353152747</c:v>
                </c:pt>
                <c:pt idx="302">
                  <c:v>12.70913224099465</c:v>
                </c:pt>
                <c:pt idx="303">
                  <c:v>12.705644128836555</c:v>
                </c:pt>
                <c:pt idx="304">
                  <c:v>12.702156016678458</c:v>
                </c:pt>
                <c:pt idx="305">
                  <c:v>12.698667904520363</c:v>
                </c:pt>
                <c:pt idx="306">
                  <c:v>12.695179792362266</c:v>
                </c:pt>
                <c:pt idx="307">
                  <c:v>12.691691680204171</c:v>
                </c:pt>
                <c:pt idx="308">
                  <c:v>12.688203568046074</c:v>
                </c:pt>
                <c:pt idx="309">
                  <c:v>12.684715455887979</c:v>
                </c:pt>
                <c:pt idx="310">
                  <c:v>12.681227343729882</c:v>
                </c:pt>
                <c:pt idx="311">
                  <c:v>12.677739231571787</c:v>
                </c:pt>
                <c:pt idx="312">
                  <c:v>12.67425111941369</c:v>
                </c:pt>
                <c:pt idx="313">
                  <c:v>12.670763007255594</c:v>
                </c:pt>
                <c:pt idx="314">
                  <c:v>12.667274895097497</c:v>
                </c:pt>
                <c:pt idx="315">
                  <c:v>12.663786782939402</c:v>
                </c:pt>
                <c:pt idx="316">
                  <c:v>12.660298670781305</c:v>
                </c:pt>
                <c:pt idx="317">
                  <c:v>12.65681055862321</c:v>
                </c:pt>
                <c:pt idx="318">
                  <c:v>12.653322446465113</c:v>
                </c:pt>
                <c:pt idx="319">
                  <c:v>12.649834334307018</c:v>
                </c:pt>
                <c:pt idx="320">
                  <c:v>12.646346222148923</c:v>
                </c:pt>
                <c:pt idx="321">
                  <c:v>12.642858109990826</c:v>
                </c:pt>
                <c:pt idx="322">
                  <c:v>12.639369997832731</c:v>
                </c:pt>
                <c:pt idx="323">
                  <c:v>12.635881885674634</c:v>
                </c:pt>
                <c:pt idx="324">
                  <c:v>12.632393773516538</c:v>
                </c:pt>
                <c:pt idx="325">
                  <c:v>12.628905661358441</c:v>
                </c:pt>
                <c:pt idx="326">
                  <c:v>12.625417549200346</c:v>
                </c:pt>
                <c:pt idx="327">
                  <c:v>12.621929437042249</c:v>
                </c:pt>
                <c:pt idx="328">
                  <c:v>12.618441324884154</c:v>
                </c:pt>
                <c:pt idx="329">
                  <c:v>12.614953212726057</c:v>
                </c:pt>
                <c:pt idx="330">
                  <c:v>12.611465100567962</c:v>
                </c:pt>
                <c:pt idx="331">
                  <c:v>12.607976988409865</c:v>
                </c:pt>
                <c:pt idx="332">
                  <c:v>12.60448887625177</c:v>
                </c:pt>
                <c:pt idx="333">
                  <c:v>12.601000764093673</c:v>
                </c:pt>
                <c:pt idx="334">
                  <c:v>12.597512651935578</c:v>
                </c:pt>
                <c:pt idx="335">
                  <c:v>12.594024539777481</c:v>
                </c:pt>
                <c:pt idx="336">
                  <c:v>12.590536427619385</c:v>
                </c:pt>
                <c:pt idx="337">
                  <c:v>12.587048315461288</c:v>
                </c:pt>
                <c:pt idx="338">
                  <c:v>12.583560203303193</c:v>
                </c:pt>
                <c:pt idx="339">
                  <c:v>12.580072091145096</c:v>
                </c:pt>
                <c:pt idx="340">
                  <c:v>12.576583978987001</c:v>
                </c:pt>
                <c:pt idx="341">
                  <c:v>12.573095866828904</c:v>
                </c:pt>
                <c:pt idx="342">
                  <c:v>12.569607754670809</c:v>
                </c:pt>
                <c:pt idx="343">
                  <c:v>12.566119642512712</c:v>
                </c:pt>
                <c:pt idx="344">
                  <c:v>12.562631530354617</c:v>
                </c:pt>
                <c:pt idx="345">
                  <c:v>12.559143418196522</c:v>
                </c:pt>
                <c:pt idx="346">
                  <c:v>12.555655306038425</c:v>
                </c:pt>
                <c:pt idx="347">
                  <c:v>12.552167193880329</c:v>
                </c:pt>
                <c:pt idx="348">
                  <c:v>12.548679081722232</c:v>
                </c:pt>
                <c:pt idx="349">
                  <c:v>12.545190969564137</c:v>
                </c:pt>
                <c:pt idx="350">
                  <c:v>12.54170285740604</c:v>
                </c:pt>
                <c:pt idx="351">
                  <c:v>12.538214745247945</c:v>
                </c:pt>
                <c:pt idx="352">
                  <c:v>12.534726633089848</c:v>
                </c:pt>
                <c:pt idx="353">
                  <c:v>12.531238520931753</c:v>
                </c:pt>
                <c:pt idx="354">
                  <c:v>12.527750408773656</c:v>
                </c:pt>
                <c:pt idx="355">
                  <c:v>12.524262296615561</c:v>
                </c:pt>
                <c:pt idx="356">
                  <c:v>12.520774184457464</c:v>
                </c:pt>
                <c:pt idx="357">
                  <c:v>12.517286072299369</c:v>
                </c:pt>
                <c:pt idx="358">
                  <c:v>12.513797960141272</c:v>
                </c:pt>
                <c:pt idx="359">
                  <c:v>12.510309847983176</c:v>
                </c:pt>
                <c:pt idx="360">
                  <c:v>12.50682173582508</c:v>
                </c:pt>
                <c:pt idx="361">
                  <c:v>12.503333623666984</c:v>
                </c:pt>
                <c:pt idx="362">
                  <c:v>12.499845511508887</c:v>
                </c:pt>
                <c:pt idx="363">
                  <c:v>12.496357399350792</c:v>
                </c:pt>
                <c:pt idx="364">
                  <c:v>12.492869287192695</c:v>
                </c:pt>
                <c:pt idx="365">
                  <c:v>12.4893811750346</c:v>
                </c:pt>
                <c:pt idx="366">
                  <c:v>12.485893062876503</c:v>
                </c:pt>
                <c:pt idx="367">
                  <c:v>12.482404950718408</c:v>
                </c:pt>
                <c:pt idx="368">
                  <c:v>12.478916838560311</c:v>
                </c:pt>
                <c:pt idx="369">
                  <c:v>12.475428726402216</c:v>
                </c:pt>
                <c:pt idx="370">
                  <c:v>12.47194061424412</c:v>
                </c:pt>
                <c:pt idx="371">
                  <c:v>12.468452502086024</c:v>
                </c:pt>
                <c:pt idx="372">
                  <c:v>12.464964389927928</c:v>
                </c:pt>
                <c:pt idx="373">
                  <c:v>12.461476277769831</c:v>
                </c:pt>
                <c:pt idx="374">
                  <c:v>12.457988165611736</c:v>
                </c:pt>
                <c:pt idx="375">
                  <c:v>12.454500053453639</c:v>
                </c:pt>
                <c:pt idx="376">
                  <c:v>12.451011941295544</c:v>
                </c:pt>
                <c:pt idx="377">
                  <c:v>12.447523829137447</c:v>
                </c:pt>
                <c:pt idx="378">
                  <c:v>12.444035716979352</c:v>
                </c:pt>
                <c:pt idx="379">
                  <c:v>12.440547604821255</c:v>
                </c:pt>
                <c:pt idx="380">
                  <c:v>12.43705949266316</c:v>
                </c:pt>
                <c:pt idx="381">
                  <c:v>12.433571380505063</c:v>
                </c:pt>
                <c:pt idx="382">
                  <c:v>12.430083268346968</c:v>
                </c:pt>
                <c:pt idx="383">
                  <c:v>12.426595156188871</c:v>
                </c:pt>
                <c:pt idx="384">
                  <c:v>12.423107044030775</c:v>
                </c:pt>
                <c:pt idx="385">
                  <c:v>12.419618931872678</c:v>
                </c:pt>
                <c:pt idx="386">
                  <c:v>12.416130819714583</c:v>
                </c:pt>
                <c:pt idx="387">
                  <c:v>12.412642707556486</c:v>
                </c:pt>
                <c:pt idx="388">
                  <c:v>12.409154595398391</c:v>
                </c:pt>
                <c:pt idx="389">
                  <c:v>12.405666483240294</c:v>
                </c:pt>
                <c:pt idx="390">
                  <c:v>12.402178371082199</c:v>
                </c:pt>
                <c:pt idx="391">
                  <c:v>12.398690258924102</c:v>
                </c:pt>
                <c:pt idx="392">
                  <c:v>12.395202146766007</c:v>
                </c:pt>
                <c:pt idx="393">
                  <c:v>12.39171403460791</c:v>
                </c:pt>
                <c:pt idx="394">
                  <c:v>12.388225922449815</c:v>
                </c:pt>
                <c:pt idx="395">
                  <c:v>12.384737810291718</c:v>
                </c:pt>
                <c:pt idx="396">
                  <c:v>12.381249698133622</c:v>
                </c:pt>
                <c:pt idx="397">
                  <c:v>12.377761585975527</c:v>
                </c:pt>
                <c:pt idx="398">
                  <c:v>12.37427347381743</c:v>
                </c:pt>
                <c:pt idx="399">
                  <c:v>12.370785361659335</c:v>
                </c:pt>
                <c:pt idx="400">
                  <c:v>12.367297249501238</c:v>
                </c:pt>
                <c:pt idx="401">
                  <c:v>12.363809137343143</c:v>
                </c:pt>
                <c:pt idx="402">
                  <c:v>12.360321025185046</c:v>
                </c:pt>
                <c:pt idx="403">
                  <c:v>12.356832913026951</c:v>
                </c:pt>
                <c:pt idx="404">
                  <c:v>12.353344800868854</c:v>
                </c:pt>
                <c:pt idx="405">
                  <c:v>12.349856688710759</c:v>
                </c:pt>
                <c:pt idx="406">
                  <c:v>12.346368576552662</c:v>
                </c:pt>
                <c:pt idx="407">
                  <c:v>12.342880464394566</c:v>
                </c:pt>
                <c:pt idx="408">
                  <c:v>12.339392352236469</c:v>
                </c:pt>
                <c:pt idx="409">
                  <c:v>12.335904240078374</c:v>
                </c:pt>
                <c:pt idx="410">
                  <c:v>12.332416127920277</c:v>
                </c:pt>
                <c:pt idx="411">
                  <c:v>12.328928015762182</c:v>
                </c:pt>
                <c:pt idx="412">
                  <c:v>12.325439903604085</c:v>
                </c:pt>
                <c:pt idx="413">
                  <c:v>12.32195179144599</c:v>
                </c:pt>
                <c:pt idx="414">
                  <c:v>12.318463679287893</c:v>
                </c:pt>
                <c:pt idx="415">
                  <c:v>12.314975567129798</c:v>
                </c:pt>
                <c:pt idx="416">
                  <c:v>12.311487454971701</c:v>
                </c:pt>
                <c:pt idx="417">
                  <c:v>12.307999342813606</c:v>
                </c:pt>
                <c:pt idx="418">
                  <c:v>12.304511230655509</c:v>
                </c:pt>
                <c:pt idx="419">
                  <c:v>12.301023118497413</c:v>
                </c:pt>
                <c:pt idx="420">
                  <c:v>12.297535006339317</c:v>
                </c:pt>
                <c:pt idx="421">
                  <c:v>12.294046894181221</c:v>
                </c:pt>
                <c:pt idx="422">
                  <c:v>12.290558782023126</c:v>
                </c:pt>
                <c:pt idx="423">
                  <c:v>12.287070669865029</c:v>
                </c:pt>
                <c:pt idx="424">
                  <c:v>12.283582557706934</c:v>
                </c:pt>
                <c:pt idx="425">
                  <c:v>12.280094445548837</c:v>
                </c:pt>
                <c:pt idx="426">
                  <c:v>12.276606333390742</c:v>
                </c:pt>
                <c:pt idx="427">
                  <c:v>12.273118221232645</c:v>
                </c:pt>
                <c:pt idx="428">
                  <c:v>12.26963010907455</c:v>
                </c:pt>
                <c:pt idx="429">
                  <c:v>12.266141996916453</c:v>
                </c:pt>
                <c:pt idx="430">
                  <c:v>12.262653884758357</c:v>
                </c:pt>
                <c:pt idx="431">
                  <c:v>12.259165772600261</c:v>
                </c:pt>
                <c:pt idx="432">
                  <c:v>12.255677660442165</c:v>
                </c:pt>
                <c:pt idx="433">
                  <c:v>12.252189548284068</c:v>
                </c:pt>
                <c:pt idx="434">
                  <c:v>12.248701436125973</c:v>
                </c:pt>
                <c:pt idx="435">
                  <c:v>12.245213323967876</c:v>
                </c:pt>
                <c:pt idx="436">
                  <c:v>12.241725211809781</c:v>
                </c:pt>
                <c:pt idx="437">
                  <c:v>12.238237099651684</c:v>
                </c:pt>
                <c:pt idx="438">
                  <c:v>12.234748987493589</c:v>
                </c:pt>
                <c:pt idx="439">
                  <c:v>12.231260875335492</c:v>
                </c:pt>
                <c:pt idx="440">
                  <c:v>12.227772763177397</c:v>
                </c:pt>
                <c:pt idx="441">
                  <c:v>12.2242846510193</c:v>
                </c:pt>
                <c:pt idx="442">
                  <c:v>12.220796538861205</c:v>
                </c:pt>
                <c:pt idx="443">
                  <c:v>12.217308426703108</c:v>
                </c:pt>
                <c:pt idx="444">
                  <c:v>12.213820314545012</c:v>
                </c:pt>
                <c:pt idx="445">
                  <c:v>12.210332202386915</c:v>
                </c:pt>
                <c:pt idx="446">
                  <c:v>12.20684409022882</c:v>
                </c:pt>
                <c:pt idx="447">
                  <c:v>12.203355978070725</c:v>
                </c:pt>
                <c:pt idx="448">
                  <c:v>12.199867865912628</c:v>
                </c:pt>
                <c:pt idx="449">
                  <c:v>12.196379753754533</c:v>
                </c:pt>
                <c:pt idx="450">
                  <c:v>12.192891641596436</c:v>
                </c:pt>
                <c:pt idx="451">
                  <c:v>12.189403529438341</c:v>
                </c:pt>
                <c:pt idx="452">
                  <c:v>12.185915417280244</c:v>
                </c:pt>
                <c:pt idx="453">
                  <c:v>12.182427305122149</c:v>
                </c:pt>
                <c:pt idx="454">
                  <c:v>12.178939192964052</c:v>
                </c:pt>
                <c:pt idx="455">
                  <c:v>12.175451080805956</c:v>
                </c:pt>
                <c:pt idx="456">
                  <c:v>12.171962968647859</c:v>
                </c:pt>
                <c:pt idx="457">
                  <c:v>12.168474856489764</c:v>
                </c:pt>
                <c:pt idx="458">
                  <c:v>12.164986744331667</c:v>
                </c:pt>
                <c:pt idx="459">
                  <c:v>12.161498632173572</c:v>
                </c:pt>
                <c:pt idx="460">
                  <c:v>12.158010520015475</c:v>
                </c:pt>
                <c:pt idx="461">
                  <c:v>12.15452240785738</c:v>
                </c:pt>
                <c:pt idx="462">
                  <c:v>12.151034295699283</c:v>
                </c:pt>
                <c:pt idx="463">
                  <c:v>12.147546183541188</c:v>
                </c:pt>
                <c:pt idx="464">
                  <c:v>12.144058071383091</c:v>
                </c:pt>
                <c:pt idx="465">
                  <c:v>12.140569959224996</c:v>
                </c:pt>
                <c:pt idx="466">
                  <c:v>12.137081847066899</c:v>
                </c:pt>
                <c:pt idx="467">
                  <c:v>12.133593734908803</c:v>
                </c:pt>
                <c:pt idx="468">
                  <c:v>12.130105622750706</c:v>
                </c:pt>
                <c:pt idx="469">
                  <c:v>12.126617510592611</c:v>
                </c:pt>
                <c:pt idx="470">
                  <c:v>12.123129398434514</c:v>
                </c:pt>
                <c:pt idx="471">
                  <c:v>12.119641286276419</c:v>
                </c:pt>
                <c:pt idx="472">
                  <c:v>12.116153174118324</c:v>
                </c:pt>
                <c:pt idx="473">
                  <c:v>12.112665061960227</c:v>
                </c:pt>
                <c:pt idx="474">
                  <c:v>12.109176949802132</c:v>
                </c:pt>
                <c:pt idx="475">
                  <c:v>12.105688837644035</c:v>
                </c:pt>
                <c:pt idx="476">
                  <c:v>12.10220072548594</c:v>
                </c:pt>
                <c:pt idx="477">
                  <c:v>12.098712613327843</c:v>
                </c:pt>
                <c:pt idx="478">
                  <c:v>12.095224501169747</c:v>
                </c:pt>
                <c:pt idx="479">
                  <c:v>12.09173638901165</c:v>
                </c:pt>
                <c:pt idx="480">
                  <c:v>12.088248276853555</c:v>
                </c:pt>
                <c:pt idx="481">
                  <c:v>12.084760164695458</c:v>
                </c:pt>
                <c:pt idx="482">
                  <c:v>12.081272052537363</c:v>
                </c:pt>
                <c:pt idx="483">
                  <c:v>12.077783940379266</c:v>
                </c:pt>
                <c:pt idx="484">
                  <c:v>12.074295828221171</c:v>
                </c:pt>
                <c:pt idx="485">
                  <c:v>12.070807716063074</c:v>
                </c:pt>
                <c:pt idx="486">
                  <c:v>12.067319603904979</c:v>
                </c:pt>
                <c:pt idx="487">
                  <c:v>12.063831491746882</c:v>
                </c:pt>
                <c:pt idx="488">
                  <c:v>12.060343379588787</c:v>
                </c:pt>
                <c:pt idx="489">
                  <c:v>12.05685526743069</c:v>
                </c:pt>
                <c:pt idx="490">
                  <c:v>12.053367155272595</c:v>
                </c:pt>
                <c:pt idx="491">
                  <c:v>12.049879043114498</c:v>
                </c:pt>
                <c:pt idx="492">
                  <c:v>12.046390930956402</c:v>
                </c:pt>
                <c:pt idx="493">
                  <c:v>12.042902818798305</c:v>
                </c:pt>
                <c:pt idx="494">
                  <c:v>12.03941470664021</c:v>
                </c:pt>
                <c:pt idx="495">
                  <c:v>12.035926594482113</c:v>
                </c:pt>
                <c:pt idx="496">
                  <c:v>12.032438482324018</c:v>
                </c:pt>
                <c:pt idx="497">
                  <c:v>12.028950370165923</c:v>
                </c:pt>
                <c:pt idx="498">
                  <c:v>12.025462258007826</c:v>
                </c:pt>
                <c:pt idx="499">
                  <c:v>12.021974145849731</c:v>
                </c:pt>
                <c:pt idx="500">
                  <c:v>12.018486033691634</c:v>
                </c:pt>
                <c:pt idx="501">
                  <c:v>12.014997921533539</c:v>
                </c:pt>
                <c:pt idx="502">
                  <c:v>12.011509809375442</c:v>
                </c:pt>
                <c:pt idx="503">
                  <c:v>12.008021697217346</c:v>
                </c:pt>
                <c:pt idx="504">
                  <c:v>12.004533585059249</c:v>
                </c:pt>
                <c:pt idx="505">
                  <c:v>12.001045472901154</c:v>
                </c:pt>
                <c:pt idx="506">
                  <c:v>11.997557360743057</c:v>
                </c:pt>
                <c:pt idx="507">
                  <c:v>11.994069248584962</c:v>
                </c:pt>
                <c:pt idx="508">
                  <c:v>11.990581136426865</c:v>
                </c:pt>
                <c:pt idx="509">
                  <c:v>11.98709302426877</c:v>
                </c:pt>
                <c:pt idx="510">
                  <c:v>11.983604912110673</c:v>
                </c:pt>
                <c:pt idx="511">
                  <c:v>11.980116799952578</c:v>
                </c:pt>
                <c:pt idx="512">
                  <c:v>11.976628687794481</c:v>
                </c:pt>
                <c:pt idx="513">
                  <c:v>11.973140575636386</c:v>
                </c:pt>
                <c:pt idx="514">
                  <c:v>11.969652463478289</c:v>
                </c:pt>
                <c:pt idx="515">
                  <c:v>11.966164351320193</c:v>
                </c:pt>
                <c:pt idx="516">
                  <c:v>11.962676239162096</c:v>
                </c:pt>
                <c:pt idx="517">
                  <c:v>11.959188127004001</c:v>
                </c:pt>
                <c:pt idx="518">
                  <c:v>11.955700014845904</c:v>
                </c:pt>
                <c:pt idx="519">
                  <c:v>11.952211902687809</c:v>
                </c:pt>
                <c:pt idx="520">
                  <c:v>11.948723790529712</c:v>
                </c:pt>
                <c:pt idx="521">
                  <c:v>11.945235678371617</c:v>
                </c:pt>
                <c:pt idx="522">
                  <c:v>11.941747566213522</c:v>
                </c:pt>
                <c:pt idx="523">
                  <c:v>11.938259454055425</c:v>
                </c:pt>
                <c:pt idx="524">
                  <c:v>11.93477134189733</c:v>
                </c:pt>
                <c:pt idx="525">
                  <c:v>11.931283229739233</c:v>
                </c:pt>
                <c:pt idx="526">
                  <c:v>11.927795117581137</c:v>
                </c:pt>
                <c:pt idx="527">
                  <c:v>11.92430700542304</c:v>
                </c:pt>
                <c:pt idx="528">
                  <c:v>11.920818893264945</c:v>
                </c:pt>
                <c:pt idx="529">
                  <c:v>11.917330781106848</c:v>
                </c:pt>
                <c:pt idx="530">
                  <c:v>11.913842668948753</c:v>
                </c:pt>
                <c:pt idx="531">
                  <c:v>11.910354556790656</c:v>
                </c:pt>
                <c:pt idx="532">
                  <c:v>11.906866444632561</c:v>
                </c:pt>
                <c:pt idx="533">
                  <c:v>11.903378332474464</c:v>
                </c:pt>
                <c:pt idx="534">
                  <c:v>11.899890220316369</c:v>
                </c:pt>
                <c:pt idx="535">
                  <c:v>11.896402108158272</c:v>
                </c:pt>
                <c:pt idx="536">
                  <c:v>11.892913996000177</c:v>
                </c:pt>
                <c:pt idx="537">
                  <c:v>11.88942588384208</c:v>
                </c:pt>
                <c:pt idx="538">
                  <c:v>11.885937771683984</c:v>
                </c:pt>
                <c:pt idx="539">
                  <c:v>11.882449659525887</c:v>
                </c:pt>
                <c:pt idx="540">
                  <c:v>11.878961547367792</c:v>
                </c:pt>
                <c:pt idx="541">
                  <c:v>11.875473435209695</c:v>
                </c:pt>
                <c:pt idx="542">
                  <c:v>11.8719853230516</c:v>
                </c:pt>
                <c:pt idx="543">
                  <c:v>11.868497210893503</c:v>
                </c:pt>
                <c:pt idx="544">
                  <c:v>11.865009098735408</c:v>
                </c:pt>
                <c:pt idx="545">
                  <c:v>11.861520986577311</c:v>
                </c:pt>
                <c:pt idx="546">
                  <c:v>11.858032874419216</c:v>
                </c:pt>
                <c:pt idx="547">
                  <c:v>11.854544762261121</c:v>
                </c:pt>
                <c:pt idx="548">
                  <c:v>11.851056650103024</c:v>
                </c:pt>
                <c:pt idx="549">
                  <c:v>11.847568537944928</c:v>
                </c:pt>
                <c:pt idx="550">
                  <c:v>11.844080425786832</c:v>
                </c:pt>
                <c:pt idx="551">
                  <c:v>11.840592313628736</c:v>
                </c:pt>
                <c:pt idx="552">
                  <c:v>11.837104201470639</c:v>
                </c:pt>
                <c:pt idx="553">
                  <c:v>11.833616089312544</c:v>
                </c:pt>
                <c:pt idx="554">
                  <c:v>11.830127977154447</c:v>
                </c:pt>
                <c:pt idx="555">
                  <c:v>11.826639864996352</c:v>
                </c:pt>
                <c:pt idx="556">
                  <c:v>11.823151752838255</c:v>
                </c:pt>
                <c:pt idx="557">
                  <c:v>11.81966364068016</c:v>
                </c:pt>
                <c:pt idx="558">
                  <c:v>11.816175528522063</c:v>
                </c:pt>
                <c:pt idx="559">
                  <c:v>11.812687416363968</c:v>
                </c:pt>
                <c:pt idx="560">
                  <c:v>11.809199304205871</c:v>
                </c:pt>
                <c:pt idx="561">
                  <c:v>11.805711192047776</c:v>
                </c:pt>
                <c:pt idx="562">
                  <c:v>11.802223079889679</c:v>
                </c:pt>
                <c:pt idx="563">
                  <c:v>11.798734967731583</c:v>
                </c:pt>
                <c:pt idx="564">
                  <c:v>11.795246855573486</c:v>
                </c:pt>
                <c:pt idx="565">
                  <c:v>11.791758743415391</c:v>
                </c:pt>
                <c:pt idx="566">
                  <c:v>11.788270631257294</c:v>
                </c:pt>
                <c:pt idx="567">
                  <c:v>11.784782519099199</c:v>
                </c:pt>
                <c:pt idx="568">
                  <c:v>11.781294406941102</c:v>
                </c:pt>
                <c:pt idx="569">
                  <c:v>11.777806294783007</c:v>
                </c:pt>
                <c:pt idx="570">
                  <c:v>11.77431818262491</c:v>
                </c:pt>
                <c:pt idx="571">
                  <c:v>11.770830070466815</c:v>
                </c:pt>
                <c:pt idx="572">
                  <c:v>11.76734195830872</c:v>
                </c:pt>
                <c:pt idx="573">
                  <c:v>11.763853846150623</c:v>
                </c:pt>
                <c:pt idx="574">
                  <c:v>11.760365733992527</c:v>
                </c:pt>
                <c:pt idx="575">
                  <c:v>11.75687762183443</c:v>
                </c:pt>
                <c:pt idx="576">
                  <c:v>11.753389509676335</c:v>
                </c:pt>
                <c:pt idx="577">
                  <c:v>11.749901397518238</c:v>
                </c:pt>
                <c:pt idx="578">
                  <c:v>11.746413285360143</c:v>
                </c:pt>
                <c:pt idx="579">
                  <c:v>11.742925173202046</c:v>
                </c:pt>
                <c:pt idx="580">
                  <c:v>11.739437061043951</c:v>
                </c:pt>
                <c:pt idx="581">
                  <c:v>11.735948948885854</c:v>
                </c:pt>
                <c:pt idx="582">
                  <c:v>11.732460836727759</c:v>
                </c:pt>
                <c:pt idx="583">
                  <c:v>11.728972724569662</c:v>
                </c:pt>
                <c:pt idx="584">
                  <c:v>11.725484612411567</c:v>
                </c:pt>
                <c:pt idx="585">
                  <c:v>11.72199650025347</c:v>
                </c:pt>
                <c:pt idx="586">
                  <c:v>11.718508388095374</c:v>
                </c:pt>
                <c:pt idx="587">
                  <c:v>11.715020275937277</c:v>
                </c:pt>
                <c:pt idx="588">
                  <c:v>11.711532163779182</c:v>
                </c:pt>
                <c:pt idx="589">
                  <c:v>11.708044051621085</c:v>
                </c:pt>
                <c:pt idx="590">
                  <c:v>11.70455593946299</c:v>
                </c:pt>
                <c:pt idx="591">
                  <c:v>11.701067827304893</c:v>
                </c:pt>
                <c:pt idx="592">
                  <c:v>11.697579715146798</c:v>
                </c:pt>
                <c:pt idx="593">
                  <c:v>11.694091602988701</c:v>
                </c:pt>
                <c:pt idx="594">
                  <c:v>11.690603490830606</c:v>
                </c:pt>
                <c:pt idx="595">
                  <c:v>11.687115378672509</c:v>
                </c:pt>
                <c:pt idx="596">
                  <c:v>11.683627266514414</c:v>
                </c:pt>
                <c:pt idx="597">
                  <c:v>11.680139154356318</c:v>
                </c:pt>
                <c:pt idx="598">
                  <c:v>11.676651042198221</c:v>
                </c:pt>
                <c:pt idx="599">
                  <c:v>11.673162930040126</c:v>
                </c:pt>
                <c:pt idx="600">
                  <c:v>11.669674817882029</c:v>
                </c:pt>
                <c:pt idx="601">
                  <c:v>11.666186705723934</c:v>
                </c:pt>
                <c:pt idx="602">
                  <c:v>11.662698593565837</c:v>
                </c:pt>
                <c:pt idx="603">
                  <c:v>11.659210481407742</c:v>
                </c:pt>
                <c:pt idx="604">
                  <c:v>11.655722369249645</c:v>
                </c:pt>
                <c:pt idx="605">
                  <c:v>11.65223425709155</c:v>
                </c:pt>
                <c:pt idx="606">
                  <c:v>11.648746144933453</c:v>
                </c:pt>
                <c:pt idx="607">
                  <c:v>11.645258032775358</c:v>
                </c:pt>
                <c:pt idx="608">
                  <c:v>11.641769920617261</c:v>
                </c:pt>
                <c:pt idx="609">
                  <c:v>11.638281808459165</c:v>
                </c:pt>
                <c:pt idx="610">
                  <c:v>11.634793696301069</c:v>
                </c:pt>
                <c:pt idx="611">
                  <c:v>11.631305584142973</c:v>
                </c:pt>
                <c:pt idx="612">
                  <c:v>11.627817471984876</c:v>
                </c:pt>
                <c:pt idx="613">
                  <c:v>11.624329359826781</c:v>
                </c:pt>
                <c:pt idx="614">
                  <c:v>11.620841247668684</c:v>
                </c:pt>
                <c:pt idx="615">
                  <c:v>11.617353135510589</c:v>
                </c:pt>
                <c:pt idx="616">
                  <c:v>11.613865023352492</c:v>
                </c:pt>
                <c:pt idx="617">
                  <c:v>11.610376911194397</c:v>
                </c:pt>
                <c:pt idx="618">
                  <c:v>11.6068887990363</c:v>
                </c:pt>
                <c:pt idx="619">
                  <c:v>11.603400686878205</c:v>
                </c:pt>
                <c:pt idx="620">
                  <c:v>11.599912574720108</c:v>
                </c:pt>
                <c:pt idx="621">
                  <c:v>11.596424462562013</c:v>
                </c:pt>
                <c:pt idx="622">
                  <c:v>11.592936350403917</c:v>
                </c:pt>
                <c:pt idx="623">
                  <c:v>11.58944823824582</c:v>
                </c:pt>
                <c:pt idx="624">
                  <c:v>11.585960126087723</c:v>
                </c:pt>
                <c:pt idx="625">
                  <c:v>11.582472013929628</c:v>
                </c:pt>
                <c:pt idx="626">
                  <c:v>11.578983901771533</c:v>
                </c:pt>
                <c:pt idx="627">
                  <c:v>11.575495789613436</c:v>
                </c:pt>
                <c:pt idx="628">
                  <c:v>11.572007677455341</c:v>
                </c:pt>
                <c:pt idx="629">
                  <c:v>11.568519565297244</c:v>
                </c:pt>
                <c:pt idx="630">
                  <c:v>11.565031453139149</c:v>
                </c:pt>
                <c:pt idx="631">
                  <c:v>11.561543340981052</c:v>
                </c:pt>
                <c:pt idx="632">
                  <c:v>11.558055228822957</c:v>
                </c:pt>
                <c:pt idx="633">
                  <c:v>11.55456711666486</c:v>
                </c:pt>
                <c:pt idx="634">
                  <c:v>11.551079004506764</c:v>
                </c:pt>
                <c:pt idx="635">
                  <c:v>11.547590892348667</c:v>
                </c:pt>
                <c:pt idx="636">
                  <c:v>11.544102780190572</c:v>
                </c:pt>
                <c:pt idx="637">
                  <c:v>11.540614668032475</c:v>
                </c:pt>
                <c:pt idx="638">
                  <c:v>11.53712655587438</c:v>
                </c:pt>
                <c:pt idx="639">
                  <c:v>11.533638443716283</c:v>
                </c:pt>
                <c:pt idx="640">
                  <c:v>11.530150331558188</c:v>
                </c:pt>
                <c:pt idx="641">
                  <c:v>11.526662219400091</c:v>
                </c:pt>
                <c:pt idx="642">
                  <c:v>11.523174107241996</c:v>
                </c:pt>
                <c:pt idx="643">
                  <c:v>11.519685995083899</c:v>
                </c:pt>
                <c:pt idx="644">
                  <c:v>11.516197882925804</c:v>
                </c:pt>
                <c:pt idx="645">
                  <c:v>11.512709770767707</c:v>
                </c:pt>
                <c:pt idx="646">
                  <c:v>11.509221658609611</c:v>
                </c:pt>
                <c:pt idx="647">
                  <c:v>11.505733546451516</c:v>
                </c:pt>
                <c:pt idx="648">
                  <c:v>11.502245434293419</c:v>
                </c:pt>
                <c:pt idx="649">
                  <c:v>11.498757322135322</c:v>
                </c:pt>
                <c:pt idx="650">
                  <c:v>11.495269209977227</c:v>
                </c:pt>
                <c:pt idx="651">
                  <c:v>11.491781097819132</c:v>
                </c:pt>
                <c:pt idx="652">
                  <c:v>11.488292985661035</c:v>
                </c:pt>
                <c:pt idx="653">
                  <c:v>11.48480487350294</c:v>
                </c:pt>
                <c:pt idx="654">
                  <c:v>11.481316761344843</c:v>
                </c:pt>
                <c:pt idx="655">
                  <c:v>11.477828649186748</c:v>
                </c:pt>
                <c:pt idx="656">
                  <c:v>11.474340537028651</c:v>
                </c:pt>
                <c:pt idx="657">
                  <c:v>11.470852424870555</c:v>
                </c:pt>
                <c:pt idx="658">
                  <c:v>11.467364312712458</c:v>
                </c:pt>
                <c:pt idx="659">
                  <c:v>11.463876200554363</c:v>
                </c:pt>
                <c:pt idx="660">
                  <c:v>11.460388088396266</c:v>
                </c:pt>
                <c:pt idx="661">
                  <c:v>11.456899976238171</c:v>
                </c:pt>
                <c:pt idx="662">
                  <c:v>11.453411864080074</c:v>
                </c:pt>
                <c:pt idx="663">
                  <c:v>11.449923751921979</c:v>
                </c:pt>
                <c:pt idx="664">
                  <c:v>11.446435639763882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9-6D44-B47C-8F693073B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140639"/>
        <c:axId val="495183135"/>
      </c:lineChart>
      <c:dateAx>
        <c:axId val="1767140639"/>
        <c:scaling>
          <c:orientation val="minMax"/>
        </c:scaling>
        <c:delete val="0"/>
        <c:axPos val="b"/>
        <c:numFmt formatCode="dd\-mm\-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183135"/>
        <c:crosses val="autoZero"/>
        <c:auto val="1"/>
        <c:lblOffset val="100"/>
        <c:baseTimeUnit val="days"/>
      </c:dateAx>
      <c:valAx>
        <c:axId val="49518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14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SEXP!$A$4:$A$668</c:f>
              <c:numCache>
                <c:formatCode>dd\-mm\-yyyy</c:formatCode>
                <c:ptCount val="665"/>
                <c:pt idx="0">
                  <c:v>40487</c:v>
                </c:pt>
                <c:pt idx="1">
                  <c:v>40494</c:v>
                </c:pt>
                <c:pt idx="2">
                  <c:v>40501</c:v>
                </c:pt>
                <c:pt idx="3">
                  <c:v>40508</c:v>
                </c:pt>
                <c:pt idx="4">
                  <c:v>40515</c:v>
                </c:pt>
                <c:pt idx="5">
                  <c:v>40522</c:v>
                </c:pt>
                <c:pt idx="6">
                  <c:v>40529</c:v>
                </c:pt>
                <c:pt idx="7">
                  <c:v>40536</c:v>
                </c:pt>
                <c:pt idx="8">
                  <c:v>40543</c:v>
                </c:pt>
                <c:pt idx="9">
                  <c:v>40550</c:v>
                </c:pt>
                <c:pt idx="10">
                  <c:v>40557</c:v>
                </c:pt>
                <c:pt idx="11">
                  <c:v>40564</c:v>
                </c:pt>
                <c:pt idx="12">
                  <c:v>40571</c:v>
                </c:pt>
                <c:pt idx="13">
                  <c:v>40578</c:v>
                </c:pt>
                <c:pt idx="14">
                  <c:v>40585</c:v>
                </c:pt>
                <c:pt idx="15">
                  <c:v>40592</c:v>
                </c:pt>
                <c:pt idx="16">
                  <c:v>40599</c:v>
                </c:pt>
                <c:pt idx="17">
                  <c:v>40606</c:v>
                </c:pt>
                <c:pt idx="18">
                  <c:v>40613</c:v>
                </c:pt>
                <c:pt idx="19">
                  <c:v>40620</c:v>
                </c:pt>
                <c:pt idx="20">
                  <c:v>40627</c:v>
                </c:pt>
                <c:pt idx="21">
                  <c:v>40634</c:v>
                </c:pt>
                <c:pt idx="22">
                  <c:v>40641</c:v>
                </c:pt>
                <c:pt idx="23">
                  <c:v>40648</c:v>
                </c:pt>
                <c:pt idx="24">
                  <c:v>40655</c:v>
                </c:pt>
                <c:pt idx="25">
                  <c:v>40662</c:v>
                </c:pt>
                <c:pt idx="26">
                  <c:v>40669</c:v>
                </c:pt>
                <c:pt idx="27">
                  <c:v>40676</c:v>
                </c:pt>
                <c:pt idx="28">
                  <c:v>40683</c:v>
                </c:pt>
                <c:pt idx="29">
                  <c:v>40690</c:v>
                </c:pt>
                <c:pt idx="30">
                  <c:v>40697</c:v>
                </c:pt>
                <c:pt idx="31">
                  <c:v>40704</c:v>
                </c:pt>
                <c:pt idx="32">
                  <c:v>40711</c:v>
                </c:pt>
                <c:pt idx="33">
                  <c:v>40718</c:v>
                </c:pt>
                <c:pt idx="34">
                  <c:v>40725</c:v>
                </c:pt>
                <c:pt idx="35">
                  <c:v>40732</c:v>
                </c:pt>
                <c:pt idx="36">
                  <c:v>40739</c:v>
                </c:pt>
                <c:pt idx="37">
                  <c:v>40746</c:v>
                </c:pt>
                <c:pt idx="38">
                  <c:v>40753</c:v>
                </c:pt>
                <c:pt idx="39">
                  <c:v>40760</c:v>
                </c:pt>
                <c:pt idx="40">
                  <c:v>40767</c:v>
                </c:pt>
                <c:pt idx="41">
                  <c:v>40774</c:v>
                </c:pt>
                <c:pt idx="42">
                  <c:v>40781</c:v>
                </c:pt>
                <c:pt idx="43">
                  <c:v>40788</c:v>
                </c:pt>
                <c:pt idx="44">
                  <c:v>40795</c:v>
                </c:pt>
                <c:pt idx="45">
                  <c:v>40802</c:v>
                </c:pt>
                <c:pt idx="46">
                  <c:v>40809</c:v>
                </c:pt>
                <c:pt idx="47">
                  <c:v>40816</c:v>
                </c:pt>
                <c:pt idx="48">
                  <c:v>40823</c:v>
                </c:pt>
                <c:pt idx="49">
                  <c:v>40830</c:v>
                </c:pt>
                <c:pt idx="50">
                  <c:v>40837</c:v>
                </c:pt>
                <c:pt idx="51">
                  <c:v>40844</c:v>
                </c:pt>
                <c:pt idx="52">
                  <c:v>40851</c:v>
                </c:pt>
                <c:pt idx="53">
                  <c:v>40858</c:v>
                </c:pt>
                <c:pt idx="54">
                  <c:v>40865</c:v>
                </c:pt>
                <c:pt idx="55">
                  <c:v>40872</c:v>
                </c:pt>
                <c:pt idx="56">
                  <c:v>40879</c:v>
                </c:pt>
                <c:pt idx="57">
                  <c:v>40886</c:v>
                </c:pt>
                <c:pt idx="58">
                  <c:v>40893</c:v>
                </c:pt>
                <c:pt idx="59">
                  <c:v>40900</c:v>
                </c:pt>
                <c:pt idx="60">
                  <c:v>40907</c:v>
                </c:pt>
                <c:pt idx="61">
                  <c:v>40914</c:v>
                </c:pt>
                <c:pt idx="62">
                  <c:v>40921</c:v>
                </c:pt>
                <c:pt idx="63">
                  <c:v>40928</c:v>
                </c:pt>
                <c:pt idx="64">
                  <c:v>40935</c:v>
                </c:pt>
                <c:pt idx="65">
                  <c:v>40942</c:v>
                </c:pt>
                <c:pt idx="66">
                  <c:v>40949</c:v>
                </c:pt>
                <c:pt idx="67">
                  <c:v>40956</c:v>
                </c:pt>
                <c:pt idx="68">
                  <c:v>40963</c:v>
                </c:pt>
                <c:pt idx="69">
                  <c:v>40970</c:v>
                </c:pt>
                <c:pt idx="70">
                  <c:v>40977</c:v>
                </c:pt>
                <c:pt idx="71">
                  <c:v>40984</c:v>
                </c:pt>
                <c:pt idx="72">
                  <c:v>40991</c:v>
                </c:pt>
                <c:pt idx="73">
                  <c:v>40998</c:v>
                </c:pt>
                <c:pt idx="74">
                  <c:v>41005</c:v>
                </c:pt>
                <c:pt idx="75">
                  <c:v>41012</c:v>
                </c:pt>
                <c:pt idx="76">
                  <c:v>41019</c:v>
                </c:pt>
                <c:pt idx="77">
                  <c:v>41026</c:v>
                </c:pt>
                <c:pt idx="78">
                  <c:v>41033</c:v>
                </c:pt>
                <c:pt idx="79">
                  <c:v>41040</c:v>
                </c:pt>
                <c:pt idx="80">
                  <c:v>41047</c:v>
                </c:pt>
                <c:pt idx="81">
                  <c:v>41054</c:v>
                </c:pt>
                <c:pt idx="82">
                  <c:v>41061</c:v>
                </c:pt>
                <c:pt idx="83">
                  <c:v>41068</c:v>
                </c:pt>
                <c:pt idx="84">
                  <c:v>41075</c:v>
                </c:pt>
                <c:pt idx="85">
                  <c:v>41082</c:v>
                </c:pt>
                <c:pt idx="86">
                  <c:v>41089</c:v>
                </c:pt>
                <c:pt idx="87">
                  <c:v>41096</c:v>
                </c:pt>
                <c:pt idx="88">
                  <c:v>41103</c:v>
                </c:pt>
                <c:pt idx="89">
                  <c:v>41110</c:v>
                </c:pt>
                <c:pt idx="90">
                  <c:v>41117</c:v>
                </c:pt>
                <c:pt idx="91">
                  <c:v>41124</c:v>
                </c:pt>
                <c:pt idx="92">
                  <c:v>41131</c:v>
                </c:pt>
                <c:pt idx="93">
                  <c:v>41138</c:v>
                </c:pt>
                <c:pt idx="94">
                  <c:v>41145</c:v>
                </c:pt>
                <c:pt idx="95">
                  <c:v>41152</c:v>
                </c:pt>
                <c:pt idx="96">
                  <c:v>41159</c:v>
                </c:pt>
                <c:pt idx="97">
                  <c:v>41166</c:v>
                </c:pt>
                <c:pt idx="98">
                  <c:v>41173</c:v>
                </c:pt>
                <c:pt idx="99">
                  <c:v>41180</c:v>
                </c:pt>
                <c:pt idx="100">
                  <c:v>41187</c:v>
                </c:pt>
                <c:pt idx="101">
                  <c:v>41194</c:v>
                </c:pt>
                <c:pt idx="102">
                  <c:v>41201</c:v>
                </c:pt>
                <c:pt idx="103">
                  <c:v>41208</c:v>
                </c:pt>
                <c:pt idx="104">
                  <c:v>41215</c:v>
                </c:pt>
                <c:pt idx="105">
                  <c:v>41222</c:v>
                </c:pt>
                <c:pt idx="106">
                  <c:v>41229</c:v>
                </c:pt>
                <c:pt idx="107">
                  <c:v>41236</c:v>
                </c:pt>
                <c:pt idx="108">
                  <c:v>41243</c:v>
                </c:pt>
                <c:pt idx="109">
                  <c:v>41250</c:v>
                </c:pt>
                <c:pt idx="110">
                  <c:v>41257</c:v>
                </c:pt>
                <c:pt idx="111">
                  <c:v>41264</c:v>
                </c:pt>
                <c:pt idx="112">
                  <c:v>41271</c:v>
                </c:pt>
                <c:pt idx="113">
                  <c:v>41278</c:v>
                </c:pt>
                <c:pt idx="114">
                  <c:v>41285</c:v>
                </c:pt>
                <c:pt idx="115">
                  <c:v>41292</c:v>
                </c:pt>
                <c:pt idx="116">
                  <c:v>41299</c:v>
                </c:pt>
                <c:pt idx="117">
                  <c:v>41306</c:v>
                </c:pt>
                <c:pt idx="118">
                  <c:v>41313</c:v>
                </c:pt>
                <c:pt idx="119">
                  <c:v>41320</c:v>
                </c:pt>
                <c:pt idx="120">
                  <c:v>41327</c:v>
                </c:pt>
                <c:pt idx="121">
                  <c:v>41334</c:v>
                </c:pt>
                <c:pt idx="122">
                  <c:v>41341</c:v>
                </c:pt>
                <c:pt idx="123">
                  <c:v>41348</c:v>
                </c:pt>
                <c:pt idx="124">
                  <c:v>41355</c:v>
                </c:pt>
                <c:pt idx="125">
                  <c:v>41362</c:v>
                </c:pt>
                <c:pt idx="126">
                  <c:v>41369</c:v>
                </c:pt>
                <c:pt idx="127">
                  <c:v>41376</c:v>
                </c:pt>
                <c:pt idx="128">
                  <c:v>41383</c:v>
                </c:pt>
                <c:pt idx="129">
                  <c:v>41390</c:v>
                </c:pt>
                <c:pt idx="130">
                  <c:v>41397</c:v>
                </c:pt>
                <c:pt idx="131">
                  <c:v>41404</c:v>
                </c:pt>
                <c:pt idx="132">
                  <c:v>41411</c:v>
                </c:pt>
                <c:pt idx="133">
                  <c:v>41418</c:v>
                </c:pt>
                <c:pt idx="134">
                  <c:v>41425</c:v>
                </c:pt>
                <c:pt idx="135">
                  <c:v>41432</c:v>
                </c:pt>
                <c:pt idx="136">
                  <c:v>41439</c:v>
                </c:pt>
                <c:pt idx="137">
                  <c:v>41446</c:v>
                </c:pt>
                <c:pt idx="138">
                  <c:v>41453</c:v>
                </c:pt>
                <c:pt idx="139">
                  <c:v>41460</c:v>
                </c:pt>
                <c:pt idx="140">
                  <c:v>41467</c:v>
                </c:pt>
                <c:pt idx="141">
                  <c:v>41474</c:v>
                </c:pt>
                <c:pt idx="142">
                  <c:v>41481</c:v>
                </c:pt>
                <c:pt idx="143">
                  <c:v>41488</c:v>
                </c:pt>
                <c:pt idx="144">
                  <c:v>41495</c:v>
                </c:pt>
                <c:pt idx="145">
                  <c:v>41502</c:v>
                </c:pt>
                <c:pt idx="146">
                  <c:v>41509</c:v>
                </c:pt>
                <c:pt idx="147">
                  <c:v>41516</c:v>
                </c:pt>
                <c:pt idx="148">
                  <c:v>41523</c:v>
                </c:pt>
                <c:pt idx="149">
                  <c:v>41530</c:v>
                </c:pt>
                <c:pt idx="150">
                  <c:v>41537</c:v>
                </c:pt>
                <c:pt idx="151">
                  <c:v>41544</c:v>
                </c:pt>
                <c:pt idx="152">
                  <c:v>41551</c:v>
                </c:pt>
                <c:pt idx="153">
                  <c:v>41558</c:v>
                </c:pt>
                <c:pt idx="154">
                  <c:v>41565</c:v>
                </c:pt>
                <c:pt idx="155">
                  <c:v>41572</c:v>
                </c:pt>
                <c:pt idx="156">
                  <c:v>41579</c:v>
                </c:pt>
                <c:pt idx="157">
                  <c:v>41586</c:v>
                </c:pt>
                <c:pt idx="158">
                  <c:v>41593</c:v>
                </c:pt>
                <c:pt idx="159">
                  <c:v>41600</c:v>
                </c:pt>
                <c:pt idx="160">
                  <c:v>41607</c:v>
                </c:pt>
                <c:pt idx="161">
                  <c:v>41614</c:v>
                </c:pt>
                <c:pt idx="162">
                  <c:v>41621</c:v>
                </c:pt>
                <c:pt idx="163">
                  <c:v>41628</c:v>
                </c:pt>
                <c:pt idx="164">
                  <c:v>41635</c:v>
                </c:pt>
                <c:pt idx="165">
                  <c:v>41642</c:v>
                </c:pt>
                <c:pt idx="166">
                  <c:v>41649</c:v>
                </c:pt>
                <c:pt idx="167">
                  <c:v>41656</c:v>
                </c:pt>
                <c:pt idx="168">
                  <c:v>41663</c:v>
                </c:pt>
                <c:pt idx="169">
                  <c:v>41670</c:v>
                </c:pt>
                <c:pt idx="170">
                  <c:v>41677</c:v>
                </c:pt>
                <c:pt idx="171">
                  <c:v>41684</c:v>
                </c:pt>
                <c:pt idx="172">
                  <c:v>41691</c:v>
                </c:pt>
                <c:pt idx="173">
                  <c:v>41698</c:v>
                </c:pt>
                <c:pt idx="174">
                  <c:v>41705</c:v>
                </c:pt>
                <c:pt idx="175">
                  <c:v>41712</c:v>
                </c:pt>
                <c:pt idx="176">
                  <c:v>41719</c:v>
                </c:pt>
                <c:pt idx="177">
                  <c:v>41726</c:v>
                </c:pt>
                <c:pt idx="178">
                  <c:v>41733</c:v>
                </c:pt>
                <c:pt idx="179">
                  <c:v>41740</c:v>
                </c:pt>
                <c:pt idx="180">
                  <c:v>41747</c:v>
                </c:pt>
                <c:pt idx="181">
                  <c:v>41754</c:v>
                </c:pt>
                <c:pt idx="182">
                  <c:v>41761</c:v>
                </c:pt>
                <c:pt idx="183">
                  <c:v>41768</c:v>
                </c:pt>
                <c:pt idx="184">
                  <c:v>41775</c:v>
                </c:pt>
                <c:pt idx="185">
                  <c:v>41782</c:v>
                </c:pt>
                <c:pt idx="186">
                  <c:v>41789</c:v>
                </c:pt>
                <c:pt idx="187">
                  <c:v>41796</c:v>
                </c:pt>
                <c:pt idx="188">
                  <c:v>41803</c:v>
                </c:pt>
                <c:pt idx="189">
                  <c:v>41810</c:v>
                </c:pt>
                <c:pt idx="190">
                  <c:v>41817</c:v>
                </c:pt>
                <c:pt idx="191">
                  <c:v>41824</c:v>
                </c:pt>
                <c:pt idx="192">
                  <c:v>41831</c:v>
                </c:pt>
                <c:pt idx="193">
                  <c:v>41838</c:v>
                </c:pt>
                <c:pt idx="194">
                  <c:v>41845</c:v>
                </c:pt>
                <c:pt idx="195">
                  <c:v>41852</c:v>
                </c:pt>
                <c:pt idx="196">
                  <c:v>41859</c:v>
                </c:pt>
                <c:pt idx="197">
                  <c:v>41866</c:v>
                </c:pt>
                <c:pt idx="198">
                  <c:v>41873</c:v>
                </c:pt>
                <c:pt idx="199">
                  <c:v>41880</c:v>
                </c:pt>
                <c:pt idx="200">
                  <c:v>41887</c:v>
                </c:pt>
                <c:pt idx="201">
                  <c:v>41894</c:v>
                </c:pt>
                <c:pt idx="202">
                  <c:v>41901</c:v>
                </c:pt>
                <c:pt idx="203">
                  <c:v>41908</c:v>
                </c:pt>
                <c:pt idx="204">
                  <c:v>41915</c:v>
                </c:pt>
                <c:pt idx="205">
                  <c:v>41922</c:v>
                </c:pt>
                <c:pt idx="206">
                  <c:v>41929</c:v>
                </c:pt>
                <c:pt idx="207">
                  <c:v>41936</c:v>
                </c:pt>
                <c:pt idx="208">
                  <c:v>41943</c:v>
                </c:pt>
                <c:pt idx="209">
                  <c:v>41950</c:v>
                </c:pt>
                <c:pt idx="210">
                  <c:v>41957</c:v>
                </c:pt>
                <c:pt idx="211">
                  <c:v>41964</c:v>
                </c:pt>
                <c:pt idx="212">
                  <c:v>41971</c:v>
                </c:pt>
                <c:pt idx="213">
                  <c:v>41978</c:v>
                </c:pt>
                <c:pt idx="214">
                  <c:v>41985</c:v>
                </c:pt>
                <c:pt idx="215">
                  <c:v>41992</c:v>
                </c:pt>
                <c:pt idx="216">
                  <c:v>41999</c:v>
                </c:pt>
                <c:pt idx="217">
                  <c:v>42006</c:v>
                </c:pt>
                <c:pt idx="218">
                  <c:v>42013</c:v>
                </c:pt>
                <c:pt idx="219">
                  <c:v>42020</c:v>
                </c:pt>
                <c:pt idx="220">
                  <c:v>42027</c:v>
                </c:pt>
                <c:pt idx="221">
                  <c:v>42034</c:v>
                </c:pt>
                <c:pt idx="222">
                  <c:v>42041</c:v>
                </c:pt>
                <c:pt idx="223">
                  <c:v>42048</c:v>
                </c:pt>
                <c:pt idx="224">
                  <c:v>42055</c:v>
                </c:pt>
                <c:pt idx="225">
                  <c:v>42062</c:v>
                </c:pt>
                <c:pt idx="226">
                  <c:v>42069</c:v>
                </c:pt>
                <c:pt idx="227">
                  <c:v>42076</c:v>
                </c:pt>
                <c:pt idx="228">
                  <c:v>42083</c:v>
                </c:pt>
                <c:pt idx="229">
                  <c:v>42090</c:v>
                </c:pt>
                <c:pt idx="230">
                  <c:v>42097</c:v>
                </c:pt>
                <c:pt idx="231">
                  <c:v>42104</c:v>
                </c:pt>
                <c:pt idx="232">
                  <c:v>42111</c:v>
                </c:pt>
                <c:pt idx="233">
                  <c:v>42118</c:v>
                </c:pt>
                <c:pt idx="234">
                  <c:v>42125</c:v>
                </c:pt>
                <c:pt idx="235">
                  <c:v>42132</c:v>
                </c:pt>
                <c:pt idx="236">
                  <c:v>42139</c:v>
                </c:pt>
                <c:pt idx="237">
                  <c:v>42146</c:v>
                </c:pt>
                <c:pt idx="238">
                  <c:v>42153</c:v>
                </c:pt>
                <c:pt idx="239">
                  <c:v>42160</c:v>
                </c:pt>
                <c:pt idx="240">
                  <c:v>42167</c:v>
                </c:pt>
                <c:pt idx="241">
                  <c:v>42174</c:v>
                </c:pt>
                <c:pt idx="242">
                  <c:v>42181</c:v>
                </c:pt>
                <c:pt idx="243">
                  <c:v>42188</c:v>
                </c:pt>
                <c:pt idx="244">
                  <c:v>42195</c:v>
                </c:pt>
                <c:pt idx="245">
                  <c:v>42202</c:v>
                </c:pt>
                <c:pt idx="246">
                  <c:v>42209</c:v>
                </c:pt>
                <c:pt idx="247">
                  <c:v>42216</c:v>
                </c:pt>
                <c:pt idx="248">
                  <c:v>42223</c:v>
                </c:pt>
                <c:pt idx="249">
                  <c:v>42230</c:v>
                </c:pt>
                <c:pt idx="250">
                  <c:v>42237</c:v>
                </c:pt>
                <c:pt idx="251">
                  <c:v>42244</c:v>
                </c:pt>
                <c:pt idx="252">
                  <c:v>42251</c:v>
                </c:pt>
                <c:pt idx="253">
                  <c:v>42258</c:v>
                </c:pt>
                <c:pt idx="254">
                  <c:v>42265</c:v>
                </c:pt>
                <c:pt idx="255">
                  <c:v>42272</c:v>
                </c:pt>
                <c:pt idx="256">
                  <c:v>42279</c:v>
                </c:pt>
                <c:pt idx="257">
                  <c:v>42286</c:v>
                </c:pt>
                <c:pt idx="258">
                  <c:v>42293</c:v>
                </c:pt>
                <c:pt idx="259">
                  <c:v>42300</c:v>
                </c:pt>
                <c:pt idx="260">
                  <c:v>42307</c:v>
                </c:pt>
                <c:pt idx="261">
                  <c:v>42314</c:v>
                </c:pt>
                <c:pt idx="262">
                  <c:v>42321</c:v>
                </c:pt>
                <c:pt idx="263">
                  <c:v>42328</c:v>
                </c:pt>
                <c:pt idx="264">
                  <c:v>42335</c:v>
                </c:pt>
                <c:pt idx="265">
                  <c:v>42342</c:v>
                </c:pt>
                <c:pt idx="266">
                  <c:v>42349</c:v>
                </c:pt>
                <c:pt idx="267">
                  <c:v>42356</c:v>
                </c:pt>
                <c:pt idx="268">
                  <c:v>42363</c:v>
                </c:pt>
                <c:pt idx="269">
                  <c:v>42370</c:v>
                </c:pt>
                <c:pt idx="270">
                  <c:v>42377</c:v>
                </c:pt>
                <c:pt idx="271">
                  <c:v>42384</c:v>
                </c:pt>
                <c:pt idx="272">
                  <c:v>42391</c:v>
                </c:pt>
                <c:pt idx="273">
                  <c:v>42398</c:v>
                </c:pt>
                <c:pt idx="274">
                  <c:v>42405</c:v>
                </c:pt>
                <c:pt idx="275">
                  <c:v>42412</c:v>
                </c:pt>
                <c:pt idx="276">
                  <c:v>42419</c:v>
                </c:pt>
                <c:pt idx="277">
                  <c:v>42426</c:v>
                </c:pt>
                <c:pt idx="278">
                  <c:v>42433</c:v>
                </c:pt>
                <c:pt idx="279">
                  <c:v>42440</c:v>
                </c:pt>
                <c:pt idx="280">
                  <c:v>42447</c:v>
                </c:pt>
                <c:pt idx="281">
                  <c:v>42454</c:v>
                </c:pt>
                <c:pt idx="282">
                  <c:v>42461</c:v>
                </c:pt>
                <c:pt idx="283">
                  <c:v>42468</c:v>
                </c:pt>
                <c:pt idx="284">
                  <c:v>42475</c:v>
                </c:pt>
                <c:pt idx="285">
                  <c:v>42482</c:v>
                </c:pt>
                <c:pt idx="286">
                  <c:v>42489</c:v>
                </c:pt>
                <c:pt idx="287">
                  <c:v>42496</c:v>
                </c:pt>
                <c:pt idx="288">
                  <c:v>42503</c:v>
                </c:pt>
                <c:pt idx="289">
                  <c:v>42510</c:v>
                </c:pt>
                <c:pt idx="290">
                  <c:v>42517</c:v>
                </c:pt>
                <c:pt idx="291">
                  <c:v>42524</c:v>
                </c:pt>
                <c:pt idx="292">
                  <c:v>42531</c:v>
                </c:pt>
                <c:pt idx="293">
                  <c:v>42538</c:v>
                </c:pt>
                <c:pt idx="294">
                  <c:v>42545</c:v>
                </c:pt>
                <c:pt idx="295">
                  <c:v>42552</c:v>
                </c:pt>
                <c:pt idx="296">
                  <c:v>42559</c:v>
                </c:pt>
                <c:pt idx="297">
                  <c:v>42566</c:v>
                </c:pt>
                <c:pt idx="298">
                  <c:v>42573</c:v>
                </c:pt>
                <c:pt idx="299">
                  <c:v>42580</c:v>
                </c:pt>
                <c:pt idx="300">
                  <c:v>42587</c:v>
                </c:pt>
                <c:pt idx="301">
                  <c:v>42594</c:v>
                </c:pt>
                <c:pt idx="302">
                  <c:v>42601</c:v>
                </c:pt>
                <c:pt idx="303">
                  <c:v>42608</c:v>
                </c:pt>
                <c:pt idx="304">
                  <c:v>42615</c:v>
                </c:pt>
                <c:pt idx="305">
                  <c:v>42622</c:v>
                </c:pt>
                <c:pt idx="306">
                  <c:v>42629</c:v>
                </c:pt>
                <c:pt idx="307">
                  <c:v>42636</c:v>
                </c:pt>
                <c:pt idx="308">
                  <c:v>42643</c:v>
                </c:pt>
                <c:pt idx="309">
                  <c:v>42650</c:v>
                </c:pt>
                <c:pt idx="310">
                  <c:v>42657</c:v>
                </c:pt>
                <c:pt idx="311">
                  <c:v>42664</c:v>
                </c:pt>
                <c:pt idx="312">
                  <c:v>42671</c:v>
                </c:pt>
                <c:pt idx="313">
                  <c:v>42678</c:v>
                </c:pt>
                <c:pt idx="314">
                  <c:v>42685</c:v>
                </c:pt>
                <c:pt idx="315">
                  <c:v>42692</c:v>
                </c:pt>
                <c:pt idx="316">
                  <c:v>42699</c:v>
                </c:pt>
                <c:pt idx="317">
                  <c:v>42706</c:v>
                </c:pt>
                <c:pt idx="318">
                  <c:v>42713</c:v>
                </c:pt>
                <c:pt idx="319">
                  <c:v>42720</c:v>
                </c:pt>
                <c:pt idx="320">
                  <c:v>42727</c:v>
                </c:pt>
                <c:pt idx="321">
                  <c:v>42734</c:v>
                </c:pt>
                <c:pt idx="322">
                  <c:v>42741</c:v>
                </c:pt>
                <c:pt idx="323">
                  <c:v>42748</c:v>
                </c:pt>
                <c:pt idx="324">
                  <c:v>42755</c:v>
                </c:pt>
                <c:pt idx="325">
                  <c:v>42762</c:v>
                </c:pt>
                <c:pt idx="326">
                  <c:v>42769</c:v>
                </c:pt>
                <c:pt idx="327">
                  <c:v>42776</c:v>
                </c:pt>
                <c:pt idx="328">
                  <c:v>42783</c:v>
                </c:pt>
                <c:pt idx="329">
                  <c:v>42790</c:v>
                </c:pt>
                <c:pt idx="330">
                  <c:v>42797</c:v>
                </c:pt>
                <c:pt idx="331">
                  <c:v>42804</c:v>
                </c:pt>
                <c:pt idx="332">
                  <c:v>42811</c:v>
                </c:pt>
                <c:pt idx="333">
                  <c:v>42818</c:v>
                </c:pt>
                <c:pt idx="334">
                  <c:v>42825</c:v>
                </c:pt>
                <c:pt idx="335">
                  <c:v>42832</c:v>
                </c:pt>
                <c:pt idx="336">
                  <c:v>42839</c:v>
                </c:pt>
                <c:pt idx="337">
                  <c:v>42846</c:v>
                </c:pt>
                <c:pt idx="338">
                  <c:v>42853</c:v>
                </c:pt>
                <c:pt idx="339">
                  <c:v>42860</c:v>
                </c:pt>
                <c:pt idx="340">
                  <c:v>42867</c:v>
                </c:pt>
                <c:pt idx="341">
                  <c:v>42874</c:v>
                </c:pt>
                <c:pt idx="342">
                  <c:v>42881</c:v>
                </c:pt>
                <c:pt idx="343">
                  <c:v>42888</c:v>
                </c:pt>
                <c:pt idx="344">
                  <c:v>42895</c:v>
                </c:pt>
                <c:pt idx="345">
                  <c:v>42902</c:v>
                </c:pt>
                <c:pt idx="346">
                  <c:v>42909</c:v>
                </c:pt>
                <c:pt idx="347">
                  <c:v>42916</c:v>
                </c:pt>
                <c:pt idx="348">
                  <c:v>42923</c:v>
                </c:pt>
                <c:pt idx="349">
                  <c:v>42930</c:v>
                </c:pt>
                <c:pt idx="350">
                  <c:v>42937</c:v>
                </c:pt>
                <c:pt idx="351">
                  <c:v>42944</c:v>
                </c:pt>
                <c:pt idx="352">
                  <c:v>42951</c:v>
                </c:pt>
                <c:pt idx="353">
                  <c:v>42958</c:v>
                </c:pt>
                <c:pt idx="354">
                  <c:v>42965</c:v>
                </c:pt>
                <c:pt idx="355">
                  <c:v>42972</c:v>
                </c:pt>
                <c:pt idx="356">
                  <c:v>42979</c:v>
                </c:pt>
                <c:pt idx="357">
                  <c:v>42986</c:v>
                </c:pt>
                <c:pt idx="358">
                  <c:v>42993</c:v>
                </c:pt>
                <c:pt idx="359">
                  <c:v>43000</c:v>
                </c:pt>
                <c:pt idx="360">
                  <c:v>43007</c:v>
                </c:pt>
                <c:pt idx="361">
                  <c:v>43014</c:v>
                </c:pt>
                <c:pt idx="362">
                  <c:v>43021</c:v>
                </c:pt>
                <c:pt idx="363">
                  <c:v>43028</c:v>
                </c:pt>
                <c:pt idx="364">
                  <c:v>43035</c:v>
                </c:pt>
                <c:pt idx="365">
                  <c:v>43042</c:v>
                </c:pt>
                <c:pt idx="366">
                  <c:v>43049</c:v>
                </c:pt>
                <c:pt idx="367">
                  <c:v>43056</c:v>
                </c:pt>
                <c:pt idx="368">
                  <c:v>43063</c:v>
                </c:pt>
                <c:pt idx="369">
                  <c:v>43070</c:v>
                </c:pt>
                <c:pt idx="370">
                  <c:v>43077</c:v>
                </c:pt>
                <c:pt idx="371">
                  <c:v>43084</c:v>
                </c:pt>
                <c:pt idx="372">
                  <c:v>43091</c:v>
                </c:pt>
                <c:pt idx="373">
                  <c:v>43098</c:v>
                </c:pt>
                <c:pt idx="374">
                  <c:v>43105</c:v>
                </c:pt>
                <c:pt idx="375">
                  <c:v>43112</c:v>
                </c:pt>
                <c:pt idx="376">
                  <c:v>43119</c:v>
                </c:pt>
                <c:pt idx="377">
                  <c:v>43126</c:v>
                </c:pt>
                <c:pt idx="378">
                  <c:v>43133</c:v>
                </c:pt>
                <c:pt idx="379">
                  <c:v>43140</c:v>
                </c:pt>
                <c:pt idx="380">
                  <c:v>43147</c:v>
                </c:pt>
                <c:pt idx="381">
                  <c:v>43154</c:v>
                </c:pt>
                <c:pt idx="382">
                  <c:v>43161</c:v>
                </c:pt>
                <c:pt idx="383">
                  <c:v>43168</c:v>
                </c:pt>
                <c:pt idx="384">
                  <c:v>43175</c:v>
                </c:pt>
                <c:pt idx="385">
                  <c:v>43182</c:v>
                </c:pt>
                <c:pt idx="386">
                  <c:v>43189</c:v>
                </c:pt>
                <c:pt idx="387">
                  <c:v>43196</c:v>
                </c:pt>
                <c:pt idx="388">
                  <c:v>43203</c:v>
                </c:pt>
                <c:pt idx="389">
                  <c:v>43210</c:v>
                </c:pt>
                <c:pt idx="390">
                  <c:v>43217</c:v>
                </c:pt>
                <c:pt idx="391">
                  <c:v>43224</c:v>
                </c:pt>
                <c:pt idx="392">
                  <c:v>43231</c:v>
                </c:pt>
                <c:pt idx="393">
                  <c:v>43238</c:v>
                </c:pt>
                <c:pt idx="394">
                  <c:v>43245</c:v>
                </c:pt>
                <c:pt idx="395">
                  <c:v>43252</c:v>
                </c:pt>
                <c:pt idx="396">
                  <c:v>43259</c:v>
                </c:pt>
                <c:pt idx="397">
                  <c:v>43266</c:v>
                </c:pt>
                <c:pt idx="398">
                  <c:v>43273</c:v>
                </c:pt>
                <c:pt idx="399">
                  <c:v>43280</c:v>
                </c:pt>
                <c:pt idx="400">
                  <c:v>43287</c:v>
                </c:pt>
                <c:pt idx="401">
                  <c:v>43294</c:v>
                </c:pt>
                <c:pt idx="402">
                  <c:v>43301</c:v>
                </c:pt>
                <c:pt idx="403">
                  <c:v>43308</c:v>
                </c:pt>
                <c:pt idx="404">
                  <c:v>43315</c:v>
                </c:pt>
                <c:pt idx="405">
                  <c:v>43322</c:v>
                </c:pt>
                <c:pt idx="406">
                  <c:v>43329</c:v>
                </c:pt>
                <c:pt idx="407">
                  <c:v>43336</c:v>
                </c:pt>
                <c:pt idx="408">
                  <c:v>43343</c:v>
                </c:pt>
                <c:pt idx="409">
                  <c:v>43350</c:v>
                </c:pt>
                <c:pt idx="410">
                  <c:v>43357</c:v>
                </c:pt>
                <c:pt idx="411">
                  <c:v>43364</c:v>
                </c:pt>
                <c:pt idx="412">
                  <c:v>43371</c:v>
                </c:pt>
                <c:pt idx="413">
                  <c:v>43378</c:v>
                </c:pt>
                <c:pt idx="414">
                  <c:v>43385</c:v>
                </c:pt>
                <c:pt idx="415">
                  <c:v>43392</c:v>
                </c:pt>
                <c:pt idx="416">
                  <c:v>43399</c:v>
                </c:pt>
                <c:pt idx="417">
                  <c:v>43406</c:v>
                </c:pt>
                <c:pt idx="418">
                  <c:v>43413</c:v>
                </c:pt>
                <c:pt idx="419">
                  <c:v>43420</c:v>
                </c:pt>
                <c:pt idx="420">
                  <c:v>43427</c:v>
                </c:pt>
                <c:pt idx="421">
                  <c:v>43434</c:v>
                </c:pt>
                <c:pt idx="422">
                  <c:v>43441</c:v>
                </c:pt>
                <c:pt idx="423">
                  <c:v>43448</c:v>
                </c:pt>
                <c:pt idx="424">
                  <c:v>43455</c:v>
                </c:pt>
                <c:pt idx="425">
                  <c:v>43462</c:v>
                </c:pt>
                <c:pt idx="426">
                  <c:v>43469</c:v>
                </c:pt>
                <c:pt idx="427">
                  <c:v>43476</c:v>
                </c:pt>
                <c:pt idx="428">
                  <c:v>43483</c:v>
                </c:pt>
                <c:pt idx="429">
                  <c:v>43490</c:v>
                </c:pt>
                <c:pt idx="430">
                  <c:v>43497</c:v>
                </c:pt>
                <c:pt idx="431">
                  <c:v>43504</c:v>
                </c:pt>
                <c:pt idx="432">
                  <c:v>43511</c:v>
                </c:pt>
                <c:pt idx="433">
                  <c:v>43518</c:v>
                </c:pt>
                <c:pt idx="434">
                  <c:v>43525</c:v>
                </c:pt>
                <c:pt idx="435">
                  <c:v>43532</c:v>
                </c:pt>
                <c:pt idx="436">
                  <c:v>43539</c:v>
                </c:pt>
                <c:pt idx="437">
                  <c:v>43546</c:v>
                </c:pt>
                <c:pt idx="438">
                  <c:v>43553</c:v>
                </c:pt>
                <c:pt idx="439">
                  <c:v>43560</c:v>
                </c:pt>
                <c:pt idx="440">
                  <c:v>43567</c:v>
                </c:pt>
                <c:pt idx="441">
                  <c:v>43574</c:v>
                </c:pt>
                <c:pt idx="442">
                  <c:v>43581</c:v>
                </c:pt>
                <c:pt idx="443">
                  <c:v>43588</c:v>
                </c:pt>
                <c:pt idx="444">
                  <c:v>43595</c:v>
                </c:pt>
                <c:pt idx="445">
                  <c:v>43602</c:v>
                </c:pt>
                <c:pt idx="446">
                  <c:v>43609</c:v>
                </c:pt>
                <c:pt idx="447">
                  <c:v>43616</c:v>
                </c:pt>
                <c:pt idx="448">
                  <c:v>43623</c:v>
                </c:pt>
                <c:pt idx="449">
                  <c:v>43630</c:v>
                </c:pt>
                <c:pt idx="450">
                  <c:v>43637</c:v>
                </c:pt>
                <c:pt idx="451">
                  <c:v>43644</c:v>
                </c:pt>
                <c:pt idx="452">
                  <c:v>43651</c:v>
                </c:pt>
                <c:pt idx="453">
                  <c:v>43658</c:v>
                </c:pt>
                <c:pt idx="454">
                  <c:v>43665</c:v>
                </c:pt>
                <c:pt idx="455">
                  <c:v>43672</c:v>
                </c:pt>
                <c:pt idx="456">
                  <c:v>43679</c:v>
                </c:pt>
                <c:pt idx="457">
                  <c:v>43686</c:v>
                </c:pt>
                <c:pt idx="458">
                  <c:v>43693</c:v>
                </c:pt>
                <c:pt idx="459">
                  <c:v>43700</c:v>
                </c:pt>
                <c:pt idx="460">
                  <c:v>43707</c:v>
                </c:pt>
                <c:pt idx="461">
                  <c:v>43714</c:v>
                </c:pt>
                <c:pt idx="462">
                  <c:v>43721</c:v>
                </c:pt>
                <c:pt idx="463">
                  <c:v>43728</c:v>
                </c:pt>
                <c:pt idx="464">
                  <c:v>43735</c:v>
                </c:pt>
                <c:pt idx="465">
                  <c:v>43742</c:v>
                </c:pt>
                <c:pt idx="466">
                  <c:v>43749</c:v>
                </c:pt>
                <c:pt idx="467">
                  <c:v>43756</c:v>
                </c:pt>
                <c:pt idx="468">
                  <c:v>43763</c:v>
                </c:pt>
                <c:pt idx="469">
                  <c:v>43770</c:v>
                </c:pt>
                <c:pt idx="470">
                  <c:v>43777</c:v>
                </c:pt>
                <c:pt idx="471">
                  <c:v>43784</c:v>
                </c:pt>
                <c:pt idx="472">
                  <c:v>43791</c:v>
                </c:pt>
                <c:pt idx="473">
                  <c:v>43798</c:v>
                </c:pt>
                <c:pt idx="474">
                  <c:v>43805</c:v>
                </c:pt>
                <c:pt idx="475">
                  <c:v>43812</c:v>
                </c:pt>
                <c:pt idx="476">
                  <c:v>43819</c:v>
                </c:pt>
                <c:pt idx="477">
                  <c:v>43826</c:v>
                </c:pt>
                <c:pt idx="478">
                  <c:v>43833</c:v>
                </c:pt>
                <c:pt idx="479">
                  <c:v>43840</c:v>
                </c:pt>
                <c:pt idx="480">
                  <c:v>43847</c:v>
                </c:pt>
                <c:pt idx="481">
                  <c:v>43854</c:v>
                </c:pt>
                <c:pt idx="482">
                  <c:v>43861</c:v>
                </c:pt>
                <c:pt idx="483">
                  <c:v>43868</c:v>
                </c:pt>
                <c:pt idx="484">
                  <c:v>43875</c:v>
                </c:pt>
                <c:pt idx="485">
                  <c:v>43882</c:v>
                </c:pt>
                <c:pt idx="486">
                  <c:v>43889</c:v>
                </c:pt>
                <c:pt idx="487">
                  <c:v>43896</c:v>
                </c:pt>
                <c:pt idx="488">
                  <c:v>43903</c:v>
                </c:pt>
                <c:pt idx="489">
                  <c:v>43910</c:v>
                </c:pt>
                <c:pt idx="490">
                  <c:v>43917</c:v>
                </c:pt>
                <c:pt idx="491">
                  <c:v>43924</c:v>
                </c:pt>
                <c:pt idx="492">
                  <c:v>43931</c:v>
                </c:pt>
                <c:pt idx="493">
                  <c:v>43938</c:v>
                </c:pt>
                <c:pt idx="494">
                  <c:v>43945</c:v>
                </c:pt>
                <c:pt idx="495">
                  <c:v>43952</c:v>
                </c:pt>
                <c:pt idx="496">
                  <c:v>43959</c:v>
                </c:pt>
                <c:pt idx="497">
                  <c:v>43966</c:v>
                </c:pt>
                <c:pt idx="498">
                  <c:v>43973</c:v>
                </c:pt>
                <c:pt idx="499">
                  <c:v>43980</c:v>
                </c:pt>
                <c:pt idx="500">
                  <c:v>43987</c:v>
                </c:pt>
                <c:pt idx="501">
                  <c:v>43994</c:v>
                </c:pt>
                <c:pt idx="502">
                  <c:v>44001</c:v>
                </c:pt>
                <c:pt idx="503">
                  <c:v>44008</c:v>
                </c:pt>
                <c:pt idx="504">
                  <c:v>44015</c:v>
                </c:pt>
                <c:pt idx="505">
                  <c:v>44022</c:v>
                </c:pt>
                <c:pt idx="506">
                  <c:v>44029</c:v>
                </c:pt>
                <c:pt idx="507">
                  <c:v>44036</c:v>
                </c:pt>
                <c:pt idx="508">
                  <c:v>44043</c:v>
                </c:pt>
                <c:pt idx="509">
                  <c:v>44050</c:v>
                </c:pt>
                <c:pt idx="510">
                  <c:v>44057</c:v>
                </c:pt>
                <c:pt idx="511">
                  <c:v>44064</c:v>
                </c:pt>
                <c:pt idx="512">
                  <c:v>44071</c:v>
                </c:pt>
                <c:pt idx="513">
                  <c:v>44078</c:v>
                </c:pt>
                <c:pt idx="514">
                  <c:v>44085</c:v>
                </c:pt>
                <c:pt idx="515">
                  <c:v>44092</c:v>
                </c:pt>
                <c:pt idx="516">
                  <c:v>44099</c:v>
                </c:pt>
                <c:pt idx="517">
                  <c:v>44106</c:v>
                </c:pt>
                <c:pt idx="518">
                  <c:v>44113</c:v>
                </c:pt>
                <c:pt idx="519">
                  <c:v>44120</c:v>
                </c:pt>
                <c:pt idx="520">
                  <c:v>44127</c:v>
                </c:pt>
                <c:pt idx="521">
                  <c:v>44134</c:v>
                </c:pt>
                <c:pt idx="522">
                  <c:v>44141</c:v>
                </c:pt>
                <c:pt idx="523">
                  <c:v>44148</c:v>
                </c:pt>
                <c:pt idx="524">
                  <c:v>44155</c:v>
                </c:pt>
                <c:pt idx="525">
                  <c:v>44162</c:v>
                </c:pt>
                <c:pt idx="526">
                  <c:v>44169</c:v>
                </c:pt>
                <c:pt idx="527">
                  <c:v>44176</c:v>
                </c:pt>
                <c:pt idx="528">
                  <c:v>44183</c:v>
                </c:pt>
                <c:pt idx="529">
                  <c:v>44190</c:v>
                </c:pt>
                <c:pt idx="530">
                  <c:v>44197</c:v>
                </c:pt>
                <c:pt idx="531">
                  <c:v>44204</c:v>
                </c:pt>
                <c:pt idx="532">
                  <c:v>44211</c:v>
                </c:pt>
                <c:pt idx="533">
                  <c:v>44218</c:v>
                </c:pt>
                <c:pt idx="534">
                  <c:v>44225</c:v>
                </c:pt>
                <c:pt idx="535">
                  <c:v>44232</c:v>
                </c:pt>
                <c:pt idx="536">
                  <c:v>44239</c:v>
                </c:pt>
                <c:pt idx="537">
                  <c:v>44246</c:v>
                </c:pt>
                <c:pt idx="538">
                  <c:v>44253</c:v>
                </c:pt>
                <c:pt idx="539">
                  <c:v>44260</c:v>
                </c:pt>
                <c:pt idx="540">
                  <c:v>44267</c:v>
                </c:pt>
                <c:pt idx="541">
                  <c:v>44274</c:v>
                </c:pt>
                <c:pt idx="542">
                  <c:v>44281</c:v>
                </c:pt>
                <c:pt idx="543">
                  <c:v>44288</c:v>
                </c:pt>
                <c:pt idx="544">
                  <c:v>44295</c:v>
                </c:pt>
                <c:pt idx="545">
                  <c:v>44302</c:v>
                </c:pt>
                <c:pt idx="546">
                  <c:v>44309</c:v>
                </c:pt>
                <c:pt idx="547">
                  <c:v>44316</c:v>
                </c:pt>
                <c:pt idx="548">
                  <c:v>44323</c:v>
                </c:pt>
                <c:pt idx="549">
                  <c:v>44330</c:v>
                </c:pt>
                <c:pt idx="550">
                  <c:v>44337</c:v>
                </c:pt>
                <c:pt idx="551">
                  <c:v>44344</c:v>
                </c:pt>
                <c:pt idx="552">
                  <c:v>44351</c:v>
                </c:pt>
                <c:pt idx="553">
                  <c:v>44358</c:v>
                </c:pt>
                <c:pt idx="554">
                  <c:v>44365</c:v>
                </c:pt>
                <c:pt idx="555">
                  <c:v>44372</c:v>
                </c:pt>
                <c:pt idx="556">
                  <c:v>44379</c:v>
                </c:pt>
                <c:pt idx="557">
                  <c:v>44386</c:v>
                </c:pt>
                <c:pt idx="558">
                  <c:v>44393</c:v>
                </c:pt>
                <c:pt idx="559">
                  <c:v>44400</c:v>
                </c:pt>
                <c:pt idx="560">
                  <c:v>44407</c:v>
                </c:pt>
                <c:pt idx="561">
                  <c:v>44414</c:v>
                </c:pt>
                <c:pt idx="562">
                  <c:v>44421</c:v>
                </c:pt>
                <c:pt idx="563">
                  <c:v>44428</c:v>
                </c:pt>
                <c:pt idx="564">
                  <c:v>44435</c:v>
                </c:pt>
                <c:pt idx="565">
                  <c:v>44442</c:v>
                </c:pt>
                <c:pt idx="566">
                  <c:v>44449</c:v>
                </c:pt>
                <c:pt idx="567">
                  <c:v>44456</c:v>
                </c:pt>
                <c:pt idx="568">
                  <c:v>44463</c:v>
                </c:pt>
                <c:pt idx="569">
                  <c:v>44470</c:v>
                </c:pt>
                <c:pt idx="570">
                  <c:v>44477</c:v>
                </c:pt>
                <c:pt idx="571">
                  <c:v>44484</c:v>
                </c:pt>
                <c:pt idx="572">
                  <c:v>44491</c:v>
                </c:pt>
                <c:pt idx="573">
                  <c:v>44498</c:v>
                </c:pt>
                <c:pt idx="574">
                  <c:v>44505</c:v>
                </c:pt>
                <c:pt idx="575">
                  <c:v>44512</c:v>
                </c:pt>
                <c:pt idx="576">
                  <c:v>44519</c:v>
                </c:pt>
                <c:pt idx="577">
                  <c:v>44526</c:v>
                </c:pt>
                <c:pt idx="578">
                  <c:v>44533</c:v>
                </c:pt>
                <c:pt idx="579">
                  <c:v>44540</c:v>
                </c:pt>
                <c:pt idx="580">
                  <c:v>44547</c:v>
                </c:pt>
                <c:pt idx="581">
                  <c:v>44554</c:v>
                </c:pt>
                <c:pt idx="582">
                  <c:v>44561</c:v>
                </c:pt>
                <c:pt idx="583">
                  <c:v>44568</c:v>
                </c:pt>
                <c:pt idx="584">
                  <c:v>44575</c:v>
                </c:pt>
                <c:pt idx="585">
                  <c:v>44582</c:v>
                </c:pt>
                <c:pt idx="586">
                  <c:v>44589</c:v>
                </c:pt>
                <c:pt idx="587">
                  <c:v>44596</c:v>
                </c:pt>
                <c:pt idx="588">
                  <c:v>44603</c:v>
                </c:pt>
                <c:pt idx="589">
                  <c:v>44610</c:v>
                </c:pt>
                <c:pt idx="590">
                  <c:v>44617</c:v>
                </c:pt>
                <c:pt idx="591">
                  <c:v>44624</c:v>
                </c:pt>
                <c:pt idx="592">
                  <c:v>44631</c:v>
                </c:pt>
                <c:pt idx="593">
                  <c:v>44638</c:v>
                </c:pt>
                <c:pt idx="594">
                  <c:v>44645</c:v>
                </c:pt>
                <c:pt idx="595">
                  <c:v>44652</c:v>
                </c:pt>
                <c:pt idx="596">
                  <c:v>44659</c:v>
                </c:pt>
                <c:pt idx="597">
                  <c:v>44666</c:v>
                </c:pt>
                <c:pt idx="598">
                  <c:v>44673</c:v>
                </c:pt>
                <c:pt idx="599">
                  <c:v>44680</c:v>
                </c:pt>
                <c:pt idx="600">
                  <c:v>44687</c:v>
                </c:pt>
                <c:pt idx="601">
                  <c:v>44694</c:v>
                </c:pt>
                <c:pt idx="602">
                  <c:v>44701</c:v>
                </c:pt>
                <c:pt idx="603">
                  <c:v>44708</c:v>
                </c:pt>
                <c:pt idx="604">
                  <c:v>44715</c:v>
                </c:pt>
                <c:pt idx="605">
                  <c:v>44722</c:v>
                </c:pt>
                <c:pt idx="606">
                  <c:v>44729</c:v>
                </c:pt>
                <c:pt idx="607">
                  <c:v>44736</c:v>
                </c:pt>
                <c:pt idx="608">
                  <c:v>44743</c:v>
                </c:pt>
                <c:pt idx="609">
                  <c:v>44750</c:v>
                </c:pt>
                <c:pt idx="610">
                  <c:v>44757</c:v>
                </c:pt>
                <c:pt idx="611">
                  <c:v>44764</c:v>
                </c:pt>
                <c:pt idx="612">
                  <c:v>44771</c:v>
                </c:pt>
                <c:pt idx="613">
                  <c:v>44778</c:v>
                </c:pt>
                <c:pt idx="614">
                  <c:v>44785</c:v>
                </c:pt>
                <c:pt idx="615">
                  <c:v>44792</c:v>
                </c:pt>
                <c:pt idx="616">
                  <c:v>44799</c:v>
                </c:pt>
                <c:pt idx="617">
                  <c:v>44806</c:v>
                </c:pt>
                <c:pt idx="618">
                  <c:v>44813</c:v>
                </c:pt>
                <c:pt idx="619">
                  <c:v>44820</c:v>
                </c:pt>
                <c:pt idx="620">
                  <c:v>44827</c:v>
                </c:pt>
                <c:pt idx="621">
                  <c:v>44834</c:v>
                </c:pt>
                <c:pt idx="622">
                  <c:v>44841</c:v>
                </c:pt>
                <c:pt idx="623">
                  <c:v>44848</c:v>
                </c:pt>
                <c:pt idx="624">
                  <c:v>44855</c:v>
                </c:pt>
                <c:pt idx="625">
                  <c:v>44862</c:v>
                </c:pt>
                <c:pt idx="626">
                  <c:v>44869</c:v>
                </c:pt>
                <c:pt idx="627">
                  <c:v>44876</c:v>
                </c:pt>
                <c:pt idx="628">
                  <c:v>44883</c:v>
                </c:pt>
                <c:pt idx="629">
                  <c:v>44890</c:v>
                </c:pt>
                <c:pt idx="630">
                  <c:v>44897</c:v>
                </c:pt>
                <c:pt idx="631">
                  <c:v>44904</c:v>
                </c:pt>
                <c:pt idx="632">
                  <c:v>44911</c:v>
                </c:pt>
                <c:pt idx="633">
                  <c:v>44918</c:v>
                </c:pt>
                <c:pt idx="634">
                  <c:v>44925</c:v>
                </c:pt>
                <c:pt idx="635">
                  <c:v>44932</c:v>
                </c:pt>
                <c:pt idx="636">
                  <c:v>44939</c:v>
                </c:pt>
                <c:pt idx="637">
                  <c:v>44946</c:v>
                </c:pt>
                <c:pt idx="638">
                  <c:v>44953</c:v>
                </c:pt>
                <c:pt idx="639">
                  <c:v>44960</c:v>
                </c:pt>
                <c:pt idx="640">
                  <c:v>44967</c:v>
                </c:pt>
                <c:pt idx="641">
                  <c:v>44974</c:v>
                </c:pt>
                <c:pt idx="642">
                  <c:v>44981</c:v>
                </c:pt>
                <c:pt idx="643">
                  <c:v>44988</c:v>
                </c:pt>
                <c:pt idx="644">
                  <c:v>44995</c:v>
                </c:pt>
                <c:pt idx="645">
                  <c:v>45002</c:v>
                </c:pt>
                <c:pt idx="646">
                  <c:v>45009</c:v>
                </c:pt>
                <c:pt idx="647">
                  <c:v>45016</c:v>
                </c:pt>
                <c:pt idx="648">
                  <c:v>45023</c:v>
                </c:pt>
                <c:pt idx="649">
                  <c:v>45030</c:v>
                </c:pt>
                <c:pt idx="650">
                  <c:v>45037</c:v>
                </c:pt>
                <c:pt idx="651">
                  <c:v>45044</c:v>
                </c:pt>
                <c:pt idx="652">
                  <c:v>45051</c:v>
                </c:pt>
                <c:pt idx="653">
                  <c:v>45058</c:v>
                </c:pt>
                <c:pt idx="654">
                  <c:v>45065</c:v>
                </c:pt>
                <c:pt idx="655">
                  <c:v>45072</c:v>
                </c:pt>
                <c:pt idx="656">
                  <c:v>45079</c:v>
                </c:pt>
                <c:pt idx="657">
                  <c:v>45086</c:v>
                </c:pt>
                <c:pt idx="658">
                  <c:v>45093</c:v>
                </c:pt>
                <c:pt idx="659">
                  <c:v>45100</c:v>
                </c:pt>
                <c:pt idx="660">
                  <c:v>45107</c:v>
                </c:pt>
                <c:pt idx="661">
                  <c:v>45114</c:v>
                </c:pt>
                <c:pt idx="662">
                  <c:v>45121</c:v>
                </c:pt>
                <c:pt idx="663">
                  <c:v>45128</c:v>
                </c:pt>
                <c:pt idx="664">
                  <c:v>45135</c:v>
                </c:pt>
              </c:numCache>
            </c:numRef>
          </c:cat>
          <c:val>
            <c:numRef>
              <c:f>SEXP!$B$4:$B$668</c:f>
              <c:numCache>
                <c:formatCode>General</c:formatCode>
                <c:ptCount val="665"/>
                <c:pt idx="0">
                  <c:v>16.21</c:v>
                </c:pt>
                <c:pt idx="1">
                  <c:v>16.3</c:v>
                </c:pt>
                <c:pt idx="2">
                  <c:v>16.28</c:v>
                </c:pt>
                <c:pt idx="3">
                  <c:v>16.100000000000001</c:v>
                </c:pt>
                <c:pt idx="4">
                  <c:v>16.8</c:v>
                </c:pt>
                <c:pt idx="5">
                  <c:v>16.73</c:v>
                </c:pt>
                <c:pt idx="6">
                  <c:v>16.8</c:v>
                </c:pt>
                <c:pt idx="7">
                  <c:v>16.78</c:v>
                </c:pt>
                <c:pt idx="8">
                  <c:v>16.79</c:v>
                </c:pt>
                <c:pt idx="9">
                  <c:v>18.27</c:v>
                </c:pt>
                <c:pt idx="10">
                  <c:v>18.649999999999999</c:v>
                </c:pt>
                <c:pt idx="11">
                  <c:v>17.95</c:v>
                </c:pt>
                <c:pt idx="12">
                  <c:v>16.27</c:v>
                </c:pt>
                <c:pt idx="13">
                  <c:v>15.72</c:v>
                </c:pt>
                <c:pt idx="14">
                  <c:v>16.38</c:v>
                </c:pt>
                <c:pt idx="15">
                  <c:v>15.77</c:v>
                </c:pt>
                <c:pt idx="16">
                  <c:v>15.07</c:v>
                </c:pt>
                <c:pt idx="17">
                  <c:v>14.42</c:v>
                </c:pt>
                <c:pt idx="18">
                  <c:v>14.36</c:v>
                </c:pt>
                <c:pt idx="19">
                  <c:v>14.49</c:v>
                </c:pt>
                <c:pt idx="20">
                  <c:v>15.01</c:v>
                </c:pt>
                <c:pt idx="21">
                  <c:v>15.16</c:v>
                </c:pt>
                <c:pt idx="22">
                  <c:v>15.33</c:v>
                </c:pt>
                <c:pt idx="23">
                  <c:v>14.71</c:v>
                </c:pt>
                <c:pt idx="24">
                  <c:v>15.43</c:v>
                </c:pt>
                <c:pt idx="25">
                  <c:v>15.47</c:v>
                </c:pt>
                <c:pt idx="26">
                  <c:v>15.11</c:v>
                </c:pt>
                <c:pt idx="27">
                  <c:v>15.08</c:v>
                </c:pt>
                <c:pt idx="28">
                  <c:v>15</c:v>
                </c:pt>
                <c:pt idx="29">
                  <c:v>14.6</c:v>
                </c:pt>
                <c:pt idx="30">
                  <c:v>14.01</c:v>
                </c:pt>
                <c:pt idx="31">
                  <c:v>13.35</c:v>
                </c:pt>
                <c:pt idx="32">
                  <c:v>12.77</c:v>
                </c:pt>
                <c:pt idx="33">
                  <c:v>13.24</c:v>
                </c:pt>
                <c:pt idx="34">
                  <c:v>14.02</c:v>
                </c:pt>
                <c:pt idx="35">
                  <c:v>13.88</c:v>
                </c:pt>
                <c:pt idx="36">
                  <c:v>13.09</c:v>
                </c:pt>
                <c:pt idx="37">
                  <c:v>13.31</c:v>
                </c:pt>
                <c:pt idx="38">
                  <c:v>12.21</c:v>
                </c:pt>
                <c:pt idx="39">
                  <c:v>10.84</c:v>
                </c:pt>
                <c:pt idx="40">
                  <c:v>11.06</c:v>
                </c:pt>
                <c:pt idx="41">
                  <c:v>9.99</c:v>
                </c:pt>
                <c:pt idx="42">
                  <c:v>10.4</c:v>
                </c:pt>
                <c:pt idx="43">
                  <c:v>10.42</c:v>
                </c:pt>
                <c:pt idx="44">
                  <c:v>10.050000000000001</c:v>
                </c:pt>
                <c:pt idx="45">
                  <c:v>10.62</c:v>
                </c:pt>
                <c:pt idx="46">
                  <c:v>9.86</c:v>
                </c:pt>
                <c:pt idx="47">
                  <c:v>9.67</c:v>
                </c:pt>
                <c:pt idx="48">
                  <c:v>10.69</c:v>
                </c:pt>
                <c:pt idx="49">
                  <c:v>11.56</c:v>
                </c:pt>
                <c:pt idx="50">
                  <c:v>12.26</c:v>
                </c:pt>
                <c:pt idx="51">
                  <c:v>12</c:v>
                </c:pt>
                <c:pt idx="52">
                  <c:v>11.27</c:v>
                </c:pt>
                <c:pt idx="53">
                  <c:v>11.14</c:v>
                </c:pt>
                <c:pt idx="54">
                  <c:v>10.1</c:v>
                </c:pt>
                <c:pt idx="55">
                  <c:v>9.75</c:v>
                </c:pt>
                <c:pt idx="56">
                  <c:v>10.9</c:v>
                </c:pt>
                <c:pt idx="57">
                  <c:v>11.03</c:v>
                </c:pt>
                <c:pt idx="58">
                  <c:v>10.25</c:v>
                </c:pt>
                <c:pt idx="59">
                  <c:v>10.95</c:v>
                </c:pt>
                <c:pt idx="60">
                  <c:v>10.76</c:v>
                </c:pt>
                <c:pt idx="61">
                  <c:v>11.71</c:v>
                </c:pt>
                <c:pt idx="62">
                  <c:v>12.04</c:v>
                </c:pt>
                <c:pt idx="63">
                  <c:v>12.59</c:v>
                </c:pt>
                <c:pt idx="64">
                  <c:v>12.21</c:v>
                </c:pt>
                <c:pt idx="65">
                  <c:v>12.79</c:v>
                </c:pt>
                <c:pt idx="66">
                  <c:v>12.44</c:v>
                </c:pt>
                <c:pt idx="67">
                  <c:v>12.75</c:v>
                </c:pt>
                <c:pt idx="68">
                  <c:v>12.23</c:v>
                </c:pt>
                <c:pt idx="69">
                  <c:v>12.72</c:v>
                </c:pt>
                <c:pt idx="70">
                  <c:v>12.58</c:v>
                </c:pt>
                <c:pt idx="71">
                  <c:v>12.51</c:v>
                </c:pt>
                <c:pt idx="72">
                  <c:v>12.32</c:v>
                </c:pt>
                <c:pt idx="73">
                  <c:v>12.475</c:v>
                </c:pt>
                <c:pt idx="74">
                  <c:v>12.47</c:v>
                </c:pt>
                <c:pt idx="75">
                  <c:v>11.92</c:v>
                </c:pt>
                <c:pt idx="76">
                  <c:v>11.41</c:v>
                </c:pt>
                <c:pt idx="77">
                  <c:v>11.6</c:v>
                </c:pt>
                <c:pt idx="78">
                  <c:v>10.67</c:v>
                </c:pt>
                <c:pt idx="79">
                  <c:v>10.58</c:v>
                </c:pt>
                <c:pt idx="80">
                  <c:v>10.01</c:v>
                </c:pt>
                <c:pt idx="81">
                  <c:v>10.6</c:v>
                </c:pt>
                <c:pt idx="82">
                  <c:v>10.119999999999999</c:v>
                </c:pt>
                <c:pt idx="83">
                  <c:v>10.66</c:v>
                </c:pt>
                <c:pt idx="84">
                  <c:v>10.35</c:v>
                </c:pt>
                <c:pt idx="85">
                  <c:v>10.19</c:v>
                </c:pt>
                <c:pt idx="86">
                  <c:v>9.59</c:v>
                </c:pt>
                <c:pt idx="87">
                  <c:v>9.5</c:v>
                </c:pt>
                <c:pt idx="88">
                  <c:v>9.27</c:v>
                </c:pt>
                <c:pt idx="89">
                  <c:v>9.2100000000000009</c:v>
                </c:pt>
                <c:pt idx="90">
                  <c:v>9</c:v>
                </c:pt>
                <c:pt idx="91">
                  <c:v>9.09</c:v>
                </c:pt>
                <c:pt idx="92">
                  <c:v>9.35</c:v>
                </c:pt>
                <c:pt idx="93">
                  <c:v>9.6300000000000008</c:v>
                </c:pt>
                <c:pt idx="94">
                  <c:v>9.49</c:v>
                </c:pt>
                <c:pt idx="95">
                  <c:v>9.34</c:v>
                </c:pt>
                <c:pt idx="96">
                  <c:v>10.14</c:v>
                </c:pt>
                <c:pt idx="97">
                  <c:v>10.53</c:v>
                </c:pt>
                <c:pt idx="98">
                  <c:v>10.4</c:v>
                </c:pt>
                <c:pt idx="99">
                  <c:v>9.86</c:v>
                </c:pt>
                <c:pt idx="100">
                  <c:v>10.16</c:v>
                </c:pt>
                <c:pt idx="101">
                  <c:v>10.119999999999999</c:v>
                </c:pt>
                <c:pt idx="102">
                  <c:v>10.1799</c:v>
                </c:pt>
                <c:pt idx="103">
                  <c:v>10.36</c:v>
                </c:pt>
                <c:pt idx="104">
                  <c:v>11.17</c:v>
                </c:pt>
                <c:pt idx="105">
                  <c:v>10.93</c:v>
                </c:pt>
                <c:pt idx="106">
                  <c:v>10.5</c:v>
                </c:pt>
                <c:pt idx="107">
                  <c:v>11.1</c:v>
                </c:pt>
                <c:pt idx="108">
                  <c:v>11.45</c:v>
                </c:pt>
                <c:pt idx="109">
                  <c:v>11.48</c:v>
                </c:pt>
                <c:pt idx="110">
                  <c:v>11.1</c:v>
                </c:pt>
                <c:pt idx="111">
                  <c:v>11.86</c:v>
                </c:pt>
                <c:pt idx="112">
                  <c:v>12.87</c:v>
                </c:pt>
                <c:pt idx="113">
                  <c:v>13.57</c:v>
                </c:pt>
                <c:pt idx="114">
                  <c:v>14</c:v>
                </c:pt>
                <c:pt idx="115">
                  <c:v>14.11</c:v>
                </c:pt>
                <c:pt idx="116">
                  <c:v>13.68</c:v>
                </c:pt>
                <c:pt idx="117">
                  <c:v>13.02</c:v>
                </c:pt>
                <c:pt idx="118">
                  <c:v>13.1</c:v>
                </c:pt>
                <c:pt idx="119">
                  <c:v>13.02</c:v>
                </c:pt>
                <c:pt idx="120">
                  <c:v>12.48</c:v>
                </c:pt>
                <c:pt idx="121">
                  <c:v>12.61</c:v>
                </c:pt>
                <c:pt idx="122">
                  <c:v>12.98</c:v>
                </c:pt>
                <c:pt idx="123">
                  <c:v>13.45</c:v>
                </c:pt>
                <c:pt idx="124">
                  <c:v>13.26</c:v>
                </c:pt>
                <c:pt idx="125">
                  <c:v>13.15</c:v>
                </c:pt>
                <c:pt idx="126">
                  <c:v>12.44</c:v>
                </c:pt>
                <c:pt idx="127">
                  <c:v>13.53</c:v>
                </c:pt>
                <c:pt idx="128">
                  <c:v>12.93</c:v>
                </c:pt>
                <c:pt idx="129">
                  <c:v>13.67</c:v>
                </c:pt>
                <c:pt idx="130">
                  <c:v>13.83</c:v>
                </c:pt>
                <c:pt idx="131">
                  <c:v>14.11</c:v>
                </c:pt>
                <c:pt idx="132">
                  <c:v>15.08</c:v>
                </c:pt>
                <c:pt idx="133">
                  <c:v>14.79</c:v>
                </c:pt>
                <c:pt idx="134">
                  <c:v>15.68</c:v>
                </c:pt>
                <c:pt idx="135">
                  <c:v>15.73</c:v>
                </c:pt>
                <c:pt idx="136">
                  <c:v>15.37</c:v>
                </c:pt>
                <c:pt idx="137">
                  <c:v>15</c:v>
                </c:pt>
                <c:pt idx="138">
                  <c:v>15.47</c:v>
                </c:pt>
                <c:pt idx="139">
                  <c:v>16.7</c:v>
                </c:pt>
                <c:pt idx="140">
                  <c:v>17.11</c:v>
                </c:pt>
                <c:pt idx="141">
                  <c:v>16.760000000000002</c:v>
                </c:pt>
                <c:pt idx="142">
                  <c:v>17.02</c:v>
                </c:pt>
                <c:pt idx="143">
                  <c:v>17.5</c:v>
                </c:pt>
                <c:pt idx="144">
                  <c:v>17.02</c:v>
                </c:pt>
                <c:pt idx="145">
                  <c:v>16.3</c:v>
                </c:pt>
                <c:pt idx="146">
                  <c:v>16.45</c:v>
                </c:pt>
                <c:pt idx="147">
                  <c:v>16.190000000000001</c:v>
                </c:pt>
                <c:pt idx="148">
                  <c:v>17</c:v>
                </c:pt>
                <c:pt idx="149">
                  <c:v>17.350000000000001</c:v>
                </c:pt>
                <c:pt idx="150">
                  <c:v>17.39</c:v>
                </c:pt>
                <c:pt idx="151">
                  <c:v>17.05</c:v>
                </c:pt>
                <c:pt idx="152">
                  <c:v>17.09</c:v>
                </c:pt>
                <c:pt idx="153">
                  <c:v>17.11</c:v>
                </c:pt>
                <c:pt idx="154">
                  <c:v>17.53</c:v>
                </c:pt>
                <c:pt idx="155">
                  <c:v>17.600000000000001</c:v>
                </c:pt>
                <c:pt idx="156">
                  <c:v>16.89</c:v>
                </c:pt>
                <c:pt idx="157">
                  <c:v>16.850000000000001</c:v>
                </c:pt>
                <c:pt idx="158">
                  <c:v>17.07</c:v>
                </c:pt>
                <c:pt idx="159">
                  <c:v>17.010000000000002</c:v>
                </c:pt>
                <c:pt idx="160">
                  <c:v>17.079999999999998</c:v>
                </c:pt>
                <c:pt idx="161">
                  <c:v>16.7</c:v>
                </c:pt>
                <c:pt idx="162">
                  <c:v>16.59</c:v>
                </c:pt>
                <c:pt idx="163">
                  <c:v>15.42</c:v>
                </c:pt>
                <c:pt idx="164">
                  <c:v>15.3</c:v>
                </c:pt>
                <c:pt idx="165">
                  <c:v>15.51</c:v>
                </c:pt>
                <c:pt idx="166">
                  <c:v>16.07</c:v>
                </c:pt>
                <c:pt idx="167">
                  <c:v>16.52</c:v>
                </c:pt>
                <c:pt idx="168">
                  <c:v>15.83</c:v>
                </c:pt>
                <c:pt idx="169">
                  <c:v>14.96</c:v>
                </c:pt>
                <c:pt idx="170">
                  <c:v>14.97</c:v>
                </c:pt>
                <c:pt idx="171">
                  <c:v>15.24</c:v>
                </c:pt>
                <c:pt idx="172">
                  <c:v>15.16</c:v>
                </c:pt>
                <c:pt idx="173">
                  <c:v>15.39</c:v>
                </c:pt>
                <c:pt idx="174">
                  <c:v>15.62</c:v>
                </c:pt>
                <c:pt idx="175">
                  <c:v>15.08</c:v>
                </c:pt>
                <c:pt idx="176">
                  <c:v>15.47</c:v>
                </c:pt>
                <c:pt idx="177">
                  <c:v>15.45</c:v>
                </c:pt>
                <c:pt idx="178">
                  <c:v>16.13</c:v>
                </c:pt>
                <c:pt idx="179">
                  <c:v>15.63</c:v>
                </c:pt>
                <c:pt idx="180">
                  <c:v>16</c:v>
                </c:pt>
                <c:pt idx="181">
                  <c:v>15.78</c:v>
                </c:pt>
                <c:pt idx="182">
                  <c:v>15.9</c:v>
                </c:pt>
                <c:pt idx="183">
                  <c:v>15.77</c:v>
                </c:pt>
                <c:pt idx="184">
                  <c:v>15.76</c:v>
                </c:pt>
                <c:pt idx="185">
                  <c:v>16.02</c:v>
                </c:pt>
                <c:pt idx="186">
                  <c:v>16.440000000000001</c:v>
                </c:pt>
                <c:pt idx="187">
                  <c:v>17.079999999999998</c:v>
                </c:pt>
                <c:pt idx="188">
                  <c:v>16.559999999999999</c:v>
                </c:pt>
                <c:pt idx="189">
                  <c:v>16.670000000000002</c:v>
                </c:pt>
                <c:pt idx="190">
                  <c:v>17.28</c:v>
                </c:pt>
                <c:pt idx="191">
                  <c:v>17.32</c:v>
                </c:pt>
                <c:pt idx="192">
                  <c:v>17.47</c:v>
                </c:pt>
                <c:pt idx="193">
                  <c:v>17.72</c:v>
                </c:pt>
                <c:pt idx="194">
                  <c:v>17.62</c:v>
                </c:pt>
                <c:pt idx="195">
                  <c:v>16.809999999999999</c:v>
                </c:pt>
                <c:pt idx="196">
                  <c:v>17.09</c:v>
                </c:pt>
                <c:pt idx="197">
                  <c:v>17.309999999999999</c:v>
                </c:pt>
                <c:pt idx="198">
                  <c:v>17.170000000000002</c:v>
                </c:pt>
                <c:pt idx="199">
                  <c:v>17.41</c:v>
                </c:pt>
                <c:pt idx="200">
                  <c:v>17.14</c:v>
                </c:pt>
                <c:pt idx="201">
                  <c:v>16.59</c:v>
                </c:pt>
                <c:pt idx="202">
                  <c:v>16.649999999999999</c:v>
                </c:pt>
                <c:pt idx="203">
                  <c:v>16.329999999999998</c:v>
                </c:pt>
                <c:pt idx="204">
                  <c:v>14.59</c:v>
                </c:pt>
                <c:pt idx="205">
                  <c:v>13.79</c:v>
                </c:pt>
                <c:pt idx="206">
                  <c:v>14.02</c:v>
                </c:pt>
                <c:pt idx="207">
                  <c:v>13.78</c:v>
                </c:pt>
                <c:pt idx="208">
                  <c:v>14.09</c:v>
                </c:pt>
                <c:pt idx="209">
                  <c:v>14.17</c:v>
                </c:pt>
                <c:pt idx="210">
                  <c:v>15.14</c:v>
                </c:pt>
                <c:pt idx="211">
                  <c:v>15.43</c:v>
                </c:pt>
                <c:pt idx="212">
                  <c:v>15.73</c:v>
                </c:pt>
                <c:pt idx="213">
                  <c:v>15.7</c:v>
                </c:pt>
                <c:pt idx="214">
                  <c:v>14.99</c:v>
                </c:pt>
                <c:pt idx="215">
                  <c:v>15.03</c:v>
                </c:pt>
                <c:pt idx="216">
                  <c:v>15.45</c:v>
                </c:pt>
                <c:pt idx="217">
                  <c:v>15.36</c:v>
                </c:pt>
                <c:pt idx="218">
                  <c:v>15.21</c:v>
                </c:pt>
                <c:pt idx="219">
                  <c:v>15.02</c:v>
                </c:pt>
                <c:pt idx="220">
                  <c:v>14.91</c:v>
                </c:pt>
                <c:pt idx="221">
                  <c:v>14.71</c:v>
                </c:pt>
                <c:pt idx="222">
                  <c:v>15.86</c:v>
                </c:pt>
                <c:pt idx="223">
                  <c:v>16.3</c:v>
                </c:pt>
                <c:pt idx="224">
                  <c:v>16.399999999999999</c:v>
                </c:pt>
                <c:pt idx="225">
                  <c:v>16.34</c:v>
                </c:pt>
                <c:pt idx="226">
                  <c:v>15.93</c:v>
                </c:pt>
                <c:pt idx="227">
                  <c:v>16.2</c:v>
                </c:pt>
                <c:pt idx="228">
                  <c:v>16.48</c:v>
                </c:pt>
                <c:pt idx="229">
                  <c:v>15.98</c:v>
                </c:pt>
                <c:pt idx="230">
                  <c:v>16.03</c:v>
                </c:pt>
                <c:pt idx="231">
                  <c:v>16.03</c:v>
                </c:pt>
                <c:pt idx="232">
                  <c:v>15.76</c:v>
                </c:pt>
                <c:pt idx="233">
                  <c:v>15.77</c:v>
                </c:pt>
                <c:pt idx="234">
                  <c:v>15.81</c:v>
                </c:pt>
                <c:pt idx="235">
                  <c:v>15.67</c:v>
                </c:pt>
                <c:pt idx="236">
                  <c:v>15.48</c:v>
                </c:pt>
                <c:pt idx="237">
                  <c:v>15.27</c:v>
                </c:pt>
                <c:pt idx="238">
                  <c:v>15.17</c:v>
                </c:pt>
                <c:pt idx="239">
                  <c:v>14.78</c:v>
                </c:pt>
                <c:pt idx="240">
                  <c:v>15.23</c:v>
                </c:pt>
                <c:pt idx="241">
                  <c:v>15.11</c:v>
                </c:pt>
                <c:pt idx="242">
                  <c:v>15.4</c:v>
                </c:pt>
                <c:pt idx="243">
                  <c:v>14.87</c:v>
                </c:pt>
                <c:pt idx="244">
                  <c:v>14.48</c:v>
                </c:pt>
                <c:pt idx="245">
                  <c:v>14.69</c:v>
                </c:pt>
                <c:pt idx="246">
                  <c:v>14.39</c:v>
                </c:pt>
                <c:pt idx="247">
                  <c:v>14.83</c:v>
                </c:pt>
                <c:pt idx="248">
                  <c:v>14.8</c:v>
                </c:pt>
                <c:pt idx="249">
                  <c:v>14.78</c:v>
                </c:pt>
                <c:pt idx="250">
                  <c:v>13.86</c:v>
                </c:pt>
                <c:pt idx="251">
                  <c:v>13.74</c:v>
                </c:pt>
                <c:pt idx="252">
                  <c:v>13.56</c:v>
                </c:pt>
                <c:pt idx="253">
                  <c:v>13.71</c:v>
                </c:pt>
                <c:pt idx="254">
                  <c:v>14.28</c:v>
                </c:pt>
                <c:pt idx="255">
                  <c:v>13.53</c:v>
                </c:pt>
                <c:pt idx="256">
                  <c:v>13.99</c:v>
                </c:pt>
                <c:pt idx="257">
                  <c:v>14.97</c:v>
                </c:pt>
                <c:pt idx="258">
                  <c:v>15.28</c:v>
                </c:pt>
                <c:pt idx="259">
                  <c:v>15.67</c:v>
                </c:pt>
                <c:pt idx="260">
                  <c:v>14.81</c:v>
                </c:pt>
                <c:pt idx="261">
                  <c:v>14.52</c:v>
                </c:pt>
                <c:pt idx="262">
                  <c:v>13.92</c:v>
                </c:pt>
                <c:pt idx="263">
                  <c:v>14.6</c:v>
                </c:pt>
                <c:pt idx="264">
                  <c:v>14.53</c:v>
                </c:pt>
                <c:pt idx="265">
                  <c:v>14.2</c:v>
                </c:pt>
                <c:pt idx="266">
                  <c:v>13.64</c:v>
                </c:pt>
                <c:pt idx="267">
                  <c:v>13.8</c:v>
                </c:pt>
                <c:pt idx="268">
                  <c:v>14.31</c:v>
                </c:pt>
                <c:pt idx="269">
                  <c:v>14.09</c:v>
                </c:pt>
                <c:pt idx="270">
                  <c:v>12.54</c:v>
                </c:pt>
                <c:pt idx="271">
                  <c:v>11.97</c:v>
                </c:pt>
                <c:pt idx="272">
                  <c:v>12.14</c:v>
                </c:pt>
                <c:pt idx="273">
                  <c:v>11.94</c:v>
                </c:pt>
                <c:pt idx="274">
                  <c:v>11.45</c:v>
                </c:pt>
                <c:pt idx="275">
                  <c:v>11.55</c:v>
                </c:pt>
                <c:pt idx="276">
                  <c:v>12.1</c:v>
                </c:pt>
                <c:pt idx="277">
                  <c:v>12.47</c:v>
                </c:pt>
                <c:pt idx="278">
                  <c:v>13.59</c:v>
                </c:pt>
                <c:pt idx="279">
                  <c:v>13.29</c:v>
                </c:pt>
                <c:pt idx="280">
                  <c:v>13.64</c:v>
                </c:pt>
                <c:pt idx="281">
                  <c:v>13.06</c:v>
                </c:pt>
                <c:pt idx="282">
                  <c:v>13.1</c:v>
                </c:pt>
                <c:pt idx="283">
                  <c:v>12.55</c:v>
                </c:pt>
                <c:pt idx="284">
                  <c:v>12.94</c:v>
                </c:pt>
                <c:pt idx="285">
                  <c:v>13.61</c:v>
                </c:pt>
                <c:pt idx="286">
                  <c:v>13.56</c:v>
                </c:pt>
                <c:pt idx="287">
                  <c:v>13.44</c:v>
                </c:pt>
                <c:pt idx="288">
                  <c:v>13.22</c:v>
                </c:pt>
                <c:pt idx="289">
                  <c:v>13.19</c:v>
                </c:pt>
                <c:pt idx="290">
                  <c:v>13.45</c:v>
                </c:pt>
                <c:pt idx="291">
                  <c:v>13.04</c:v>
                </c:pt>
                <c:pt idx="292">
                  <c:v>13.1</c:v>
                </c:pt>
                <c:pt idx="293">
                  <c:v>13.26</c:v>
                </c:pt>
                <c:pt idx="294">
                  <c:v>12.52</c:v>
                </c:pt>
                <c:pt idx="295">
                  <c:v>12.72</c:v>
                </c:pt>
                <c:pt idx="296">
                  <c:v>13.09</c:v>
                </c:pt>
                <c:pt idx="297">
                  <c:v>13.57</c:v>
                </c:pt>
                <c:pt idx="298">
                  <c:v>13.84</c:v>
                </c:pt>
                <c:pt idx="299">
                  <c:v>12.66</c:v>
                </c:pt>
                <c:pt idx="300">
                  <c:v>12.19</c:v>
                </c:pt>
                <c:pt idx="301">
                  <c:v>12.33</c:v>
                </c:pt>
                <c:pt idx="302">
                  <c:v>12.39</c:v>
                </c:pt>
                <c:pt idx="303">
                  <c:v>12.38</c:v>
                </c:pt>
                <c:pt idx="304">
                  <c:v>12.5</c:v>
                </c:pt>
                <c:pt idx="305">
                  <c:v>12.38</c:v>
                </c:pt>
                <c:pt idx="306">
                  <c:v>12.11</c:v>
                </c:pt>
                <c:pt idx="307">
                  <c:v>12.17</c:v>
                </c:pt>
                <c:pt idx="308">
                  <c:v>12.07</c:v>
                </c:pt>
                <c:pt idx="309">
                  <c:v>12.29</c:v>
                </c:pt>
                <c:pt idx="310">
                  <c:v>11.91</c:v>
                </c:pt>
                <c:pt idx="311">
                  <c:v>12.02</c:v>
                </c:pt>
                <c:pt idx="312">
                  <c:v>11.72</c:v>
                </c:pt>
                <c:pt idx="313">
                  <c:v>11.34</c:v>
                </c:pt>
                <c:pt idx="314">
                  <c:v>12.28</c:v>
                </c:pt>
                <c:pt idx="315">
                  <c:v>11.76</c:v>
                </c:pt>
                <c:pt idx="316">
                  <c:v>12.04</c:v>
                </c:pt>
                <c:pt idx="317">
                  <c:v>12.24</c:v>
                </c:pt>
                <c:pt idx="318">
                  <c:v>13.17</c:v>
                </c:pt>
                <c:pt idx="319">
                  <c:v>12.63</c:v>
                </c:pt>
                <c:pt idx="320">
                  <c:v>12.46</c:v>
                </c:pt>
                <c:pt idx="321">
                  <c:v>12.13</c:v>
                </c:pt>
                <c:pt idx="322">
                  <c:v>12.76</c:v>
                </c:pt>
                <c:pt idx="323">
                  <c:v>12.63</c:v>
                </c:pt>
                <c:pt idx="324">
                  <c:v>12.36</c:v>
                </c:pt>
                <c:pt idx="325">
                  <c:v>12.49</c:v>
                </c:pt>
                <c:pt idx="326">
                  <c:v>12.56</c:v>
                </c:pt>
                <c:pt idx="327">
                  <c:v>12.51</c:v>
                </c:pt>
                <c:pt idx="328">
                  <c:v>12.58</c:v>
                </c:pt>
                <c:pt idx="329">
                  <c:v>12.47</c:v>
                </c:pt>
                <c:pt idx="330">
                  <c:v>12.65</c:v>
                </c:pt>
                <c:pt idx="331">
                  <c:v>12.53</c:v>
                </c:pt>
                <c:pt idx="332">
                  <c:v>12.48</c:v>
                </c:pt>
                <c:pt idx="333">
                  <c:v>11.62</c:v>
                </c:pt>
                <c:pt idx="334">
                  <c:v>11.64</c:v>
                </c:pt>
                <c:pt idx="335">
                  <c:v>11.23</c:v>
                </c:pt>
                <c:pt idx="336">
                  <c:v>11.11</c:v>
                </c:pt>
                <c:pt idx="337">
                  <c:v>11.34</c:v>
                </c:pt>
                <c:pt idx="338">
                  <c:v>11.47</c:v>
                </c:pt>
                <c:pt idx="339">
                  <c:v>11.14</c:v>
                </c:pt>
                <c:pt idx="340">
                  <c:v>10.92</c:v>
                </c:pt>
                <c:pt idx="341">
                  <c:v>10.87</c:v>
                </c:pt>
                <c:pt idx="342">
                  <c:v>10.93</c:v>
                </c:pt>
                <c:pt idx="343">
                  <c:v>11.35</c:v>
                </c:pt>
                <c:pt idx="344">
                  <c:v>11.13</c:v>
                </c:pt>
                <c:pt idx="345">
                  <c:v>11.22</c:v>
                </c:pt>
                <c:pt idx="346">
                  <c:v>11.04</c:v>
                </c:pt>
                <c:pt idx="347">
                  <c:v>11.19</c:v>
                </c:pt>
                <c:pt idx="348">
                  <c:v>11.26</c:v>
                </c:pt>
                <c:pt idx="349">
                  <c:v>11.68</c:v>
                </c:pt>
                <c:pt idx="350">
                  <c:v>11.53</c:v>
                </c:pt>
                <c:pt idx="351">
                  <c:v>11.17</c:v>
                </c:pt>
                <c:pt idx="352">
                  <c:v>10.95</c:v>
                </c:pt>
                <c:pt idx="353">
                  <c:v>10.77</c:v>
                </c:pt>
                <c:pt idx="354">
                  <c:v>10.56</c:v>
                </c:pt>
                <c:pt idx="355">
                  <c:v>10.82</c:v>
                </c:pt>
                <c:pt idx="356">
                  <c:v>11.35</c:v>
                </c:pt>
                <c:pt idx="357">
                  <c:v>11.36</c:v>
                </c:pt>
                <c:pt idx="358">
                  <c:v>11.62</c:v>
                </c:pt>
                <c:pt idx="359">
                  <c:v>11.84</c:v>
                </c:pt>
                <c:pt idx="360">
                  <c:v>11.97</c:v>
                </c:pt>
                <c:pt idx="361">
                  <c:v>12.31</c:v>
                </c:pt>
                <c:pt idx="362">
                  <c:v>12.05</c:v>
                </c:pt>
                <c:pt idx="363">
                  <c:v>12.1</c:v>
                </c:pt>
                <c:pt idx="364">
                  <c:v>12.06</c:v>
                </c:pt>
                <c:pt idx="365">
                  <c:v>12.36</c:v>
                </c:pt>
                <c:pt idx="366">
                  <c:v>12.01</c:v>
                </c:pt>
                <c:pt idx="367">
                  <c:v>12.01</c:v>
                </c:pt>
                <c:pt idx="368">
                  <c:v>12.1</c:v>
                </c:pt>
                <c:pt idx="369">
                  <c:v>12.58</c:v>
                </c:pt>
                <c:pt idx="370">
                  <c:v>12.61</c:v>
                </c:pt>
                <c:pt idx="371">
                  <c:v>12.58</c:v>
                </c:pt>
                <c:pt idx="372">
                  <c:v>12.58</c:v>
                </c:pt>
                <c:pt idx="373">
                  <c:v>12.49</c:v>
                </c:pt>
                <c:pt idx="374">
                  <c:v>13.2</c:v>
                </c:pt>
                <c:pt idx="375">
                  <c:v>13.23</c:v>
                </c:pt>
                <c:pt idx="376">
                  <c:v>12</c:v>
                </c:pt>
                <c:pt idx="377">
                  <c:v>11.65</c:v>
                </c:pt>
                <c:pt idx="378">
                  <c:v>10.71</c:v>
                </c:pt>
                <c:pt idx="379">
                  <c:v>10.53</c:v>
                </c:pt>
                <c:pt idx="380">
                  <c:v>10.61</c:v>
                </c:pt>
                <c:pt idx="381">
                  <c:v>10.7</c:v>
                </c:pt>
                <c:pt idx="382">
                  <c:v>10.4</c:v>
                </c:pt>
                <c:pt idx="383">
                  <c:v>10.73</c:v>
                </c:pt>
                <c:pt idx="384">
                  <c:v>11.15</c:v>
                </c:pt>
                <c:pt idx="385">
                  <c:v>10.56</c:v>
                </c:pt>
                <c:pt idx="386">
                  <c:v>11.08</c:v>
                </c:pt>
                <c:pt idx="387">
                  <c:v>11.18</c:v>
                </c:pt>
                <c:pt idx="388">
                  <c:v>11.28</c:v>
                </c:pt>
                <c:pt idx="389">
                  <c:v>10.82</c:v>
                </c:pt>
                <c:pt idx="390">
                  <c:v>11.49</c:v>
                </c:pt>
                <c:pt idx="391">
                  <c:v>11.36</c:v>
                </c:pt>
                <c:pt idx="392">
                  <c:v>11.19</c:v>
                </c:pt>
                <c:pt idx="393">
                  <c:v>11.33</c:v>
                </c:pt>
                <c:pt idx="394">
                  <c:v>11.51</c:v>
                </c:pt>
                <c:pt idx="395">
                  <c:v>11.71</c:v>
                </c:pt>
                <c:pt idx="396">
                  <c:v>12.1</c:v>
                </c:pt>
                <c:pt idx="397">
                  <c:v>11.88</c:v>
                </c:pt>
                <c:pt idx="398">
                  <c:v>11.65</c:v>
                </c:pt>
                <c:pt idx="399">
                  <c:v>11.07</c:v>
                </c:pt>
                <c:pt idx="400">
                  <c:v>11.06</c:v>
                </c:pt>
                <c:pt idx="401">
                  <c:v>10.98</c:v>
                </c:pt>
                <c:pt idx="402">
                  <c:v>10.56</c:v>
                </c:pt>
                <c:pt idx="403">
                  <c:v>9.93</c:v>
                </c:pt>
                <c:pt idx="404">
                  <c:v>10.039999999999999</c:v>
                </c:pt>
                <c:pt idx="405">
                  <c:v>9.74</c:v>
                </c:pt>
                <c:pt idx="406">
                  <c:v>9.5500000000000007</c:v>
                </c:pt>
                <c:pt idx="407">
                  <c:v>9.68</c:v>
                </c:pt>
                <c:pt idx="408">
                  <c:v>9.48</c:v>
                </c:pt>
                <c:pt idx="409">
                  <c:v>9.27</c:v>
                </c:pt>
                <c:pt idx="410">
                  <c:v>9.4499999999999993</c:v>
                </c:pt>
                <c:pt idx="411">
                  <c:v>9.85</c:v>
                </c:pt>
                <c:pt idx="412">
                  <c:v>9.25</c:v>
                </c:pt>
                <c:pt idx="413">
                  <c:v>9.1199999999999992</c:v>
                </c:pt>
                <c:pt idx="414">
                  <c:v>8.64</c:v>
                </c:pt>
                <c:pt idx="415">
                  <c:v>8.5</c:v>
                </c:pt>
                <c:pt idx="416">
                  <c:v>8.98</c:v>
                </c:pt>
                <c:pt idx="417">
                  <c:v>9.3800000000000008</c:v>
                </c:pt>
                <c:pt idx="418">
                  <c:v>9.3800000000000008</c:v>
                </c:pt>
                <c:pt idx="419">
                  <c:v>9.0500000000000007</c:v>
                </c:pt>
                <c:pt idx="420">
                  <c:v>9.1300000000000008</c:v>
                </c:pt>
                <c:pt idx="421">
                  <c:v>9.41</c:v>
                </c:pt>
                <c:pt idx="422">
                  <c:v>8.82</c:v>
                </c:pt>
                <c:pt idx="423">
                  <c:v>8.52</c:v>
                </c:pt>
                <c:pt idx="424">
                  <c:v>8.0500000000000007</c:v>
                </c:pt>
                <c:pt idx="425">
                  <c:v>7.81</c:v>
                </c:pt>
                <c:pt idx="426">
                  <c:v>8.08</c:v>
                </c:pt>
                <c:pt idx="427">
                  <c:v>8.82</c:v>
                </c:pt>
                <c:pt idx="428">
                  <c:v>8.58</c:v>
                </c:pt>
                <c:pt idx="429">
                  <c:v>8.86</c:v>
                </c:pt>
                <c:pt idx="430">
                  <c:v>8.7200000000000006</c:v>
                </c:pt>
                <c:pt idx="431">
                  <c:v>8.39</c:v>
                </c:pt>
                <c:pt idx="432">
                  <c:v>8.5399999999999991</c:v>
                </c:pt>
                <c:pt idx="433">
                  <c:v>8.7100000000000009</c:v>
                </c:pt>
                <c:pt idx="434">
                  <c:v>8.7899999999999991</c:v>
                </c:pt>
                <c:pt idx="435">
                  <c:v>8.42</c:v>
                </c:pt>
                <c:pt idx="436">
                  <c:v>8.43</c:v>
                </c:pt>
                <c:pt idx="437">
                  <c:v>8.5399999999999991</c:v>
                </c:pt>
                <c:pt idx="438">
                  <c:v>8.7799999999999994</c:v>
                </c:pt>
                <c:pt idx="439">
                  <c:v>9.25</c:v>
                </c:pt>
                <c:pt idx="440">
                  <c:v>9.4499999999999993</c:v>
                </c:pt>
                <c:pt idx="441">
                  <c:v>9.5500000000000007</c:v>
                </c:pt>
                <c:pt idx="442">
                  <c:v>10.41</c:v>
                </c:pt>
                <c:pt idx="443">
                  <c:v>10.41</c:v>
                </c:pt>
                <c:pt idx="444">
                  <c:v>10.38</c:v>
                </c:pt>
                <c:pt idx="445">
                  <c:v>10.29</c:v>
                </c:pt>
                <c:pt idx="446">
                  <c:v>9.83</c:v>
                </c:pt>
                <c:pt idx="447">
                  <c:v>9.52</c:v>
                </c:pt>
                <c:pt idx="448">
                  <c:v>9.76</c:v>
                </c:pt>
                <c:pt idx="449">
                  <c:v>9.98</c:v>
                </c:pt>
                <c:pt idx="450">
                  <c:v>9.99</c:v>
                </c:pt>
                <c:pt idx="451">
                  <c:v>10.23</c:v>
                </c:pt>
                <c:pt idx="452">
                  <c:v>10.199999999999999</c:v>
                </c:pt>
                <c:pt idx="453">
                  <c:v>10.49</c:v>
                </c:pt>
                <c:pt idx="454">
                  <c:v>10.199999999999999</c:v>
                </c:pt>
                <c:pt idx="455">
                  <c:v>9.57</c:v>
                </c:pt>
                <c:pt idx="456">
                  <c:v>9.2799999999999994</c:v>
                </c:pt>
                <c:pt idx="457">
                  <c:v>9.4499999999999993</c:v>
                </c:pt>
                <c:pt idx="458">
                  <c:v>8.9600000000000009</c:v>
                </c:pt>
                <c:pt idx="459">
                  <c:v>8.77</c:v>
                </c:pt>
                <c:pt idx="460">
                  <c:v>9.17</c:v>
                </c:pt>
                <c:pt idx="461">
                  <c:v>9.34</c:v>
                </c:pt>
                <c:pt idx="462">
                  <c:v>9.4499999999999993</c:v>
                </c:pt>
                <c:pt idx="463">
                  <c:v>9.17</c:v>
                </c:pt>
                <c:pt idx="464">
                  <c:v>9.08</c:v>
                </c:pt>
                <c:pt idx="465">
                  <c:v>8.74</c:v>
                </c:pt>
                <c:pt idx="466">
                  <c:v>8.7799999999999994</c:v>
                </c:pt>
                <c:pt idx="467">
                  <c:v>9.2899999999999991</c:v>
                </c:pt>
                <c:pt idx="468">
                  <c:v>8.7200000000000006</c:v>
                </c:pt>
                <c:pt idx="469">
                  <c:v>8.89</c:v>
                </c:pt>
                <c:pt idx="470">
                  <c:v>9.0399999999999991</c:v>
                </c:pt>
                <c:pt idx="471">
                  <c:v>8.9499999999999993</c:v>
                </c:pt>
                <c:pt idx="472">
                  <c:v>8.89</c:v>
                </c:pt>
                <c:pt idx="473">
                  <c:v>9.06</c:v>
                </c:pt>
                <c:pt idx="474">
                  <c:v>9.02</c:v>
                </c:pt>
                <c:pt idx="475">
                  <c:v>9.23</c:v>
                </c:pt>
                <c:pt idx="476">
                  <c:v>9.48</c:v>
                </c:pt>
                <c:pt idx="477">
                  <c:v>9.36</c:v>
                </c:pt>
                <c:pt idx="478">
                  <c:v>9.2100000000000009</c:v>
                </c:pt>
                <c:pt idx="479">
                  <c:v>9.25</c:v>
                </c:pt>
                <c:pt idx="480">
                  <c:v>9.16</c:v>
                </c:pt>
                <c:pt idx="481">
                  <c:v>9</c:v>
                </c:pt>
                <c:pt idx="482">
                  <c:v>8.82</c:v>
                </c:pt>
                <c:pt idx="483">
                  <c:v>8.11</c:v>
                </c:pt>
                <c:pt idx="484">
                  <c:v>8.1</c:v>
                </c:pt>
                <c:pt idx="485">
                  <c:v>7.89</c:v>
                </c:pt>
                <c:pt idx="486">
                  <c:v>6.96</c:v>
                </c:pt>
                <c:pt idx="487">
                  <c:v>6.49</c:v>
                </c:pt>
                <c:pt idx="488">
                  <c:v>5.63</c:v>
                </c:pt>
                <c:pt idx="489">
                  <c:v>4.33</c:v>
                </c:pt>
                <c:pt idx="490">
                  <c:v>5.19</c:v>
                </c:pt>
                <c:pt idx="491">
                  <c:v>4.24</c:v>
                </c:pt>
                <c:pt idx="492">
                  <c:v>5.37</c:v>
                </c:pt>
                <c:pt idx="493">
                  <c:v>5.12</c:v>
                </c:pt>
                <c:pt idx="494">
                  <c:v>4.87</c:v>
                </c:pt>
                <c:pt idx="495">
                  <c:v>4.92</c:v>
                </c:pt>
                <c:pt idx="496">
                  <c:v>5.24</c:v>
                </c:pt>
                <c:pt idx="497">
                  <c:v>4.9000000000000004</c:v>
                </c:pt>
                <c:pt idx="498">
                  <c:v>5.65</c:v>
                </c:pt>
                <c:pt idx="499">
                  <c:v>5.71</c:v>
                </c:pt>
                <c:pt idx="500">
                  <c:v>7.34</c:v>
                </c:pt>
                <c:pt idx="501">
                  <c:v>6.46</c:v>
                </c:pt>
                <c:pt idx="502">
                  <c:v>6.23</c:v>
                </c:pt>
                <c:pt idx="503">
                  <c:v>5.91</c:v>
                </c:pt>
                <c:pt idx="504">
                  <c:v>6.05</c:v>
                </c:pt>
                <c:pt idx="505">
                  <c:v>6.1</c:v>
                </c:pt>
                <c:pt idx="506">
                  <c:v>6.8</c:v>
                </c:pt>
                <c:pt idx="507">
                  <c:v>6.88</c:v>
                </c:pt>
                <c:pt idx="508">
                  <c:v>6.61</c:v>
                </c:pt>
                <c:pt idx="509">
                  <c:v>6.86</c:v>
                </c:pt>
                <c:pt idx="510">
                  <c:v>7.04</c:v>
                </c:pt>
                <c:pt idx="511">
                  <c:v>6.66</c:v>
                </c:pt>
                <c:pt idx="512">
                  <c:v>6.94</c:v>
                </c:pt>
                <c:pt idx="513">
                  <c:v>6.9</c:v>
                </c:pt>
                <c:pt idx="514">
                  <c:v>7</c:v>
                </c:pt>
                <c:pt idx="515">
                  <c:v>7.23</c:v>
                </c:pt>
                <c:pt idx="516">
                  <c:v>6.51</c:v>
                </c:pt>
                <c:pt idx="517">
                  <c:v>6.89</c:v>
                </c:pt>
                <c:pt idx="518">
                  <c:v>7.25</c:v>
                </c:pt>
                <c:pt idx="519">
                  <c:v>7.67</c:v>
                </c:pt>
                <c:pt idx="520">
                  <c:v>8.16</c:v>
                </c:pt>
                <c:pt idx="521">
                  <c:v>7.73</c:v>
                </c:pt>
                <c:pt idx="522">
                  <c:v>7.79</c:v>
                </c:pt>
                <c:pt idx="523">
                  <c:v>8.5399999999999991</c:v>
                </c:pt>
                <c:pt idx="524">
                  <c:v>8.74</c:v>
                </c:pt>
                <c:pt idx="525">
                  <c:v>9.09</c:v>
                </c:pt>
                <c:pt idx="526">
                  <c:v>9.34</c:v>
                </c:pt>
                <c:pt idx="527">
                  <c:v>9.02</c:v>
                </c:pt>
                <c:pt idx="528">
                  <c:v>8.9499999999999993</c:v>
                </c:pt>
                <c:pt idx="529">
                  <c:v>8.86</c:v>
                </c:pt>
                <c:pt idx="530">
                  <c:v>8.7899999999999991</c:v>
                </c:pt>
                <c:pt idx="531">
                  <c:v>9</c:v>
                </c:pt>
                <c:pt idx="532">
                  <c:v>9.83</c:v>
                </c:pt>
                <c:pt idx="533">
                  <c:v>11.52</c:v>
                </c:pt>
                <c:pt idx="534">
                  <c:v>10.53</c:v>
                </c:pt>
                <c:pt idx="535">
                  <c:v>11.51</c:v>
                </c:pt>
                <c:pt idx="536">
                  <c:v>11.45</c:v>
                </c:pt>
                <c:pt idx="537">
                  <c:v>11.58</c:v>
                </c:pt>
                <c:pt idx="538">
                  <c:v>11.7</c:v>
                </c:pt>
                <c:pt idx="539">
                  <c:v>12.27</c:v>
                </c:pt>
                <c:pt idx="540">
                  <c:v>13.37</c:v>
                </c:pt>
                <c:pt idx="541">
                  <c:v>12.83</c:v>
                </c:pt>
                <c:pt idx="542">
                  <c:v>12.3</c:v>
                </c:pt>
                <c:pt idx="543">
                  <c:v>12.17</c:v>
                </c:pt>
                <c:pt idx="544">
                  <c:v>12.51</c:v>
                </c:pt>
                <c:pt idx="545">
                  <c:v>12.23</c:v>
                </c:pt>
                <c:pt idx="546">
                  <c:v>12.22</c:v>
                </c:pt>
                <c:pt idx="547">
                  <c:v>11.54</c:v>
                </c:pt>
                <c:pt idx="548">
                  <c:v>11.82</c:v>
                </c:pt>
                <c:pt idx="549">
                  <c:v>11.84</c:v>
                </c:pt>
                <c:pt idx="550">
                  <c:v>13.33</c:v>
                </c:pt>
                <c:pt idx="551">
                  <c:v>14.53</c:v>
                </c:pt>
                <c:pt idx="552">
                  <c:v>15.97</c:v>
                </c:pt>
                <c:pt idx="553">
                  <c:v>15.28</c:v>
                </c:pt>
                <c:pt idx="554">
                  <c:v>14.52</c:v>
                </c:pt>
                <c:pt idx="555">
                  <c:v>15.19</c:v>
                </c:pt>
                <c:pt idx="556">
                  <c:v>14.93</c:v>
                </c:pt>
                <c:pt idx="557">
                  <c:v>14.48</c:v>
                </c:pt>
                <c:pt idx="558">
                  <c:v>13.61</c:v>
                </c:pt>
                <c:pt idx="559">
                  <c:v>13.82</c:v>
                </c:pt>
                <c:pt idx="560">
                  <c:v>13.95</c:v>
                </c:pt>
                <c:pt idx="561">
                  <c:v>13.8</c:v>
                </c:pt>
                <c:pt idx="562">
                  <c:v>13.59</c:v>
                </c:pt>
                <c:pt idx="563">
                  <c:v>12.57</c:v>
                </c:pt>
                <c:pt idx="564">
                  <c:v>13.31</c:v>
                </c:pt>
                <c:pt idx="565">
                  <c:v>12.89</c:v>
                </c:pt>
                <c:pt idx="566">
                  <c:v>12.68</c:v>
                </c:pt>
                <c:pt idx="567">
                  <c:v>13.55</c:v>
                </c:pt>
                <c:pt idx="568">
                  <c:v>13.78</c:v>
                </c:pt>
                <c:pt idx="569">
                  <c:v>14.16</c:v>
                </c:pt>
                <c:pt idx="570">
                  <c:v>15.12</c:v>
                </c:pt>
                <c:pt idx="571">
                  <c:v>15.7</c:v>
                </c:pt>
                <c:pt idx="572">
                  <c:v>16.28</c:v>
                </c:pt>
                <c:pt idx="573">
                  <c:v>17.079999999999998</c:v>
                </c:pt>
                <c:pt idx="574">
                  <c:v>19.29</c:v>
                </c:pt>
                <c:pt idx="575">
                  <c:v>19.5</c:v>
                </c:pt>
                <c:pt idx="576">
                  <c:v>19.39</c:v>
                </c:pt>
                <c:pt idx="577">
                  <c:v>19.75</c:v>
                </c:pt>
                <c:pt idx="578">
                  <c:v>19.14</c:v>
                </c:pt>
                <c:pt idx="579">
                  <c:v>21.45</c:v>
                </c:pt>
                <c:pt idx="580">
                  <c:v>19.77</c:v>
                </c:pt>
                <c:pt idx="581">
                  <c:v>20.25</c:v>
                </c:pt>
                <c:pt idx="582">
                  <c:v>20.77</c:v>
                </c:pt>
                <c:pt idx="583">
                  <c:v>24.44</c:v>
                </c:pt>
                <c:pt idx="584">
                  <c:v>25.19</c:v>
                </c:pt>
                <c:pt idx="585">
                  <c:v>20.65</c:v>
                </c:pt>
                <c:pt idx="586">
                  <c:v>19.54</c:v>
                </c:pt>
                <c:pt idx="587">
                  <c:v>17.96</c:v>
                </c:pt>
                <c:pt idx="588">
                  <c:v>17.55</c:v>
                </c:pt>
                <c:pt idx="589">
                  <c:v>18.04</c:v>
                </c:pt>
                <c:pt idx="590">
                  <c:v>17.829999999999998</c:v>
                </c:pt>
                <c:pt idx="591">
                  <c:v>16.850000000000001</c:v>
                </c:pt>
                <c:pt idx="592">
                  <c:v>16.04</c:v>
                </c:pt>
                <c:pt idx="593">
                  <c:v>16.86</c:v>
                </c:pt>
                <c:pt idx="594">
                  <c:v>16.47</c:v>
                </c:pt>
                <c:pt idx="595">
                  <c:v>16.649999999999999</c:v>
                </c:pt>
                <c:pt idx="596">
                  <c:v>15.05</c:v>
                </c:pt>
                <c:pt idx="597">
                  <c:v>15.48</c:v>
                </c:pt>
                <c:pt idx="598">
                  <c:v>15.13</c:v>
                </c:pt>
                <c:pt idx="599">
                  <c:v>14.16</c:v>
                </c:pt>
                <c:pt idx="600">
                  <c:v>14.21</c:v>
                </c:pt>
                <c:pt idx="601">
                  <c:v>13.5</c:v>
                </c:pt>
                <c:pt idx="602">
                  <c:v>12.5</c:v>
                </c:pt>
                <c:pt idx="603">
                  <c:v>13.63</c:v>
                </c:pt>
                <c:pt idx="604">
                  <c:v>13.5</c:v>
                </c:pt>
                <c:pt idx="605">
                  <c:v>12.75</c:v>
                </c:pt>
                <c:pt idx="606">
                  <c:v>11.23</c:v>
                </c:pt>
                <c:pt idx="607">
                  <c:v>12.01</c:v>
                </c:pt>
                <c:pt idx="608">
                  <c:v>11.32</c:v>
                </c:pt>
                <c:pt idx="609">
                  <c:v>11.62</c:v>
                </c:pt>
                <c:pt idx="610">
                  <c:v>11.88</c:v>
                </c:pt>
                <c:pt idx="611">
                  <c:v>12.82</c:v>
                </c:pt>
                <c:pt idx="612">
                  <c:v>14.69</c:v>
                </c:pt>
                <c:pt idx="613">
                  <c:v>15.3</c:v>
                </c:pt>
                <c:pt idx="614">
                  <c:v>16.18</c:v>
                </c:pt>
                <c:pt idx="615">
                  <c:v>15.88</c:v>
                </c:pt>
                <c:pt idx="616">
                  <c:v>15.41</c:v>
                </c:pt>
                <c:pt idx="617">
                  <c:v>15.16</c:v>
                </c:pt>
                <c:pt idx="618">
                  <c:v>15.42</c:v>
                </c:pt>
                <c:pt idx="619">
                  <c:v>14.72</c:v>
                </c:pt>
                <c:pt idx="620">
                  <c:v>12.31</c:v>
                </c:pt>
                <c:pt idx="621">
                  <c:v>11.2</c:v>
                </c:pt>
                <c:pt idx="622">
                  <c:v>12.2</c:v>
                </c:pt>
                <c:pt idx="623">
                  <c:v>11.67</c:v>
                </c:pt>
                <c:pt idx="624">
                  <c:v>12.19</c:v>
                </c:pt>
                <c:pt idx="625">
                  <c:v>13.26</c:v>
                </c:pt>
                <c:pt idx="626">
                  <c:v>13.51</c:v>
                </c:pt>
                <c:pt idx="627">
                  <c:v>14.5</c:v>
                </c:pt>
                <c:pt idx="628">
                  <c:v>13.99</c:v>
                </c:pt>
                <c:pt idx="629">
                  <c:v>14.08</c:v>
                </c:pt>
                <c:pt idx="630">
                  <c:v>13.86</c:v>
                </c:pt>
                <c:pt idx="631">
                  <c:v>13.18</c:v>
                </c:pt>
                <c:pt idx="632">
                  <c:v>12.12</c:v>
                </c:pt>
                <c:pt idx="633">
                  <c:v>11.36</c:v>
                </c:pt>
                <c:pt idx="634">
                  <c:v>11.63</c:v>
                </c:pt>
                <c:pt idx="635">
                  <c:v>12.58</c:v>
                </c:pt>
                <c:pt idx="636">
                  <c:v>12.72</c:v>
                </c:pt>
                <c:pt idx="637">
                  <c:v>12.4</c:v>
                </c:pt>
                <c:pt idx="638">
                  <c:v>13.27</c:v>
                </c:pt>
                <c:pt idx="639">
                  <c:v>13.23</c:v>
                </c:pt>
                <c:pt idx="640">
                  <c:v>12.73</c:v>
                </c:pt>
                <c:pt idx="641">
                  <c:v>12.89</c:v>
                </c:pt>
                <c:pt idx="642">
                  <c:v>11.88</c:v>
                </c:pt>
                <c:pt idx="643">
                  <c:v>13.08</c:v>
                </c:pt>
                <c:pt idx="644">
                  <c:v>12.1</c:v>
                </c:pt>
                <c:pt idx="645">
                  <c:v>11.3</c:v>
                </c:pt>
                <c:pt idx="646">
                  <c:v>11.51</c:v>
                </c:pt>
                <c:pt idx="647">
                  <c:v>12.6</c:v>
                </c:pt>
                <c:pt idx="648">
                  <c:v>12.33</c:v>
                </c:pt>
                <c:pt idx="649">
                  <c:v>12.52</c:v>
                </c:pt>
                <c:pt idx="650">
                  <c:v>11.81</c:v>
                </c:pt>
                <c:pt idx="651">
                  <c:v>11.88</c:v>
                </c:pt>
                <c:pt idx="652">
                  <c:v>11.99</c:v>
                </c:pt>
                <c:pt idx="653">
                  <c:v>11.67</c:v>
                </c:pt>
                <c:pt idx="654">
                  <c:v>11.65</c:v>
                </c:pt>
                <c:pt idx="655">
                  <c:v>12.09</c:v>
                </c:pt>
                <c:pt idx="656">
                  <c:v>12.39</c:v>
                </c:pt>
                <c:pt idx="657">
                  <c:v>13.74</c:v>
                </c:pt>
                <c:pt idx="658">
                  <c:v>14.42</c:v>
                </c:pt>
                <c:pt idx="659">
                  <c:v>14.02</c:v>
                </c:pt>
                <c:pt idx="660">
                  <c:v>15.13</c:v>
                </c:pt>
                <c:pt idx="661">
                  <c:v>14.98</c:v>
                </c:pt>
                <c:pt idx="662">
                  <c:v>14.98</c:v>
                </c:pt>
                <c:pt idx="663">
                  <c:v>13.93</c:v>
                </c:pt>
                <c:pt idx="664">
                  <c:v>13.26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15-1C40-974F-1CEF800A552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SEXP!$A$4:$A$668</c:f>
              <c:numCache>
                <c:formatCode>dd\-mm\-yyyy</c:formatCode>
                <c:ptCount val="665"/>
                <c:pt idx="0">
                  <c:v>40487</c:v>
                </c:pt>
                <c:pt idx="1">
                  <c:v>40494</c:v>
                </c:pt>
                <c:pt idx="2">
                  <c:v>40501</c:v>
                </c:pt>
                <c:pt idx="3">
                  <c:v>40508</c:v>
                </c:pt>
                <c:pt idx="4">
                  <c:v>40515</c:v>
                </c:pt>
                <c:pt idx="5">
                  <c:v>40522</c:v>
                </c:pt>
                <c:pt idx="6">
                  <c:v>40529</c:v>
                </c:pt>
                <c:pt idx="7">
                  <c:v>40536</c:v>
                </c:pt>
                <c:pt idx="8">
                  <c:v>40543</c:v>
                </c:pt>
                <c:pt idx="9">
                  <c:v>40550</c:v>
                </c:pt>
                <c:pt idx="10">
                  <c:v>40557</c:v>
                </c:pt>
                <c:pt idx="11">
                  <c:v>40564</c:v>
                </c:pt>
                <c:pt idx="12">
                  <c:v>40571</c:v>
                </c:pt>
                <c:pt idx="13">
                  <c:v>40578</c:v>
                </c:pt>
                <c:pt idx="14">
                  <c:v>40585</c:v>
                </c:pt>
                <c:pt idx="15">
                  <c:v>40592</c:v>
                </c:pt>
                <c:pt idx="16">
                  <c:v>40599</c:v>
                </c:pt>
                <c:pt idx="17">
                  <c:v>40606</c:v>
                </c:pt>
                <c:pt idx="18">
                  <c:v>40613</c:v>
                </c:pt>
                <c:pt idx="19">
                  <c:v>40620</c:v>
                </c:pt>
                <c:pt idx="20">
                  <c:v>40627</c:v>
                </c:pt>
                <c:pt idx="21">
                  <c:v>40634</c:v>
                </c:pt>
                <c:pt idx="22">
                  <c:v>40641</c:v>
                </c:pt>
                <c:pt idx="23">
                  <c:v>40648</c:v>
                </c:pt>
                <c:pt idx="24">
                  <c:v>40655</c:v>
                </c:pt>
                <c:pt idx="25">
                  <c:v>40662</c:v>
                </c:pt>
                <c:pt idx="26">
                  <c:v>40669</c:v>
                </c:pt>
                <c:pt idx="27">
                  <c:v>40676</c:v>
                </c:pt>
                <c:pt idx="28">
                  <c:v>40683</c:v>
                </c:pt>
                <c:pt idx="29">
                  <c:v>40690</c:v>
                </c:pt>
                <c:pt idx="30">
                  <c:v>40697</c:v>
                </c:pt>
                <c:pt idx="31">
                  <c:v>40704</c:v>
                </c:pt>
                <c:pt idx="32">
                  <c:v>40711</c:v>
                </c:pt>
                <c:pt idx="33">
                  <c:v>40718</c:v>
                </c:pt>
                <c:pt idx="34">
                  <c:v>40725</c:v>
                </c:pt>
                <c:pt idx="35">
                  <c:v>40732</c:v>
                </c:pt>
                <c:pt idx="36">
                  <c:v>40739</c:v>
                </c:pt>
                <c:pt idx="37">
                  <c:v>40746</c:v>
                </c:pt>
                <c:pt idx="38">
                  <c:v>40753</c:v>
                </c:pt>
                <c:pt idx="39">
                  <c:v>40760</c:v>
                </c:pt>
                <c:pt idx="40">
                  <c:v>40767</c:v>
                </c:pt>
                <c:pt idx="41">
                  <c:v>40774</c:v>
                </c:pt>
                <c:pt idx="42">
                  <c:v>40781</c:v>
                </c:pt>
                <c:pt idx="43">
                  <c:v>40788</c:v>
                </c:pt>
                <c:pt idx="44">
                  <c:v>40795</c:v>
                </c:pt>
                <c:pt idx="45">
                  <c:v>40802</c:v>
                </c:pt>
                <c:pt idx="46">
                  <c:v>40809</c:v>
                </c:pt>
                <c:pt idx="47">
                  <c:v>40816</c:v>
                </c:pt>
                <c:pt idx="48">
                  <c:v>40823</c:v>
                </c:pt>
                <c:pt idx="49">
                  <c:v>40830</c:v>
                </c:pt>
                <c:pt idx="50">
                  <c:v>40837</c:v>
                </c:pt>
                <c:pt idx="51">
                  <c:v>40844</c:v>
                </c:pt>
                <c:pt idx="52">
                  <c:v>40851</c:v>
                </c:pt>
                <c:pt idx="53">
                  <c:v>40858</c:v>
                </c:pt>
                <c:pt idx="54">
                  <c:v>40865</c:v>
                </c:pt>
                <c:pt idx="55">
                  <c:v>40872</c:v>
                </c:pt>
                <c:pt idx="56">
                  <c:v>40879</c:v>
                </c:pt>
                <c:pt idx="57">
                  <c:v>40886</c:v>
                </c:pt>
                <c:pt idx="58">
                  <c:v>40893</c:v>
                </c:pt>
                <c:pt idx="59">
                  <c:v>40900</c:v>
                </c:pt>
                <c:pt idx="60">
                  <c:v>40907</c:v>
                </c:pt>
                <c:pt idx="61">
                  <c:v>40914</c:v>
                </c:pt>
                <c:pt idx="62">
                  <c:v>40921</c:v>
                </c:pt>
                <c:pt idx="63">
                  <c:v>40928</c:v>
                </c:pt>
                <c:pt idx="64">
                  <c:v>40935</c:v>
                </c:pt>
                <c:pt idx="65">
                  <c:v>40942</c:v>
                </c:pt>
                <c:pt idx="66">
                  <c:v>40949</c:v>
                </c:pt>
                <c:pt idx="67">
                  <c:v>40956</c:v>
                </c:pt>
                <c:pt idx="68">
                  <c:v>40963</c:v>
                </c:pt>
                <c:pt idx="69">
                  <c:v>40970</c:v>
                </c:pt>
                <c:pt idx="70">
                  <c:v>40977</c:v>
                </c:pt>
                <c:pt idx="71">
                  <c:v>40984</c:v>
                </c:pt>
                <c:pt idx="72">
                  <c:v>40991</c:v>
                </c:pt>
                <c:pt idx="73">
                  <c:v>40998</c:v>
                </c:pt>
                <c:pt idx="74">
                  <c:v>41005</c:v>
                </c:pt>
                <c:pt idx="75">
                  <c:v>41012</c:v>
                </c:pt>
                <c:pt idx="76">
                  <c:v>41019</c:v>
                </c:pt>
                <c:pt idx="77">
                  <c:v>41026</c:v>
                </c:pt>
                <c:pt idx="78">
                  <c:v>41033</c:v>
                </c:pt>
                <c:pt idx="79">
                  <c:v>41040</c:v>
                </c:pt>
                <c:pt idx="80">
                  <c:v>41047</c:v>
                </c:pt>
                <c:pt idx="81">
                  <c:v>41054</c:v>
                </c:pt>
                <c:pt idx="82">
                  <c:v>41061</c:v>
                </c:pt>
                <c:pt idx="83">
                  <c:v>41068</c:v>
                </c:pt>
                <c:pt idx="84">
                  <c:v>41075</c:v>
                </c:pt>
                <c:pt idx="85">
                  <c:v>41082</c:v>
                </c:pt>
                <c:pt idx="86">
                  <c:v>41089</c:v>
                </c:pt>
                <c:pt idx="87">
                  <c:v>41096</c:v>
                </c:pt>
                <c:pt idx="88">
                  <c:v>41103</c:v>
                </c:pt>
                <c:pt idx="89">
                  <c:v>41110</c:v>
                </c:pt>
                <c:pt idx="90">
                  <c:v>41117</c:v>
                </c:pt>
                <c:pt idx="91">
                  <c:v>41124</c:v>
                </c:pt>
                <c:pt idx="92">
                  <c:v>41131</c:v>
                </c:pt>
                <c:pt idx="93">
                  <c:v>41138</c:v>
                </c:pt>
                <c:pt idx="94">
                  <c:v>41145</c:v>
                </c:pt>
                <c:pt idx="95">
                  <c:v>41152</c:v>
                </c:pt>
                <c:pt idx="96">
                  <c:v>41159</c:v>
                </c:pt>
                <c:pt idx="97">
                  <c:v>41166</c:v>
                </c:pt>
                <c:pt idx="98">
                  <c:v>41173</c:v>
                </c:pt>
                <c:pt idx="99">
                  <c:v>41180</c:v>
                </c:pt>
                <c:pt idx="100">
                  <c:v>41187</c:v>
                </c:pt>
                <c:pt idx="101">
                  <c:v>41194</c:v>
                </c:pt>
                <c:pt idx="102">
                  <c:v>41201</c:v>
                </c:pt>
                <c:pt idx="103">
                  <c:v>41208</c:v>
                </c:pt>
                <c:pt idx="104">
                  <c:v>41215</c:v>
                </c:pt>
                <c:pt idx="105">
                  <c:v>41222</c:v>
                </c:pt>
                <c:pt idx="106">
                  <c:v>41229</c:v>
                </c:pt>
                <c:pt idx="107">
                  <c:v>41236</c:v>
                </c:pt>
                <c:pt idx="108">
                  <c:v>41243</c:v>
                </c:pt>
                <c:pt idx="109">
                  <c:v>41250</c:v>
                </c:pt>
                <c:pt idx="110">
                  <c:v>41257</c:v>
                </c:pt>
                <c:pt idx="111">
                  <c:v>41264</c:v>
                </c:pt>
                <c:pt idx="112">
                  <c:v>41271</c:v>
                </c:pt>
                <c:pt idx="113">
                  <c:v>41278</c:v>
                </c:pt>
                <c:pt idx="114">
                  <c:v>41285</c:v>
                </c:pt>
                <c:pt idx="115">
                  <c:v>41292</c:v>
                </c:pt>
                <c:pt idx="116">
                  <c:v>41299</c:v>
                </c:pt>
                <c:pt idx="117">
                  <c:v>41306</c:v>
                </c:pt>
                <c:pt idx="118">
                  <c:v>41313</c:v>
                </c:pt>
                <c:pt idx="119">
                  <c:v>41320</c:v>
                </c:pt>
                <c:pt idx="120">
                  <c:v>41327</c:v>
                </c:pt>
                <c:pt idx="121">
                  <c:v>41334</c:v>
                </c:pt>
                <c:pt idx="122">
                  <c:v>41341</c:v>
                </c:pt>
                <c:pt idx="123">
                  <c:v>41348</c:v>
                </c:pt>
                <c:pt idx="124">
                  <c:v>41355</c:v>
                </c:pt>
                <c:pt idx="125">
                  <c:v>41362</c:v>
                </c:pt>
                <c:pt idx="126">
                  <c:v>41369</c:v>
                </c:pt>
                <c:pt idx="127">
                  <c:v>41376</c:v>
                </c:pt>
                <c:pt idx="128">
                  <c:v>41383</c:v>
                </c:pt>
                <c:pt idx="129">
                  <c:v>41390</c:v>
                </c:pt>
                <c:pt idx="130">
                  <c:v>41397</c:v>
                </c:pt>
                <c:pt idx="131">
                  <c:v>41404</c:v>
                </c:pt>
                <c:pt idx="132">
                  <c:v>41411</c:v>
                </c:pt>
                <c:pt idx="133">
                  <c:v>41418</c:v>
                </c:pt>
                <c:pt idx="134">
                  <c:v>41425</c:v>
                </c:pt>
                <c:pt idx="135">
                  <c:v>41432</c:v>
                </c:pt>
                <c:pt idx="136">
                  <c:v>41439</c:v>
                </c:pt>
                <c:pt idx="137">
                  <c:v>41446</c:v>
                </c:pt>
                <c:pt idx="138">
                  <c:v>41453</c:v>
                </c:pt>
                <c:pt idx="139">
                  <c:v>41460</c:v>
                </c:pt>
                <c:pt idx="140">
                  <c:v>41467</c:v>
                </c:pt>
                <c:pt idx="141">
                  <c:v>41474</c:v>
                </c:pt>
                <c:pt idx="142">
                  <c:v>41481</c:v>
                </c:pt>
                <c:pt idx="143">
                  <c:v>41488</c:v>
                </c:pt>
                <c:pt idx="144">
                  <c:v>41495</c:v>
                </c:pt>
                <c:pt idx="145">
                  <c:v>41502</c:v>
                </c:pt>
                <c:pt idx="146">
                  <c:v>41509</c:v>
                </c:pt>
                <c:pt idx="147">
                  <c:v>41516</c:v>
                </c:pt>
                <c:pt idx="148">
                  <c:v>41523</c:v>
                </c:pt>
                <c:pt idx="149">
                  <c:v>41530</c:v>
                </c:pt>
                <c:pt idx="150">
                  <c:v>41537</c:v>
                </c:pt>
                <c:pt idx="151">
                  <c:v>41544</c:v>
                </c:pt>
                <c:pt idx="152">
                  <c:v>41551</c:v>
                </c:pt>
                <c:pt idx="153">
                  <c:v>41558</c:v>
                </c:pt>
                <c:pt idx="154">
                  <c:v>41565</c:v>
                </c:pt>
                <c:pt idx="155">
                  <c:v>41572</c:v>
                </c:pt>
                <c:pt idx="156">
                  <c:v>41579</c:v>
                </c:pt>
                <c:pt idx="157">
                  <c:v>41586</c:v>
                </c:pt>
                <c:pt idx="158">
                  <c:v>41593</c:v>
                </c:pt>
                <c:pt idx="159">
                  <c:v>41600</c:v>
                </c:pt>
                <c:pt idx="160">
                  <c:v>41607</c:v>
                </c:pt>
                <c:pt idx="161">
                  <c:v>41614</c:v>
                </c:pt>
                <c:pt idx="162">
                  <c:v>41621</c:v>
                </c:pt>
                <c:pt idx="163">
                  <c:v>41628</c:v>
                </c:pt>
                <c:pt idx="164">
                  <c:v>41635</c:v>
                </c:pt>
                <c:pt idx="165">
                  <c:v>41642</c:v>
                </c:pt>
                <c:pt idx="166">
                  <c:v>41649</c:v>
                </c:pt>
                <c:pt idx="167">
                  <c:v>41656</c:v>
                </c:pt>
                <c:pt idx="168">
                  <c:v>41663</c:v>
                </c:pt>
                <c:pt idx="169">
                  <c:v>41670</c:v>
                </c:pt>
                <c:pt idx="170">
                  <c:v>41677</c:v>
                </c:pt>
                <c:pt idx="171">
                  <c:v>41684</c:v>
                </c:pt>
                <c:pt idx="172">
                  <c:v>41691</c:v>
                </c:pt>
                <c:pt idx="173">
                  <c:v>41698</c:v>
                </c:pt>
                <c:pt idx="174">
                  <c:v>41705</c:v>
                </c:pt>
                <c:pt idx="175">
                  <c:v>41712</c:v>
                </c:pt>
                <c:pt idx="176">
                  <c:v>41719</c:v>
                </c:pt>
                <c:pt idx="177">
                  <c:v>41726</c:v>
                </c:pt>
                <c:pt idx="178">
                  <c:v>41733</c:v>
                </c:pt>
                <c:pt idx="179">
                  <c:v>41740</c:v>
                </c:pt>
                <c:pt idx="180">
                  <c:v>41747</c:v>
                </c:pt>
                <c:pt idx="181">
                  <c:v>41754</c:v>
                </c:pt>
                <c:pt idx="182">
                  <c:v>41761</c:v>
                </c:pt>
                <c:pt idx="183">
                  <c:v>41768</c:v>
                </c:pt>
                <c:pt idx="184">
                  <c:v>41775</c:v>
                </c:pt>
                <c:pt idx="185">
                  <c:v>41782</c:v>
                </c:pt>
                <c:pt idx="186">
                  <c:v>41789</c:v>
                </c:pt>
                <c:pt idx="187">
                  <c:v>41796</c:v>
                </c:pt>
                <c:pt idx="188">
                  <c:v>41803</c:v>
                </c:pt>
                <c:pt idx="189">
                  <c:v>41810</c:v>
                </c:pt>
                <c:pt idx="190">
                  <c:v>41817</c:v>
                </c:pt>
                <c:pt idx="191">
                  <c:v>41824</c:v>
                </c:pt>
                <c:pt idx="192">
                  <c:v>41831</c:v>
                </c:pt>
                <c:pt idx="193">
                  <c:v>41838</c:v>
                </c:pt>
                <c:pt idx="194">
                  <c:v>41845</c:v>
                </c:pt>
                <c:pt idx="195">
                  <c:v>41852</c:v>
                </c:pt>
                <c:pt idx="196">
                  <c:v>41859</c:v>
                </c:pt>
                <c:pt idx="197">
                  <c:v>41866</c:v>
                </c:pt>
                <c:pt idx="198">
                  <c:v>41873</c:v>
                </c:pt>
                <c:pt idx="199">
                  <c:v>41880</c:v>
                </c:pt>
                <c:pt idx="200">
                  <c:v>41887</c:v>
                </c:pt>
                <c:pt idx="201">
                  <c:v>41894</c:v>
                </c:pt>
                <c:pt idx="202">
                  <c:v>41901</c:v>
                </c:pt>
                <c:pt idx="203">
                  <c:v>41908</c:v>
                </c:pt>
                <c:pt idx="204">
                  <c:v>41915</c:v>
                </c:pt>
                <c:pt idx="205">
                  <c:v>41922</c:v>
                </c:pt>
                <c:pt idx="206">
                  <c:v>41929</c:v>
                </c:pt>
                <c:pt idx="207">
                  <c:v>41936</c:v>
                </c:pt>
                <c:pt idx="208">
                  <c:v>41943</c:v>
                </c:pt>
                <c:pt idx="209">
                  <c:v>41950</c:v>
                </c:pt>
                <c:pt idx="210">
                  <c:v>41957</c:v>
                </c:pt>
                <c:pt idx="211">
                  <c:v>41964</c:v>
                </c:pt>
                <c:pt idx="212">
                  <c:v>41971</c:v>
                </c:pt>
                <c:pt idx="213">
                  <c:v>41978</c:v>
                </c:pt>
                <c:pt idx="214">
                  <c:v>41985</c:v>
                </c:pt>
                <c:pt idx="215">
                  <c:v>41992</c:v>
                </c:pt>
                <c:pt idx="216">
                  <c:v>41999</c:v>
                </c:pt>
                <c:pt idx="217">
                  <c:v>42006</c:v>
                </c:pt>
                <c:pt idx="218">
                  <c:v>42013</c:v>
                </c:pt>
                <c:pt idx="219">
                  <c:v>42020</c:v>
                </c:pt>
                <c:pt idx="220">
                  <c:v>42027</c:v>
                </c:pt>
                <c:pt idx="221">
                  <c:v>42034</c:v>
                </c:pt>
                <c:pt idx="222">
                  <c:v>42041</c:v>
                </c:pt>
                <c:pt idx="223">
                  <c:v>42048</c:v>
                </c:pt>
                <c:pt idx="224">
                  <c:v>42055</c:v>
                </c:pt>
                <c:pt idx="225">
                  <c:v>42062</c:v>
                </c:pt>
                <c:pt idx="226">
                  <c:v>42069</c:v>
                </c:pt>
                <c:pt idx="227">
                  <c:v>42076</c:v>
                </c:pt>
                <c:pt idx="228">
                  <c:v>42083</c:v>
                </c:pt>
                <c:pt idx="229">
                  <c:v>42090</c:v>
                </c:pt>
                <c:pt idx="230">
                  <c:v>42097</c:v>
                </c:pt>
                <c:pt idx="231">
                  <c:v>42104</c:v>
                </c:pt>
                <c:pt idx="232">
                  <c:v>42111</c:v>
                </c:pt>
                <c:pt idx="233">
                  <c:v>42118</c:v>
                </c:pt>
                <c:pt idx="234">
                  <c:v>42125</c:v>
                </c:pt>
                <c:pt idx="235">
                  <c:v>42132</c:v>
                </c:pt>
                <c:pt idx="236">
                  <c:v>42139</c:v>
                </c:pt>
                <c:pt idx="237">
                  <c:v>42146</c:v>
                </c:pt>
                <c:pt idx="238">
                  <c:v>42153</c:v>
                </c:pt>
                <c:pt idx="239">
                  <c:v>42160</c:v>
                </c:pt>
                <c:pt idx="240">
                  <c:v>42167</c:v>
                </c:pt>
                <c:pt idx="241">
                  <c:v>42174</c:v>
                </c:pt>
                <c:pt idx="242">
                  <c:v>42181</c:v>
                </c:pt>
                <c:pt idx="243">
                  <c:v>42188</c:v>
                </c:pt>
                <c:pt idx="244">
                  <c:v>42195</c:v>
                </c:pt>
                <c:pt idx="245">
                  <c:v>42202</c:v>
                </c:pt>
                <c:pt idx="246">
                  <c:v>42209</c:v>
                </c:pt>
                <c:pt idx="247">
                  <c:v>42216</c:v>
                </c:pt>
                <c:pt idx="248">
                  <c:v>42223</c:v>
                </c:pt>
                <c:pt idx="249">
                  <c:v>42230</c:v>
                </c:pt>
                <c:pt idx="250">
                  <c:v>42237</c:v>
                </c:pt>
                <c:pt idx="251">
                  <c:v>42244</c:v>
                </c:pt>
                <c:pt idx="252">
                  <c:v>42251</c:v>
                </c:pt>
                <c:pt idx="253">
                  <c:v>42258</c:v>
                </c:pt>
                <c:pt idx="254">
                  <c:v>42265</c:v>
                </c:pt>
                <c:pt idx="255">
                  <c:v>42272</c:v>
                </c:pt>
                <c:pt idx="256">
                  <c:v>42279</c:v>
                </c:pt>
                <c:pt idx="257">
                  <c:v>42286</c:v>
                </c:pt>
                <c:pt idx="258">
                  <c:v>42293</c:v>
                </c:pt>
                <c:pt idx="259">
                  <c:v>42300</c:v>
                </c:pt>
                <c:pt idx="260">
                  <c:v>42307</c:v>
                </c:pt>
                <c:pt idx="261">
                  <c:v>42314</c:v>
                </c:pt>
                <c:pt idx="262">
                  <c:v>42321</c:v>
                </c:pt>
                <c:pt idx="263">
                  <c:v>42328</c:v>
                </c:pt>
                <c:pt idx="264">
                  <c:v>42335</c:v>
                </c:pt>
                <c:pt idx="265">
                  <c:v>42342</c:v>
                </c:pt>
                <c:pt idx="266">
                  <c:v>42349</c:v>
                </c:pt>
                <c:pt idx="267">
                  <c:v>42356</c:v>
                </c:pt>
                <c:pt idx="268">
                  <c:v>42363</c:v>
                </c:pt>
                <c:pt idx="269">
                  <c:v>42370</c:v>
                </c:pt>
                <c:pt idx="270">
                  <c:v>42377</c:v>
                </c:pt>
                <c:pt idx="271">
                  <c:v>42384</c:v>
                </c:pt>
                <c:pt idx="272">
                  <c:v>42391</c:v>
                </c:pt>
                <c:pt idx="273">
                  <c:v>42398</c:v>
                </c:pt>
                <c:pt idx="274">
                  <c:v>42405</c:v>
                </c:pt>
                <c:pt idx="275">
                  <c:v>42412</c:v>
                </c:pt>
                <c:pt idx="276">
                  <c:v>42419</c:v>
                </c:pt>
                <c:pt idx="277">
                  <c:v>42426</c:v>
                </c:pt>
                <c:pt idx="278">
                  <c:v>42433</c:v>
                </c:pt>
                <c:pt idx="279">
                  <c:v>42440</c:v>
                </c:pt>
                <c:pt idx="280">
                  <c:v>42447</c:v>
                </c:pt>
                <c:pt idx="281">
                  <c:v>42454</c:v>
                </c:pt>
                <c:pt idx="282">
                  <c:v>42461</c:v>
                </c:pt>
                <c:pt idx="283">
                  <c:v>42468</c:v>
                </c:pt>
                <c:pt idx="284">
                  <c:v>42475</c:v>
                </c:pt>
                <c:pt idx="285">
                  <c:v>42482</c:v>
                </c:pt>
                <c:pt idx="286">
                  <c:v>42489</c:v>
                </c:pt>
                <c:pt idx="287">
                  <c:v>42496</c:v>
                </c:pt>
                <c:pt idx="288">
                  <c:v>42503</c:v>
                </c:pt>
                <c:pt idx="289">
                  <c:v>42510</c:v>
                </c:pt>
                <c:pt idx="290">
                  <c:v>42517</c:v>
                </c:pt>
                <c:pt idx="291">
                  <c:v>42524</c:v>
                </c:pt>
                <c:pt idx="292">
                  <c:v>42531</c:v>
                </c:pt>
                <c:pt idx="293">
                  <c:v>42538</c:v>
                </c:pt>
                <c:pt idx="294">
                  <c:v>42545</c:v>
                </c:pt>
                <c:pt idx="295">
                  <c:v>42552</c:v>
                </c:pt>
                <c:pt idx="296">
                  <c:v>42559</c:v>
                </c:pt>
                <c:pt idx="297">
                  <c:v>42566</c:v>
                </c:pt>
                <c:pt idx="298">
                  <c:v>42573</c:v>
                </c:pt>
                <c:pt idx="299">
                  <c:v>42580</c:v>
                </c:pt>
                <c:pt idx="300">
                  <c:v>42587</c:v>
                </c:pt>
                <c:pt idx="301">
                  <c:v>42594</c:v>
                </c:pt>
                <c:pt idx="302">
                  <c:v>42601</c:v>
                </c:pt>
                <c:pt idx="303">
                  <c:v>42608</c:v>
                </c:pt>
                <c:pt idx="304">
                  <c:v>42615</c:v>
                </c:pt>
                <c:pt idx="305">
                  <c:v>42622</c:v>
                </c:pt>
                <c:pt idx="306">
                  <c:v>42629</c:v>
                </c:pt>
                <c:pt idx="307">
                  <c:v>42636</c:v>
                </c:pt>
                <c:pt idx="308">
                  <c:v>42643</c:v>
                </c:pt>
                <c:pt idx="309">
                  <c:v>42650</c:v>
                </c:pt>
                <c:pt idx="310">
                  <c:v>42657</c:v>
                </c:pt>
                <c:pt idx="311">
                  <c:v>42664</c:v>
                </c:pt>
                <c:pt idx="312">
                  <c:v>42671</c:v>
                </c:pt>
                <c:pt idx="313">
                  <c:v>42678</c:v>
                </c:pt>
                <c:pt idx="314">
                  <c:v>42685</c:v>
                </c:pt>
                <c:pt idx="315">
                  <c:v>42692</c:v>
                </c:pt>
                <c:pt idx="316">
                  <c:v>42699</c:v>
                </c:pt>
                <c:pt idx="317">
                  <c:v>42706</c:v>
                </c:pt>
                <c:pt idx="318">
                  <c:v>42713</c:v>
                </c:pt>
                <c:pt idx="319">
                  <c:v>42720</c:v>
                </c:pt>
                <c:pt idx="320">
                  <c:v>42727</c:v>
                </c:pt>
                <c:pt idx="321">
                  <c:v>42734</c:v>
                </c:pt>
                <c:pt idx="322">
                  <c:v>42741</c:v>
                </c:pt>
                <c:pt idx="323">
                  <c:v>42748</c:v>
                </c:pt>
                <c:pt idx="324">
                  <c:v>42755</c:v>
                </c:pt>
                <c:pt idx="325">
                  <c:v>42762</c:v>
                </c:pt>
                <c:pt idx="326">
                  <c:v>42769</c:v>
                </c:pt>
                <c:pt idx="327">
                  <c:v>42776</c:v>
                </c:pt>
                <c:pt idx="328">
                  <c:v>42783</c:v>
                </c:pt>
                <c:pt idx="329">
                  <c:v>42790</c:v>
                </c:pt>
                <c:pt idx="330">
                  <c:v>42797</c:v>
                </c:pt>
                <c:pt idx="331">
                  <c:v>42804</c:v>
                </c:pt>
                <c:pt idx="332">
                  <c:v>42811</c:v>
                </c:pt>
                <c:pt idx="333">
                  <c:v>42818</c:v>
                </c:pt>
                <c:pt idx="334">
                  <c:v>42825</c:v>
                </c:pt>
                <c:pt idx="335">
                  <c:v>42832</c:v>
                </c:pt>
                <c:pt idx="336">
                  <c:v>42839</c:v>
                </c:pt>
                <c:pt idx="337">
                  <c:v>42846</c:v>
                </c:pt>
                <c:pt idx="338">
                  <c:v>42853</c:v>
                </c:pt>
                <c:pt idx="339">
                  <c:v>42860</c:v>
                </c:pt>
                <c:pt idx="340">
                  <c:v>42867</c:v>
                </c:pt>
                <c:pt idx="341">
                  <c:v>42874</c:v>
                </c:pt>
                <c:pt idx="342">
                  <c:v>42881</c:v>
                </c:pt>
                <c:pt idx="343">
                  <c:v>42888</c:v>
                </c:pt>
                <c:pt idx="344">
                  <c:v>42895</c:v>
                </c:pt>
                <c:pt idx="345">
                  <c:v>42902</c:v>
                </c:pt>
                <c:pt idx="346">
                  <c:v>42909</c:v>
                </c:pt>
                <c:pt idx="347">
                  <c:v>42916</c:v>
                </c:pt>
                <c:pt idx="348">
                  <c:v>42923</c:v>
                </c:pt>
                <c:pt idx="349">
                  <c:v>42930</c:v>
                </c:pt>
                <c:pt idx="350">
                  <c:v>42937</c:v>
                </c:pt>
                <c:pt idx="351">
                  <c:v>42944</c:v>
                </c:pt>
                <c:pt idx="352">
                  <c:v>42951</c:v>
                </c:pt>
                <c:pt idx="353">
                  <c:v>42958</c:v>
                </c:pt>
                <c:pt idx="354">
                  <c:v>42965</c:v>
                </c:pt>
                <c:pt idx="355">
                  <c:v>42972</c:v>
                </c:pt>
                <c:pt idx="356">
                  <c:v>42979</c:v>
                </c:pt>
                <c:pt idx="357">
                  <c:v>42986</c:v>
                </c:pt>
                <c:pt idx="358">
                  <c:v>42993</c:v>
                </c:pt>
                <c:pt idx="359">
                  <c:v>43000</c:v>
                </c:pt>
                <c:pt idx="360">
                  <c:v>43007</c:v>
                </c:pt>
                <c:pt idx="361">
                  <c:v>43014</c:v>
                </c:pt>
                <c:pt idx="362">
                  <c:v>43021</c:v>
                </c:pt>
                <c:pt idx="363">
                  <c:v>43028</c:v>
                </c:pt>
                <c:pt idx="364">
                  <c:v>43035</c:v>
                </c:pt>
                <c:pt idx="365">
                  <c:v>43042</c:v>
                </c:pt>
                <c:pt idx="366">
                  <c:v>43049</c:v>
                </c:pt>
                <c:pt idx="367">
                  <c:v>43056</c:v>
                </c:pt>
                <c:pt idx="368">
                  <c:v>43063</c:v>
                </c:pt>
                <c:pt idx="369">
                  <c:v>43070</c:v>
                </c:pt>
                <c:pt idx="370">
                  <c:v>43077</c:v>
                </c:pt>
                <c:pt idx="371">
                  <c:v>43084</c:v>
                </c:pt>
                <c:pt idx="372">
                  <c:v>43091</c:v>
                </c:pt>
                <c:pt idx="373">
                  <c:v>43098</c:v>
                </c:pt>
                <c:pt idx="374">
                  <c:v>43105</c:v>
                </c:pt>
                <c:pt idx="375">
                  <c:v>43112</c:v>
                </c:pt>
                <c:pt idx="376">
                  <c:v>43119</c:v>
                </c:pt>
                <c:pt idx="377">
                  <c:v>43126</c:v>
                </c:pt>
                <c:pt idx="378">
                  <c:v>43133</c:v>
                </c:pt>
                <c:pt idx="379">
                  <c:v>43140</c:v>
                </c:pt>
                <c:pt idx="380">
                  <c:v>43147</c:v>
                </c:pt>
                <c:pt idx="381">
                  <c:v>43154</c:v>
                </c:pt>
                <c:pt idx="382">
                  <c:v>43161</c:v>
                </c:pt>
                <c:pt idx="383">
                  <c:v>43168</c:v>
                </c:pt>
                <c:pt idx="384">
                  <c:v>43175</c:v>
                </c:pt>
                <c:pt idx="385">
                  <c:v>43182</c:v>
                </c:pt>
                <c:pt idx="386">
                  <c:v>43189</c:v>
                </c:pt>
                <c:pt idx="387">
                  <c:v>43196</c:v>
                </c:pt>
                <c:pt idx="388">
                  <c:v>43203</c:v>
                </c:pt>
                <c:pt idx="389">
                  <c:v>43210</c:v>
                </c:pt>
                <c:pt idx="390">
                  <c:v>43217</c:v>
                </c:pt>
                <c:pt idx="391">
                  <c:v>43224</c:v>
                </c:pt>
                <c:pt idx="392">
                  <c:v>43231</c:v>
                </c:pt>
                <c:pt idx="393">
                  <c:v>43238</c:v>
                </c:pt>
                <c:pt idx="394">
                  <c:v>43245</c:v>
                </c:pt>
                <c:pt idx="395">
                  <c:v>43252</c:v>
                </c:pt>
                <c:pt idx="396">
                  <c:v>43259</c:v>
                </c:pt>
                <c:pt idx="397">
                  <c:v>43266</c:v>
                </c:pt>
                <c:pt idx="398">
                  <c:v>43273</c:v>
                </c:pt>
                <c:pt idx="399">
                  <c:v>43280</c:v>
                </c:pt>
                <c:pt idx="400">
                  <c:v>43287</c:v>
                </c:pt>
                <c:pt idx="401">
                  <c:v>43294</c:v>
                </c:pt>
                <c:pt idx="402">
                  <c:v>43301</c:v>
                </c:pt>
                <c:pt idx="403">
                  <c:v>43308</c:v>
                </c:pt>
                <c:pt idx="404">
                  <c:v>43315</c:v>
                </c:pt>
                <c:pt idx="405">
                  <c:v>43322</c:v>
                </c:pt>
                <c:pt idx="406">
                  <c:v>43329</c:v>
                </c:pt>
                <c:pt idx="407">
                  <c:v>43336</c:v>
                </c:pt>
                <c:pt idx="408">
                  <c:v>43343</c:v>
                </c:pt>
                <c:pt idx="409">
                  <c:v>43350</c:v>
                </c:pt>
                <c:pt idx="410">
                  <c:v>43357</c:v>
                </c:pt>
                <c:pt idx="411">
                  <c:v>43364</c:v>
                </c:pt>
                <c:pt idx="412">
                  <c:v>43371</c:v>
                </c:pt>
                <c:pt idx="413">
                  <c:v>43378</c:v>
                </c:pt>
                <c:pt idx="414">
                  <c:v>43385</c:v>
                </c:pt>
                <c:pt idx="415">
                  <c:v>43392</c:v>
                </c:pt>
                <c:pt idx="416">
                  <c:v>43399</c:v>
                </c:pt>
                <c:pt idx="417">
                  <c:v>43406</c:v>
                </c:pt>
                <c:pt idx="418">
                  <c:v>43413</c:v>
                </c:pt>
                <c:pt idx="419">
                  <c:v>43420</c:v>
                </c:pt>
                <c:pt idx="420">
                  <c:v>43427</c:v>
                </c:pt>
                <c:pt idx="421">
                  <c:v>43434</c:v>
                </c:pt>
                <c:pt idx="422">
                  <c:v>43441</c:v>
                </c:pt>
                <c:pt idx="423">
                  <c:v>43448</c:v>
                </c:pt>
                <c:pt idx="424">
                  <c:v>43455</c:v>
                </c:pt>
                <c:pt idx="425">
                  <c:v>43462</c:v>
                </c:pt>
                <c:pt idx="426">
                  <c:v>43469</c:v>
                </c:pt>
                <c:pt idx="427">
                  <c:v>43476</c:v>
                </c:pt>
                <c:pt idx="428">
                  <c:v>43483</c:v>
                </c:pt>
                <c:pt idx="429">
                  <c:v>43490</c:v>
                </c:pt>
                <c:pt idx="430">
                  <c:v>43497</c:v>
                </c:pt>
                <c:pt idx="431">
                  <c:v>43504</c:v>
                </c:pt>
                <c:pt idx="432">
                  <c:v>43511</c:v>
                </c:pt>
                <c:pt idx="433">
                  <c:v>43518</c:v>
                </c:pt>
                <c:pt idx="434">
                  <c:v>43525</c:v>
                </c:pt>
                <c:pt idx="435">
                  <c:v>43532</c:v>
                </c:pt>
                <c:pt idx="436">
                  <c:v>43539</c:v>
                </c:pt>
                <c:pt idx="437">
                  <c:v>43546</c:v>
                </c:pt>
                <c:pt idx="438">
                  <c:v>43553</c:v>
                </c:pt>
                <c:pt idx="439">
                  <c:v>43560</c:v>
                </c:pt>
                <c:pt idx="440">
                  <c:v>43567</c:v>
                </c:pt>
                <c:pt idx="441">
                  <c:v>43574</c:v>
                </c:pt>
                <c:pt idx="442">
                  <c:v>43581</c:v>
                </c:pt>
                <c:pt idx="443">
                  <c:v>43588</c:v>
                </c:pt>
                <c:pt idx="444">
                  <c:v>43595</c:v>
                </c:pt>
                <c:pt idx="445">
                  <c:v>43602</c:v>
                </c:pt>
                <c:pt idx="446">
                  <c:v>43609</c:v>
                </c:pt>
                <c:pt idx="447">
                  <c:v>43616</c:v>
                </c:pt>
                <c:pt idx="448">
                  <c:v>43623</c:v>
                </c:pt>
                <c:pt idx="449">
                  <c:v>43630</c:v>
                </c:pt>
                <c:pt idx="450">
                  <c:v>43637</c:v>
                </c:pt>
                <c:pt idx="451">
                  <c:v>43644</c:v>
                </c:pt>
                <c:pt idx="452">
                  <c:v>43651</c:v>
                </c:pt>
                <c:pt idx="453">
                  <c:v>43658</c:v>
                </c:pt>
                <c:pt idx="454">
                  <c:v>43665</c:v>
                </c:pt>
                <c:pt idx="455">
                  <c:v>43672</c:v>
                </c:pt>
                <c:pt idx="456">
                  <c:v>43679</c:v>
                </c:pt>
                <c:pt idx="457">
                  <c:v>43686</c:v>
                </c:pt>
                <c:pt idx="458">
                  <c:v>43693</c:v>
                </c:pt>
                <c:pt idx="459">
                  <c:v>43700</c:v>
                </c:pt>
                <c:pt idx="460">
                  <c:v>43707</c:v>
                </c:pt>
                <c:pt idx="461">
                  <c:v>43714</c:v>
                </c:pt>
                <c:pt idx="462">
                  <c:v>43721</c:v>
                </c:pt>
                <c:pt idx="463">
                  <c:v>43728</c:v>
                </c:pt>
                <c:pt idx="464">
                  <c:v>43735</c:v>
                </c:pt>
                <c:pt idx="465">
                  <c:v>43742</c:v>
                </c:pt>
                <c:pt idx="466">
                  <c:v>43749</c:v>
                </c:pt>
                <c:pt idx="467">
                  <c:v>43756</c:v>
                </c:pt>
                <c:pt idx="468">
                  <c:v>43763</c:v>
                </c:pt>
                <c:pt idx="469">
                  <c:v>43770</c:v>
                </c:pt>
                <c:pt idx="470">
                  <c:v>43777</c:v>
                </c:pt>
                <c:pt idx="471">
                  <c:v>43784</c:v>
                </c:pt>
                <c:pt idx="472">
                  <c:v>43791</c:v>
                </c:pt>
                <c:pt idx="473">
                  <c:v>43798</c:v>
                </c:pt>
                <c:pt idx="474">
                  <c:v>43805</c:v>
                </c:pt>
                <c:pt idx="475">
                  <c:v>43812</c:v>
                </c:pt>
                <c:pt idx="476">
                  <c:v>43819</c:v>
                </c:pt>
                <c:pt idx="477">
                  <c:v>43826</c:v>
                </c:pt>
                <c:pt idx="478">
                  <c:v>43833</c:v>
                </c:pt>
                <c:pt idx="479">
                  <c:v>43840</c:v>
                </c:pt>
                <c:pt idx="480">
                  <c:v>43847</c:v>
                </c:pt>
                <c:pt idx="481">
                  <c:v>43854</c:v>
                </c:pt>
                <c:pt idx="482">
                  <c:v>43861</c:v>
                </c:pt>
                <c:pt idx="483">
                  <c:v>43868</c:v>
                </c:pt>
                <c:pt idx="484">
                  <c:v>43875</c:v>
                </c:pt>
                <c:pt idx="485">
                  <c:v>43882</c:v>
                </c:pt>
                <c:pt idx="486">
                  <c:v>43889</c:v>
                </c:pt>
                <c:pt idx="487">
                  <c:v>43896</c:v>
                </c:pt>
                <c:pt idx="488">
                  <c:v>43903</c:v>
                </c:pt>
                <c:pt idx="489">
                  <c:v>43910</c:v>
                </c:pt>
                <c:pt idx="490">
                  <c:v>43917</c:v>
                </c:pt>
                <c:pt idx="491">
                  <c:v>43924</c:v>
                </c:pt>
                <c:pt idx="492">
                  <c:v>43931</c:v>
                </c:pt>
                <c:pt idx="493">
                  <c:v>43938</c:v>
                </c:pt>
                <c:pt idx="494">
                  <c:v>43945</c:v>
                </c:pt>
                <c:pt idx="495">
                  <c:v>43952</c:v>
                </c:pt>
                <c:pt idx="496">
                  <c:v>43959</c:v>
                </c:pt>
                <c:pt idx="497">
                  <c:v>43966</c:v>
                </c:pt>
                <c:pt idx="498">
                  <c:v>43973</c:v>
                </c:pt>
                <c:pt idx="499">
                  <c:v>43980</c:v>
                </c:pt>
                <c:pt idx="500">
                  <c:v>43987</c:v>
                </c:pt>
                <c:pt idx="501">
                  <c:v>43994</c:v>
                </c:pt>
                <c:pt idx="502">
                  <c:v>44001</c:v>
                </c:pt>
                <c:pt idx="503">
                  <c:v>44008</c:v>
                </c:pt>
                <c:pt idx="504">
                  <c:v>44015</c:v>
                </c:pt>
                <c:pt idx="505">
                  <c:v>44022</c:v>
                </c:pt>
                <c:pt idx="506">
                  <c:v>44029</c:v>
                </c:pt>
                <c:pt idx="507">
                  <c:v>44036</c:v>
                </c:pt>
                <c:pt idx="508">
                  <c:v>44043</c:v>
                </c:pt>
                <c:pt idx="509">
                  <c:v>44050</c:v>
                </c:pt>
                <c:pt idx="510">
                  <c:v>44057</c:v>
                </c:pt>
                <c:pt idx="511">
                  <c:v>44064</c:v>
                </c:pt>
                <c:pt idx="512">
                  <c:v>44071</c:v>
                </c:pt>
                <c:pt idx="513">
                  <c:v>44078</c:v>
                </c:pt>
                <c:pt idx="514">
                  <c:v>44085</c:v>
                </c:pt>
                <c:pt idx="515">
                  <c:v>44092</c:v>
                </c:pt>
                <c:pt idx="516">
                  <c:v>44099</c:v>
                </c:pt>
                <c:pt idx="517">
                  <c:v>44106</c:v>
                </c:pt>
                <c:pt idx="518">
                  <c:v>44113</c:v>
                </c:pt>
                <c:pt idx="519">
                  <c:v>44120</c:v>
                </c:pt>
                <c:pt idx="520">
                  <c:v>44127</c:v>
                </c:pt>
                <c:pt idx="521">
                  <c:v>44134</c:v>
                </c:pt>
                <c:pt idx="522">
                  <c:v>44141</c:v>
                </c:pt>
                <c:pt idx="523">
                  <c:v>44148</c:v>
                </c:pt>
                <c:pt idx="524">
                  <c:v>44155</c:v>
                </c:pt>
                <c:pt idx="525">
                  <c:v>44162</c:v>
                </c:pt>
                <c:pt idx="526">
                  <c:v>44169</c:v>
                </c:pt>
                <c:pt idx="527">
                  <c:v>44176</c:v>
                </c:pt>
                <c:pt idx="528">
                  <c:v>44183</c:v>
                </c:pt>
                <c:pt idx="529">
                  <c:v>44190</c:v>
                </c:pt>
                <c:pt idx="530">
                  <c:v>44197</c:v>
                </c:pt>
                <c:pt idx="531">
                  <c:v>44204</c:v>
                </c:pt>
                <c:pt idx="532">
                  <c:v>44211</c:v>
                </c:pt>
                <c:pt idx="533">
                  <c:v>44218</c:v>
                </c:pt>
                <c:pt idx="534">
                  <c:v>44225</c:v>
                </c:pt>
                <c:pt idx="535">
                  <c:v>44232</c:v>
                </c:pt>
                <c:pt idx="536">
                  <c:v>44239</c:v>
                </c:pt>
                <c:pt idx="537">
                  <c:v>44246</c:v>
                </c:pt>
                <c:pt idx="538">
                  <c:v>44253</c:v>
                </c:pt>
                <c:pt idx="539">
                  <c:v>44260</c:v>
                </c:pt>
                <c:pt idx="540">
                  <c:v>44267</c:v>
                </c:pt>
                <c:pt idx="541">
                  <c:v>44274</c:v>
                </c:pt>
                <c:pt idx="542">
                  <c:v>44281</c:v>
                </c:pt>
                <c:pt idx="543">
                  <c:v>44288</c:v>
                </c:pt>
                <c:pt idx="544">
                  <c:v>44295</c:v>
                </c:pt>
                <c:pt idx="545">
                  <c:v>44302</c:v>
                </c:pt>
                <c:pt idx="546">
                  <c:v>44309</c:v>
                </c:pt>
                <c:pt idx="547">
                  <c:v>44316</c:v>
                </c:pt>
                <c:pt idx="548">
                  <c:v>44323</c:v>
                </c:pt>
                <c:pt idx="549">
                  <c:v>44330</c:v>
                </c:pt>
                <c:pt idx="550">
                  <c:v>44337</c:v>
                </c:pt>
                <c:pt idx="551">
                  <c:v>44344</c:v>
                </c:pt>
                <c:pt idx="552">
                  <c:v>44351</c:v>
                </c:pt>
                <c:pt idx="553">
                  <c:v>44358</c:v>
                </c:pt>
                <c:pt idx="554">
                  <c:v>44365</c:v>
                </c:pt>
                <c:pt idx="555">
                  <c:v>44372</c:v>
                </c:pt>
                <c:pt idx="556">
                  <c:v>44379</c:v>
                </c:pt>
                <c:pt idx="557">
                  <c:v>44386</c:v>
                </c:pt>
                <c:pt idx="558">
                  <c:v>44393</c:v>
                </c:pt>
                <c:pt idx="559">
                  <c:v>44400</c:v>
                </c:pt>
                <c:pt idx="560">
                  <c:v>44407</c:v>
                </c:pt>
                <c:pt idx="561">
                  <c:v>44414</c:v>
                </c:pt>
                <c:pt idx="562">
                  <c:v>44421</c:v>
                </c:pt>
                <c:pt idx="563">
                  <c:v>44428</c:v>
                </c:pt>
                <c:pt idx="564">
                  <c:v>44435</c:v>
                </c:pt>
                <c:pt idx="565">
                  <c:v>44442</c:v>
                </c:pt>
                <c:pt idx="566">
                  <c:v>44449</c:v>
                </c:pt>
                <c:pt idx="567">
                  <c:v>44456</c:v>
                </c:pt>
                <c:pt idx="568">
                  <c:v>44463</c:v>
                </c:pt>
                <c:pt idx="569">
                  <c:v>44470</c:v>
                </c:pt>
                <c:pt idx="570">
                  <c:v>44477</c:v>
                </c:pt>
                <c:pt idx="571">
                  <c:v>44484</c:v>
                </c:pt>
                <c:pt idx="572">
                  <c:v>44491</c:v>
                </c:pt>
                <c:pt idx="573">
                  <c:v>44498</c:v>
                </c:pt>
                <c:pt idx="574">
                  <c:v>44505</c:v>
                </c:pt>
                <c:pt idx="575">
                  <c:v>44512</c:v>
                </c:pt>
                <c:pt idx="576">
                  <c:v>44519</c:v>
                </c:pt>
                <c:pt idx="577">
                  <c:v>44526</c:v>
                </c:pt>
                <c:pt idx="578">
                  <c:v>44533</c:v>
                </c:pt>
                <c:pt idx="579">
                  <c:v>44540</c:v>
                </c:pt>
                <c:pt idx="580">
                  <c:v>44547</c:v>
                </c:pt>
                <c:pt idx="581">
                  <c:v>44554</c:v>
                </c:pt>
                <c:pt idx="582">
                  <c:v>44561</c:v>
                </c:pt>
                <c:pt idx="583">
                  <c:v>44568</c:v>
                </c:pt>
                <c:pt idx="584">
                  <c:v>44575</c:v>
                </c:pt>
                <c:pt idx="585">
                  <c:v>44582</c:v>
                </c:pt>
                <c:pt idx="586">
                  <c:v>44589</c:v>
                </c:pt>
                <c:pt idx="587">
                  <c:v>44596</c:v>
                </c:pt>
                <c:pt idx="588">
                  <c:v>44603</c:v>
                </c:pt>
                <c:pt idx="589">
                  <c:v>44610</c:v>
                </c:pt>
                <c:pt idx="590">
                  <c:v>44617</c:v>
                </c:pt>
                <c:pt idx="591">
                  <c:v>44624</c:v>
                </c:pt>
                <c:pt idx="592">
                  <c:v>44631</c:v>
                </c:pt>
                <c:pt idx="593">
                  <c:v>44638</c:v>
                </c:pt>
                <c:pt idx="594">
                  <c:v>44645</c:v>
                </c:pt>
                <c:pt idx="595">
                  <c:v>44652</c:v>
                </c:pt>
                <c:pt idx="596">
                  <c:v>44659</c:v>
                </c:pt>
                <c:pt idx="597">
                  <c:v>44666</c:v>
                </c:pt>
                <c:pt idx="598">
                  <c:v>44673</c:v>
                </c:pt>
                <c:pt idx="599">
                  <c:v>44680</c:v>
                </c:pt>
                <c:pt idx="600">
                  <c:v>44687</c:v>
                </c:pt>
                <c:pt idx="601">
                  <c:v>44694</c:v>
                </c:pt>
                <c:pt idx="602">
                  <c:v>44701</c:v>
                </c:pt>
                <c:pt idx="603">
                  <c:v>44708</c:v>
                </c:pt>
                <c:pt idx="604">
                  <c:v>44715</c:v>
                </c:pt>
                <c:pt idx="605">
                  <c:v>44722</c:v>
                </c:pt>
                <c:pt idx="606">
                  <c:v>44729</c:v>
                </c:pt>
                <c:pt idx="607">
                  <c:v>44736</c:v>
                </c:pt>
                <c:pt idx="608">
                  <c:v>44743</c:v>
                </c:pt>
                <c:pt idx="609">
                  <c:v>44750</c:v>
                </c:pt>
                <c:pt idx="610">
                  <c:v>44757</c:v>
                </c:pt>
                <c:pt idx="611">
                  <c:v>44764</c:v>
                </c:pt>
                <c:pt idx="612">
                  <c:v>44771</c:v>
                </c:pt>
                <c:pt idx="613">
                  <c:v>44778</c:v>
                </c:pt>
                <c:pt idx="614">
                  <c:v>44785</c:v>
                </c:pt>
                <c:pt idx="615">
                  <c:v>44792</c:v>
                </c:pt>
                <c:pt idx="616">
                  <c:v>44799</c:v>
                </c:pt>
                <c:pt idx="617">
                  <c:v>44806</c:v>
                </c:pt>
                <c:pt idx="618">
                  <c:v>44813</c:v>
                </c:pt>
                <c:pt idx="619">
                  <c:v>44820</c:v>
                </c:pt>
                <c:pt idx="620">
                  <c:v>44827</c:v>
                </c:pt>
                <c:pt idx="621">
                  <c:v>44834</c:v>
                </c:pt>
                <c:pt idx="622">
                  <c:v>44841</c:v>
                </c:pt>
                <c:pt idx="623">
                  <c:v>44848</c:v>
                </c:pt>
                <c:pt idx="624">
                  <c:v>44855</c:v>
                </c:pt>
                <c:pt idx="625">
                  <c:v>44862</c:v>
                </c:pt>
                <c:pt idx="626">
                  <c:v>44869</c:v>
                </c:pt>
                <c:pt idx="627">
                  <c:v>44876</c:v>
                </c:pt>
                <c:pt idx="628">
                  <c:v>44883</c:v>
                </c:pt>
                <c:pt idx="629">
                  <c:v>44890</c:v>
                </c:pt>
                <c:pt idx="630">
                  <c:v>44897</c:v>
                </c:pt>
                <c:pt idx="631">
                  <c:v>44904</c:v>
                </c:pt>
                <c:pt idx="632">
                  <c:v>44911</c:v>
                </c:pt>
                <c:pt idx="633">
                  <c:v>44918</c:v>
                </c:pt>
                <c:pt idx="634">
                  <c:v>44925</c:v>
                </c:pt>
                <c:pt idx="635">
                  <c:v>44932</c:v>
                </c:pt>
                <c:pt idx="636">
                  <c:v>44939</c:v>
                </c:pt>
                <c:pt idx="637">
                  <c:v>44946</c:v>
                </c:pt>
                <c:pt idx="638">
                  <c:v>44953</c:v>
                </c:pt>
                <c:pt idx="639">
                  <c:v>44960</c:v>
                </c:pt>
                <c:pt idx="640">
                  <c:v>44967</c:v>
                </c:pt>
                <c:pt idx="641">
                  <c:v>44974</c:v>
                </c:pt>
                <c:pt idx="642">
                  <c:v>44981</c:v>
                </c:pt>
                <c:pt idx="643">
                  <c:v>44988</c:v>
                </c:pt>
                <c:pt idx="644">
                  <c:v>44995</c:v>
                </c:pt>
                <c:pt idx="645">
                  <c:v>45002</c:v>
                </c:pt>
                <c:pt idx="646">
                  <c:v>45009</c:v>
                </c:pt>
                <c:pt idx="647">
                  <c:v>45016</c:v>
                </c:pt>
                <c:pt idx="648">
                  <c:v>45023</c:v>
                </c:pt>
                <c:pt idx="649">
                  <c:v>45030</c:v>
                </c:pt>
                <c:pt idx="650">
                  <c:v>45037</c:v>
                </c:pt>
                <c:pt idx="651">
                  <c:v>45044</c:v>
                </c:pt>
                <c:pt idx="652">
                  <c:v>45051</c:v>
                </c:pt>
                <c:pt idx="653">
                  <c:v>45058</c:v>
                </c:pt>
                <c:pt idx="654">
                  <c:v>45065</c:v>
                </c:pt>
                <c:pt idx="655">
                  <c:v>45072</c:v>
                </c:pt>
                <c:pt idx="656">
                  <c:v>45079</c:v>
                </c:pt>
                <c:pt idx="657">
                  <c:v>45086</c:v>
                </c:pt>
                <c:pt idx="658">
                  <c:v>45093</c:v>
                </c:pt>
                <c:pt idx="659">
                  <c:v>45100</c:v>
                </c:pt>
                <c:pt idx="660">
                  <c:v>45107</c:v>
                </c:pt>
                <c:pt idx="661">
                  <c:v>45114</c:v>
                </c:pt>
                <c:pt idx="662">
                  <c:v>45121</c:v>
                </c:pt>
                <c:pt idx="663">
                  <c:v>45128</c:v>
                </c:pt>
                <c:pt idx="664">
                  <c:v>45135</c:v>
                </c:pt>
              </c:numCache>
            </c:numRef>
          </c:cat>
          <c:val>
            <c:numRef>
              <c:f>SEXP!$D$4:$D$668</c:f>
              <c:numCache>
                <c:formatCode>General</c:formatCode>
                <c:ptCount val="665"/>
                <c:pt idx="0">
                  <c:v>9.7260000000000009</c:v>
                </c:pt>
                <c:pt idx="1">
                  <c:v>13.670400000000001</c:v>
                </c:pt>
                <c:pt idx="2">
                  <c:v>15.236160000000002</c:v>
                </c:pt>
                <c:pt idx="3">
                  <c:v>15.754464000000002</c:v>
                </c:pt>
                <c:pt idx="4">
                  <c:v>16.381785600000001</c:v>
                </c:pt>
                <c:pt idx="5">
                  <c:v>16.590714240000001</c:v>
                </c:pt>
                <c:pt idx="6">
                  <c:v>16.716285696</c:v>
                </c:pt>
                <c:pt idx="7">
                  <c:v>16.754514278400002</c:v>
                </c:pt>
                <c:pt idx="8">
                  <c:v>16.77580571136</c:v>
                </c:pt>
                <c:pt idx="9">
                  <c:v>17.672322284544002</c:v>
                </c:pt>
                <c:pt idx="10">
                  <c:v>18.258928913817599</c:v>
                </c:pt>
                <c:pt idx="11">
                  <c:v>18.07357156552704</c:v>
                </c:pt>
                <c:pt idx="12">
                  <c:v>16.991428626210816</c:v>
                </c:pt>
                <c:pt idx="13">
                  <c:v>16.228571450484328</c:v>
                </c:pt>
                <c:pt idx="14">
                  <c:v>16.31942858019373</c:v>
                </c:pt>
                <c:pt idx="15">
                  <c:v>15.989771432077493</c:v>
                </c:pt>
                <c:pt idx="16">
                  <c:v>15.437908572830997</c:v>
                </c:pt>
                <c:pt idx="17">
                  <c:v>14.827163429132398</c:v>
                </c:pt>
                <c:pt idx="18">
                  <c:v>14.546865371652959</c:v>
                </c:pt>
                <c:pt idx="19">
                  <c:v>14.512746148661183</c:v>
                </c:pt>
                <c:pt idx="20">
                  <c:v>14.811098459464475</c:v>
                </c:pt>
                <c:pt idx="21">
                  <c:v>15.02043938378579</c:v>
                </c:pt>
                <c:pt idx="22">
                  <c:v>15.206175753514316</c:v>
                </c:pt>
                <c:pt idx="23">
                  <c:v>14.908470301405728</c:v>
                </c:pt>
                <c:pt idx="24">
                  <c:v>15.221388120562292</c:v>
                </c:pt>
                <c:pt idx="25">
                  <c:v>15.370555248224917</c:v>
                </c:pt>
                <c:pt idx="26">
                  <c:v>15.214222099289966</c:v>
                </c:pt>
                <c:pt idx="27">
                  <c:v>15.133688839715987</c:v>
                </c:pt>
                <c:pt idx="28">
                  <c:v>15.053475535886395</c:v>
                </c:pt>
                <c:pt idx="29">
                  <c:v>14.781390214354559</c:v>
                </c:pt>
                <c:pt idx="30">
                  <c:v>14.318556085741822</c:v>
                </c:pt>
                <c:pt idx="31">
                  <c:v>13.737422434296729</c:v>
                </c:pt>
                <c:pt idx="32">
                  <c:v>13.156968973718691</c:v>
                </c:pt>
                <c:pt idx="33">
                  <c:v>13.206787589487476</c:v>
                </c:pt>
                <c:pt idx="34">
                  <c:v>13.694715035794989</c:v>
                </c:pt>
                <c:pt idx="35">
                  <c:v>13.805886014317995</c:v>
                </c:pt>
                <c:pt idx="36">
                  <c:v>13.376354405727199</c:v>
                </c:pt>
                <c:pt idx="37">
                  <c:v>13.33654176229088</c:v>
                </c:pt>
                <c:pt idx="38">
                  <c:v>12.660616704916354</c:v>
                </c:pt>
                <c:pt idx="39">
                  <c:v>11.568246681966542</c:v>
                </c:pt>
                <c:pt idx="40">
                  <c:v>11.263298672786618</c:v>
                </c:pt>
                <c:pt idx="41">
                  <c:v>10.499319469114647</c:v>
                </c:pt>
                <c:pt idx="42">
                  <c:v>10.439727787645859</c:v>
                </c:pt>
                <c:pt idx="43">
                  <c:v>10.427891115058344</c:v>
                </c:pt>
                <c:pt idx="44">
                  <c:v>10.201156446023338</c:v>
                </c:pt>
                <c:pt idx="45">
                  <c:v>10.452462578409335</c:v>
                </c:pt>
                <c:pt idx="46">
                  <c:v>10.096985031363733</c:v>
                </c:pt>
                <c:pt idx="47">
                  <c:v>9.8407940125454942</c:v>
                </c:pt>
                <c:pt idx="48">
                  <c:v>10.350317605018198</c:v>
                </c:pt>
                <c:pt idx="49">
                  <c:v>11.076127042007279</c:v>
                </c:pt>
                <c:pt idx="50">
                  <c:v>11.786450816802912</c:v>
                </c:pt>
                <c:pt idx="51">
                  <c:v>11.914580326721165</c:v>
                </c:pt>
                <c:pt idx="52">
                  <c:v>11.527832130688466</c:v>
                </c:pt>
                <c:pt idx="53">
                  <c:v>11.295132852275387</c:v>
                </c:pt>
                <c:pt idx="54">
                  <c:v>10.578053140910153</c:v>
                </c:pt>
                <c:pt idx="55">
                  <c:v>10.08122125636406</c:v>
                </c:pt>
                <c:pt idx="56">
                  <c:v>10.572488502545625</c:v>
                </c:pt>
                <c:pt idx="57">
                  <c:v>10.846995401018249</c:v>
                </c:pt>
                <c:pt idx="58">
                  <c:v>10.488798160407299</c:v>
                </c:pt>
                <c:pt idx="59">
                  <c:v>10.765519264162918</c:v>
                </c:pt>
                <c:pt idx="60">
                  <c:v>10.762207705665167</c:v>
                </c:pt>
                <c:pt idx="61">
                  <c:v>11.330883082266068</c:v>
                </c:pt>
                <c:pt idx="62">
                  <c:v>11.756353232906427</c:v>
                </c:pt>
                <c:pt idx="63">
                  <c:v>12.25654129316257</c:v>
                </c:pt>
                <c:pt idx="64">
                  <c:v>12.228616517265028</c:v>
                </c:pt>
                <c:pt idx="65">
                  <c:v>12.565446606906011</c:v>
                </c:pt>
                <c:pt idx="66">
                  <c:v>12.490178642762405</c:v>
                </c:pt>
                <c:pt idx="67">
                  <c:v>12.646071457104963</c:v>
                </c:pt>
                <c:pt idx="68">
                  <c:v>12.396428582841985</c:v>
                </c:pt>
                <c:pt idx="69">
                  <c:v>12.590571433136795</c:v>
                </c:pt>
                <c:pt idx="70">
                  <c:v>12.584228573254718</c:v>
                </c:pt>
                <c:pt idx="71">
                  <c:v>12.539691429301886</c:v>
                </c:pt>
                <c:pt idx="72">
                  <c:v>12.407876571720754</c:v>
                </c:pt>
                <c:pt idx="73">
                  <c:v>12.448150628688301</c:v>
                </c:pt>
                <c:pt idx="74">
                  <c:v>12.46126025147532</c:v>
                </c:pt>
                <c:pt idx="75">
                  <c:v>12.136504100590129</c:v>
                </c:pt>
                <c:pt idx="76">
                  <c:v>11.700601640236052</c:v>
                </c:pt>
                <c:pt idx="77">
                  <c:v>11.64024065609442</c:v>
                </c:pt>
                <c:pt idx="78">
                  <c:v>11.058096262437768</c:v>
                </c:pt>
                <c:pt idx="79">
                  <c:v>10.771238504975107</c:v>
                </c:pt>
                <c:pt idx="80">
                  <c:v>10.314495401990042</c:v>
                </c:pt>
                <c:pt idx="81">
                  <c:v>10.485798160796016</c:v>
                </c:pt>
                <c:pt idx="82">
                  <c:v>10.266319264318405</c:v>
                </c:pt>
                <c:pt idx="83">
                  <c:v>10.502527705727362</c:v>
                </c:pt>
                <c:pt idx="84">
                  <c:v>10.411011082290944</c:v>
                </c:pt>
                <c:pt idx="85">
                  <c:v>10.278404432916378</c:v>
                </c:pt>
                <c:pt idx="86">
                  <c:v>9.8653617731665513</c:v>
                </c:pt>
                <c:pt idx="87">
                  <c:v>9.6461447092666219</c:v>
                </c:pt>
                <c:pt idx="88">
                  <c:v>9.4204578837066482</c:v>
                </c:pt>
                <c:pt idx="89">
                  <c:v>9.2941831534826598</c:v>
                </c:pt>
                <c:pt idx="90">
                  <c:v>9.1176732613930636</c:v>
                </c:pt>
                <c:pt idx="91">
                  <c:v>9.1010693045572246</c:v>
                </c:pt>
                <c:pt idx="92">
                  <c:v>9.2504277218228896</c:v>
                </c:pt>
                <c:pt idx="93">
                  <c:v>9.478171088729157</c:v>
                </c:pt>
                <c:pt idx="94">
                  <c:v>9.4852684354916619</c:v>
                </c:pt>
                <c:pt idx="95">
                  <c:v>9.3981073741966661</c:v>
                </c:pt>
                <c:pt idx="96">
                  <c:v>9.8432429496786682</c:v>
                </c:pt>
                <c:pt idx="97">
                  <c:v>10.255297179871468</c:v>
                </c:pt>
                <c:pt idx="98">
                  <c:v>10.342118871948587</c:v>
                </c:pt>
                <c:pt idx="99">
                  <c:v>10.052847548779434</c:v>
                </c:pt>
                <c:pt idx="100">
                  <c:v>10.117139019511775</c:v>
                </c:pt>
                <c:pt idx="101">
                  <c:v>10.11885560780471</c:v>
                </c:pt>
                <c:pt idx="102">
                  <c:v>10.155482243121885</c:v>
                </c:pt>
                <c:pt idx="103">
                  <c:v>10.278192897248754</c:v>
                </c:pt>
                <c:pt idx="104">
                  <c:v>10.813277158899503</c:v>
                </c:pt>
                <c:pt idx="105">
                  <c:v>10.883310863559801</c:v>
                </c:pt>
                <c:pt idx="106">
                  <c:v>10.65332434542392</c:v>
                </c:pt>
                <c:pt idx="107">
                  <c:v>10.921329738169568</c:v>
                </c:pt>
                <c:pt idx="108">
                  <c:v>11.238531895267826</c:v>
                </c:pt>
                <c:pt idx="109">
                  <c:v>11.383412758107131</c:v>
                </c:pt>
                <c:pt idx="110">
                  <c:v>11.213365103242852</c:v>
                </c:pt>
                <c:pt idx="111">
                  <c:v>11.601346041297141</c:v>
                </c:pt>
                <c:pt idx="112">
                  <c:v>12.362538416518856</c:v>
                </c:pt>
                <c:pt idx="113">
                  <c:v>13.087015366607542</c:v>
                </c:pt>
                <c:pt idx="114">
                  <c:v>13.634806146643017</c:v>
                </c:pt>
                <c:pt idx="115">
                  <c:v>13.919922458657206</c:v>
                </c:pt>
                <c:pt idx="116">
                  <c:v>13.775968983462883</c:v>
                </c:pt>
                <c:pt idx="117">
                  <c:v>13.322387593385153</c:v>
                </c:pt>
                <c:pt idx="118">
                  <c:v>13.188955037354061</c:v>
                </c:pt>
                <c:pt idx="119">
                  <c:v>13.087582014941624</c:v>
                </c:pt>
                <c:pt idx="120">
                  <c:v>12.723032805976651</c:v>
                </c:pt>
                <c:pt idx="121">
                  <c:v>12.655213122390659</c:v>
                </c:pt>
                <c:pt idx="122">
                  <c:v>12.850085248956265</c:v>
                </c:pt>
                <c:pt idx="123">
                  <c:v>13.210034099582504</c:v>
                </c:pt>
                <c:pt idx="124">
                  <c:v>13.240013639833002</c:v>
                </c:pt>
                <c:pt idx="125">
                  <c:v>13.186005455933202</c:v>
                </c:pt>
                <c:pt idx="126">
                  <c:v>12.738402182373282</c:v>
                </c:pt>
                <c:pt idx="127">
                  <c:v>13.213360872949313</c:v>
                </c:pt>
                <c:pt idx="128">
                  <c:v>13.043344349179725</c:v>
                </c:pt>
                <c:pt idx="129">
                  <c:v>13.41933773967189</c:v>
                </c:pt>
                <c:pt idx="130">
                  <c:v>13.665735095868756</c:v>
                </c:pt>
                <c:pt idx="131">
                  <c:v>13.932294038347502</c:v>
                </c:pt>
                <c:pt idx="132">
                  <c:v>14.620917615339001</c:v>
                </c:pt>
                <c:pt idx="133">
                  <c:v>14.722367046135599</c:v>
                </c:pt>
                <c:pt idx="134">
                  <c:v>15.29694681845424</c:v>
                </c:pt>
                <c:pt idx="135">
                  <c:v>15.556778727381698</c:v>
                </c:pt>
                <c:pt idx="136">
                  <c:v>15.444711490952679</c:v>
                </c:pt>
                <c:pt idx="137">
                  <c:v>15.177884596381073</c:v>
                </c:pt>
                <c:pt idx="138">
                  <c:v>15.35315383855243</c:v>
                </c:pt>
                <c:pt idx="139">
                  <c:v>16.161261535420973</c:v>
                </c:pt>
                <c:pt idx="140">
                  <c:v>16.730504614168389</c:v>
                </c:pt>
                <c:pt idx="141">
                  <c:v>16.748201845667356</c:v>
                </c:pt>
                <c:pt idx="142">
                  <c:v>16.911280738266942</c:v>
                </c:pt>
                <c:pt idx="143">
                  <c:v>17.264512295306776</c:v>
                </c:pt>
                <c:pt idx="144">
                  <c:v>17.117804918122712</c:v>
                </c:pt>
                <c:pt idx="145">
                  <c:v>16.627121967249085</c:v>
                </c:pt>
                <c:pt idx="146">
                  <c:v>16.520848786899634</c:v>
                </c:pt>
                <c:pt idx="147">
                  <c:v>16.322339514759854</c:v>
                </c:pt>
                <c:pt idx="148">
                  <c:v>16.728935805903941</c:v>
                </c:pt>
                <c:pt idx="149">
                  <c:v>17.101574322361579</c:v>
                </c:pt>
                <c:pt idx="150">
                  <c:v>17.274629728944632</c:v>
                </c:pt>
                <c:pt idx="151">
                  <c:v>17.139851891577855</c:v>
                </c:pt>
                <c:pt idx="152">
                  <c:v>17.10994075663114</c:v>
                </c:pt>
                <c:pt idx="153">
                  <c:v>17.109976302652456</c:v>
                </c:pt>
                <c:pt idx="154">
                  <c:v>17.361990521060982</c:v>
                </c:pt>
                <c:pt idx="155">
                  <c:v>17.504796208424395</c:v>
                </c:pt>
                <c:pt idx="156">
                  <c:v>17.135918483369757</c:v>
                </c:pt>
                <c:pt idx="157">
                  <c:v>16.964367393347906</c:v>
                </c:pt>
                <c:pt idx="158">
                  <c:v>17.027746957339161</c:v>
                </c:pt>
                <c:pt idx="159">
                  <c:v>17.017098782935665</c:v>
                </c:pt>
                <c:pt idx="160">
                  <c:v>17.054839513174265</c:v>
                </c:pt>
                <c:pt idx="161">
                  <c:v>16.841935805269706</c:v>
                </c:pt>
                <c:pt idx="162">
                  <c:v>16.690774322107881</c:v>
                </c:pt>
                <c:pt idx="163">
                  <c:v>15.928309728843152</c:v>
                </c:pt>
                <c:pt idx="164">
                  <c:v>15.551323891537262</c:v>
                </c:pt>
                <c:pt idx="165">
                  <c:v>15.526529556614904</c:v>
                </c:pt>
                <c:pt idx="166">
                  <c:v>15.852611822645962</c:v>
                </c:pt>
                <c:pt idx="167">
                  <c:v>16.253044729058384</c:v>
                </c:pt>
                <c:pt idx="168">
                  <c:v>15.999217891623353</c:v>
                </c:pt>
                <c:pt idx="169">
                  <c:v>15.375687156649342</c:v>
                </c:pt>
                <c:pt idx="170">
                  <c:v>15.132274862659736</c:v>
                </c:pt>
                <c:pt idx="171">
                  <c:v>15.196909945063895</c:v>
                </c:pt>
                <c:pt idx="172">
                  <c:v>15.17476397802556</c:v>
                </c:pt>
                <c:pt idx="173">
                  <c:v>15.303905591210224</c:v>
                </c:pt>
                <c:pt idx="174">
                  <c:v>15.49356223648409</c:v>
                </c:pt>
                <c:pt idx="175">
                  <c:v>15.245424894593636</c:v>
                </c:pt>
                <c:pt idx="176">
                  <c:v>15.380169957837456</c:v>
                </c:pt>
                <c:pt idx="177">
                  <c:v>15.422067983134983</c:v>
                </c:pt>
                <c:pt idx="178">
                  <c:v>15.846827193253993</c:v>
                </c:pt>
                <c:pt idx="179">
                  <c:v>15.716730877301597</c:v>
                </c:pt>
                <c:pt idx="180">
                  <c:v>15.886692350920638</c:v>
                </c:pt>
                <c:pt idx="181">
                  <c:v>15.822676940368256</c:v>
                </c:pt>
                <c:pt idx="182">
                  <c:v>15.869070776147302</c:v>
                </c:pt>
                <c:pt idx="183">
                  <c:v>15.809628310458921</c:v>
                </c:pt>
                <c:pt idx="184">
                  <c:v>15.779851324183568</c:v>
                </c:pt>
                <c:pt idx="185">
                  <c:v>15.923940529673427</c:v>
                </c:pt>
                <c:pt idx="186">
                  <c:v>16.233576211869373</c:v>
                </c:pt>
                <c:pt idx="187">
                  <c:v>16.741430484747749</c:v>
                </c:pt>
                <c:pt idx="188">
                  <c:v>16.632572193899097</c:v>
                </c:pt>
                <c:pt idx="189">
                  <c:v>16.655028877559641</c:v>
                </c:pt>
                <c:pt idx="190">
                  <c:v>17.030011551023858</c:v>
                </c:pt>
                <c:pt idx="191">
                  <c:v>17.204004620409542</c:v>
                </c:pt>
                <c:pt idx="192">
                  <c:v>17.363601848163817</c:v>
                </c:pt>
                <c:pt idx="193">
                  <c:v>17.577440739265526</c:v>
                </c:pt>
                <c:pt idx="194">
                  <c:v>17.602976295706213</c:v>
                </c:pt>
                <c:pt idx="195">
                  <c:v>17.127190518282482</c:v>
                </c:pt>
                <c:pt idx="196">
                  <c:v>17.104876207312991</c:v>
                </c:pt>
                <c:pt idx="197">
                  <c:v>17.227950482925195</c:v>
                </c:pt>
                <c:pt idx="198">
                  <c:v>17.193180193170079</c:v>
                </c:pt>
                <c:pt idx="199">
                  <c:v>17.32327207726803</c:v>
                </c:pt>
                <c:pt idx="200">
                  <c:v>17.213308830907213</c:v>
                </c:pt>
                <c:pt idx="201">
                  <c:v>16.839323532362883</c:v>
                </c:pt>
                <c:pt idx="202">
                  <c:v>16.725729412945153</c:v>
                </c:pt>
                <c:pt idx="203">
                  <c:v>16.488291765178062</c:v>
                </c:pt>
                <c:pt idx="204">
                  <c:v>15.349316706071225</c:v>
                </c:pt>
                <c:pt idx="205">
                  <c:v>14.413726682428489</c:v>
                </c:pt>
                <c:pt idx="206">
                  <c:v>14.177490672971395</c:v>
                </c:pt>
                <c:pt idx="207">
                  <c:v>13.938996269188557</c:v>
                </c:pt>
                <c:pt idx="208">
                  <c:v>14.029598507675422</c:v>
                </c:pt>
                <c:pt idx="209">
                  <c:v>14.113839403070168</c:v>
                </c:pt>
                <c:pt idx="210">
                  <c:v>14.729535761228068</c:v>
                </c:pt>
                <c:pt idx="211">
                  <c:v>15.149814304491226</c:v>
                </c:pt>
                <c:pt idx="212">
                  <c:v>15.497925721796491</c:v>
                </c:pt>
                <c:pt idx="213">
                  <c:v>15.619170288718596</c:v>
                </c:pt>
                <c:pt idx="214">
                  <c:v>15.241668115487439</c:v>
                </c:pt>
                <c:pt idx="215">
                  <c:v>15.114667246194974</c:v>
                </c:pt>
                <c:pt idx="216">
                  <c:v>15.315866898477989</c:v>
                </c:pt>
                <c:pt idx="217">
                  <c:v>15.342346759391194</c:v>
                </c:pt>
                <c:pt idx="218">
                  <c:v>15.262938703756477</c:v>
                </c:pt>
                <c:pt idx="219">
                  <c:v>15.11717548150259</c:v>
                </c:pt>
                <c:pt idx="220">
                  <c:v>14.992870192601035</c:v>
                </c:pt>
                <c:pt idx="221">
                  <c:v>14.823148077040415</c:v>
                </c:pt>
                <c:pt idx="222">
                  <c:v>15.445259230816166</c:v>
                </c:pt>
                <c:pt idx="223">
                  <c:v>15.958103692326466</c:v>
                </c:pt>
                <c:pt idx="224">
                  <c:v>16.223241476930585</c:v>
                </c:pt>
                <c:pt idx="225">
                  <c:v>16.293296590772236</c:v>
                </c:pt>
                <c:pt idx="226">
                  <c:v>16.075318636308893</c:v>
                </c:pt>
                <c:pt idx="227">
                  <c:v>16.150127454523556</c:v>
                </c:pt>
                <c:pt idx="228">
                  <c:v>16.348050981809422</c:v>
                </c:pt>
                <c:pt idx="229">
                  <c:v>16.127220392723768</c:v>
                </c:pt>
                <c:pt idx="230">
                  <c:v>16.068888157089507</c:v>
                </c:pt>
                <c:pt idx="231">
                  <c:v>16.045555262835805</c:v>
                </c:pt>
                <c:pt idx="232">
                  <c:v>15.874222105134322</c:v>
                </c:pt>
                <c:pt idx="233">
                  <c:v>15.81168884205373</c:v>
                </c:pt>
                <c:pt idx="234">
                  <c:v>15.810675536821492</c:v>
                </c:pt>
                <c:pt idx="235">
                  <c:v>15.726270214728597</c:v>
                </c:pt>
                <c:pt idx="236">
                  <c:v>15.578508085891439</c:v>
                </c:pt>
                <c:pt idx="237">
                  <c:v>15.393403234356576</c:v>
                </c:pt>
                <c:pt idx="238">
                  <c:v>15.259361293742632</c:v>
                </c:pt>
                <c:pt idx="239">
                  <c:v>14.971744517497051</c:v>
                </c:pt>
                <c:pt idx="240">
                  <c:v>15.12669780699882</c:v>
                </c:pt>
                <c:pt idx="241">
                  <c:v>15.116679122799528</c:v>
                </c:pt>
                <c:pt idx="242">
                  <c:v>15.286671649119812</c:v>
                </c:pt>
                <c:pt idx="243">
                  <c:v>15.036668659647924</c:v>
                </c:pt>
                <c:pt idx="244">
                  <c:v>14.702667463859171</c:v>
                </c:pt>
                <c:pt idx="245">
                  <c:v>14.695066985543669</c:v>
                </c:pt>
                <c:pt idx="246">
                  <c:v>14.512026794217469</c:v>
                </c:pt>
                <c:pt idx="247">
                  <c:v>14.702810717686987</c:v>
                </c:pt>
                <c:pt idx="248">
                  <c:v>14.761124287074797</c:v>
                </c:pt>
                <c:pt idx="249">
                  <c:v>14.772449714829918</c:v>
                </c:pt>
                <c:pt idx="250">
                  <c:v>14.224979885931965</c:v>
                </c:pt>
                <c:pt idx="251">
                  <c:v>13.933991954372786</c:v>
                </c:pt>
                <c:pt idx="252">
                  <c:v>13.709596781749113</c:v>
                </c:pt>
                <c:pt idx="253">
                  <c:v>13.709838712699646</c:v>
                </c:pt>
                <c:pt idx="254">
                  <c:v>14.051935485079859</c:v>
                </c:pt>
                <c:pt idx="255">
                  <c:v>13.738774194031944</c:v>
                </c:pt>
                <c:pt idx="256">
                  <c:v>13.889509677612779</c:v>
                </c:pt>
                <c:pt idx="257">
                  <c:v>14.53780387104511</c:v>
                </c:pt>
                <c:pt idx="258">
                  <c:v>14.983121548418044</c:v>
                </c:pt>
                <c:pt idx="259">
                  <c:v>15.395248619367218</c:v>
                </c:pt>
                <c:pt idx="260">
                  <c:v>15.044099447746888</c:v>
                </c:pt>
                <c:pt idx="261">
                  <c:v>14.729639779098754</c:v>
                </c:pt>
                <c:pt idx="262">
                  <c:v>14.243855911639503</c:v>
                </c:pt>
                <c:pt idx="263">
                  <c:v>14.457542364655801</c:v>
                </c:pt>
                <c:pt idx="264">
                  <c:v>14.501016945862322</c:v>
                </c:pt>
                <c:pt idx="265">
                  <c:v>14.320406778344928</c:v>
                </c:pt>
                <c:pt idx="266">
                  <c:v>13.91216271133797</c:v>
                </c:pt>
                <c:pt idx="267">
                  <c:v>13.844865084535188</c:v>
                </c:pt>
                <c:pt idx="268">
                  <c:v>14.123946033814075</c:v>
                </c:pt>
                <c:pt idx="269">
                  <c:v>14.103578413525629</c:v>
                </c:pt>
                <c:pt idx="270">
                  <c:v>13.165431365410251</c:v>
                </c:pt>
                <c:pt idx="271">
                  <c:v>12.448172546164102</c:v>
                </c:pt>
                <c:pt idx="272">
                  <c:v>12.263269018465641</c:v>
                </c:pt>
                <c:pt idx="273">
                  <c:v>12.069307607386257</c:v>
                </c:pt>
                <c:pt idx="274">
                  <c:v>11.697723042954502</c:v>
                </c:pt>
                <c:pt idx="275">
                  <c:v>11.609089217181801</c:v>
                </c:pt>
                <c:pt idx="276">
                  <c:v>11.90363568687272</c:v>
                </c:pt>
                <c:pt idx="277">
                  <c:v>12.243454274749087</c:v>
                </c:pt>
                <c:pt idx="278">
                  <c:v>13.051381709899635</c:v>
                </c:pt>
                <c:pt idx="279">
                  <c:v>13.194552683959854</c:v>
                </c:pt>
                <c:pt idx="280">
                  <c:v>13.461821073583941</c:v>
                </c:pt>
                <c:pt idx="281">
                  <c:v>13.220728429433578</c:v>
                </c:pt>
                <c:pt idx="282">
                  <c:v>13.148291371773432</c:v>
                </c:pt>
                <c:pt idx="283">
                  <c:v>12.789316548709373</c:v>
                </c:pt>
                <c:pt idx="284">
                  <c:v>12.879726619483748</c:v>
                </c:pt>
                <c:pt idx="285">
                  <c:v>13.317890647793497</c:v>
                </c:pt>
                <c:pt idx="286">
                  <c:v>13.463156259117397</c:v>
                </c:pt>
                <c:pt idx="287">
                  <c:v>13.44926250364696</c:v>
                </c:pt>
                <c:pt idx="288">
                  <c:v>13.311705001458785</c:v>
                </c:pt>
                <c:pt idx="289">
                  <c:v>13.238682000583514</c:v>
                </c:pt>
                <c:pt idx="290">
                  <c:v>13.365472800233405</c:v>
                </c:pt>
                <c:pt idx="291">
                  <c:v>13.170189120093362</c:v>
                </c:pt>
                <c:pt idx="292">
                  <c:v>13.128075648037346</c:v>
                </c:pt>
                <c:pt idx="293">
                  <c:v>13.207230259214938</c:v>
                </c:pt>
                <c:pt idx="294">
                  <c:v>12.794892103685974</c:v>
                </c:pt>
                <c:pt idx="295">
                  <c:v>12.74995684147439</c:v>
                </c:pt>
                <c:pt idx="296">
                  <c:v>12.953982736589754</c:v>
                </c:pt>
                <c:pt idx="297">
                  <c:v>13.323593094635902</c:v>
                </c:pt>
                <c:pt idx="298">
                  <c:v>13.633437237854361</c:v>
                </c:pt>
                <c:pt idx="299">
                  <c:v>13.049374895141746</c:v>
                </c:pt>
                <c:pt idx="300">
                  <c:v>12.533749958056699</c:v>
                </c:pt>
                <c:pt idx="301">
                  <c:v>12.411499983222679</c:v>
                </c:pt>
                <c:pt idx="302">
                  <c:v>12.398599993289071</c:v>
                </c:pt>
                <c:pt idx="303">
                  <c:v>12.387439997315628</c:v>
                </c:pt>
                <c:pt idx="304">
                  <c:v>12.454975998926251</c:v>
                </c:pt>
                <c:pt idx="305">
                  <c:v>12.4099903995705</c:v>
                </c:pt>
                <c:pt idx="306">
                  <c:v>12.2299961598282</c:v>
                </c:pt>
                <c:pt idx="307">
                  <c:v>12.19399846393128</c:v>
                </c:pt>
                <c:pt idx="308">
                  <c:v>12.119599385572513</c:v>
                </c:pt>
                <c:pt idx="309">
                  <c:v>12.221839754229006</c:v>
                </c:pt>
                <c:pt idx="310">
                  <c:v>12.034735901691603</c:v>
                </c:pt>
                <c:pt idx="311">
                  <c:v>12.025894360676642</c:v>
                </c:pt>
                <c:pt idx="312">
                  <c:v>11.842357744270657</c:v>
                </c:pt>
                <c:pt idx="313">
                  <c:v>11.540943097708261</c:v>
                </c:pt>
                <c:pt idx="314">
                  <c:v>11.984377239083305</c:v>
                </c:pt>
                <c:pt idx="315">
                  <c:v>11.849750895633322</c:v>
                </c:pt>
                <c:pt idx="316">
                  <c:v>11.963900358253328</c:v>
                </c:pt>
                <c:pt idx="317">
                  <c:v>12.12956014330133</c:v>
                </c:pt>
                <c:pt idx="318">
                  <c:v>12.753824057320532</c:v>
                </c:pt>
                <c:pt idx="319">
                  <c:v>12.679529622928214</c:v>
                </c:pt>
                <c:pt idx="320">
                  <c:v>12.547811849171286</c:v>
                </c:pt>
                <c:pt idx="321">
                  <c:v>12.297124739668515</c:v>
                </c:pt>
                <c:pt idx="322">
                  <c:v>12.574849895867406</c:v>
                </c:pt>
                <c:pt idx="323">
                  <c:v>12.607939958346963</c:v>
                </c:pt>
                <c:pt idx="324">
                  <c:v>12.459175983338785</c:v>
                </c:pt>
                <c:pt idx="325">
                  <c:v>12.477670393335515</c:v>
                </c:pt>
                <c:pt idx="326">
                  <c:v>12.527068157334206</c:v>
                </c:pt>
                <c:pt idx="327">
                  <c:v>12.516827262933681</c:v>
                </c:pt>
                <c:pt idx="328">
                  <c:v>12.554730905173473</c:v>
                </c:pt>
                <c:pt idx="329">
                  <c:v>12.50389236206939</c:v>
                </c:pt>
                <c:pt idx="330">
                  <c:v>12.591556944827756</c:v>
                </c:pt>
                <c:pt idx="331">
                  <c:v>12.554622777931101</c:v>
                </c:pt>
                <c:pt idx="332">
                  <c:v>12.509849111172439</c:v>
                </c:pt>
                <c:pt idx="333">
                  <c:v>11.975939644468976</c:v>
                </c:pt>
                <c:pt idx="334">
                  <c:v>11.774375857787589</c:v>
                </c:pt>
                <c:pt idx="335">
                  <c:v>11.447750343115036</c:v>
                </c:pt>
                <c:pt idx="336">
                  <c:v>11.245100137246014</c:v>
                </c:pt>
                <c:pt idx="337">
                  <c:v>11.302040054898406</c:v>
                </c:pt>
                <c:pt idx="338">
                  <c:v>11.402816021959364</c:v>
                </c:pt>
                <c:pt idx="339">
                  <c:v>11.245126408783745</c:v>
                </c:pt>
                <c:pt idx="340">
                  <c:v>11.050050563513498</c:v>
                </c:pt>
                <c:pt idx="341">
                  <c:v>10.942020225405399</c:v>
                </c:pt>
                <c:pt idx="342">
                  <c:v>10.934808090162161</c:v>
                </c:pt>
                <c:pt idx="343">
                  <c:v>11.183923236064864</c:v>
                </c:pt>
                <c:pt idx="344">
                  <c:v>11.151569294425945</c:v>
                </c:pt>
                <c:pt idx="345">
                  <c:v>11.192627717770378</c:v>
                </c:pt>
                <c:pt idx="346">
                  <c:v>11.10105108710815</c:v>
                </c:pt>
                <c:pt idx="347">
                  <c:v>11.15442043484326</c:v>
                </c:pt>
                <c:pt idx="348">
                  <c:v>11.217768173937303</c:v>
                </c:pt>
                <c:pt idx="349">
                  <c:v>11.495107269574921</c:v>
                </c:pt>
                <c:pt idx="350">
                  <c:v>11.516042907829968</c:v>
                </c:pt>
                <c:pt idx="351">
                  <c:v>11.308417163131988</c:v>
                </c:pt>
                <c:pt idx="352">
                  <c:v>11.093366865252795</c:v>
                </c:pt>
                <c:pt idx="353">
                  <c:v>10.899346746101118</c:v>
                </c:pt>
                <c:pt idx="354">
                  <c:v>10.695738698440447</c:v>
                </c:pt>
                <c:pt idx="355">
                  <c:v>10.770295479376179</c:v>
                </c:pt>
                <c:pt idx="356">
                  <c:v>11.118118191750472</c:v>
                </c:pt>
                <c:pt idx="357">
                  <c:v>11.263247276700188</c:v>
                </c:pt>
                <c:pt idx="358">
                  <c:v>11.477298910680075</c:v>
                </c:pt>
                <c:pt idx="359">
                  <c:v>11.69491956427203</c:v>
                </c:pt>
                <c:pt idx="360">
                  <c:v>11.859967825708813</c:v>
                </c:pt>
                <c:pt idx="361">
                  <c:v>12.129987130283524</c:v>
                </c:pt>
                <c:pt idx="362">
                  <c:v>12.081994852113411</c:v>
                </c:pt>
                <c:pt idx="363">
                  <c:v>12.092797940845365</c:v>
                </c:pt>
                <c:pt idx="364">
                  <c:v>12.073119176338146</c:v>
                </c:pt>
                <c:pt idx="365">
                  <c:v>12.245247670535258</c:v>
                </c:pt>
                <c:pt idx="366">
                  <c:v>12.104099068214104</c:v>
                </c:pt>
                <c:pt idx="367">
                  <c:v>12.047639627285641</c:v>
                </c:pt>
                <c:pt idx="368">
                  <c:v>12.079055850914257</c:v>
                </c:pt>
                <c:pt idx="369">
                  <c:v>12.379622340365703</c:v>
                </c:pt>
                <c:pt idx="370">
                  <c:v>12.517848936146279</c:v>
                </c:pt>
                <c:pt idx="371">
                  <c:v>12.555139574458511</c:v>
                </c:pt>
                <c:pt idx="372">
                  <c:v>12.570055829783405</c:v>
                </c:pt>
                <c:pt idx="373">
                  <c:v>12.522022331913362</c:v>
                </c:pt>
                <c:pt idx="374">
                  <c:v>12.928808932765344</c:v>
                </c:pt>
                <c:pt idx="375">
                  <c:v>13.109523573106138</c:v>
                </c:pt>
                <c:pt idx="376">
                  <c:v>12.443809429242455</c:v>
                </c:pt>
                <c:pt idx="377">
                  <c:v>11.967523771696982</c:v>
                </c:pt>
                <c:pt idx="378">
                  <c:v>11.213009508678793</c:v>
                </c:pt>
                <c:pt idx="379">
                  <c:v>10.803203803471517</c:v>
                </c:pt>
                <c:pt idx="380">
                  <c:v>10.687281521388606</c:v>
                </c:pt>
                <c:pt idx="381">
                  <c:v>10.694912608555441</c:v>
                </c:pt>
                <c:pt idx="382">
                  <c:v>10.517965043422176</c:v>
                </c:pt>
                <c:pt idx="383">
                  <c:v>10.645186017368871</c:v>
                </c:pt>
                <c:pt idx="384">
                  <c:v>10.94807440694755</c:v>
                </c:pt>
                <c:pt idx="385">
                  <c:v>10.715229762779021</c:v>
                </c:pt>
                <c:pt idx="386">
                  <c:v>10.934091905111607</c:v>
                </c:pt>
                <c:pt idx="387">
                  <c:v>11.081636762044642</c:v>
                </c:pt>
                <c:pt idx="388">
                  <c:v>11.200654704817858</c:v>
                </c:pt>
                <c:pt idx="389">
                  <c:v>10.972261881927142</c:v>
                </c:pt>
                <c:pt idx="390">
                  <c:v>11.282904752770857</c:v>
                </c:pt>
                <c:pt idx="391">
                  <c:v>11.329161901108343</c:v>
                </c:pt>
                <c:pt idx="392">
                  <c:v>11.245664760443336</c:v>
                </c:pt>
                <c:pt idx="393">
                  <c:v>11.296265904177336</c:v>
                </c:pt>
                <c:pt idx="394">
                  <c:v>11.424506361670934</c:v>
                </c:pt>
                <c:pt idx="395">
                  <c:v>11.595802544668373</c:v>
                </c:pt>
                <c:pt idx="396">
                  <c:v>11.89832101786735</c:v>
                </c:pt>
                <c:pt idx="397">
                  <c:v>11.88732840714694</c:v>
                </c:pt>
                <c:pt idx="398">
                  <c:v>11.744931362858775</c:v>
                </c:pt>
                <c:pt idx="399">
                  <c:v>11.33997254514351</c:v>
                </c:pt>
                <c:pt idx="400">
                  <c:v>11.171989018057404</c:v>
                </c:pt>
                <c:pt idx="401">
                  <c:v>11.056795607222963</c:v>
                </c:pt>
                <c:pt idx="402">
                  <c:v>10.758718242889184</c:v>
                </c:pt>
                <c:pt idx="403">
                  <c:v>10.261487297155673</c:v>
                </c:pt>
                <c:pt idx="404">
                  <c:v>10.128594918862269</c:v>
                </c:pt>
                <c:pt idx="405">
                  <c:v>9.8954379675449076</c:v>
                </c:pt>
                <c:pt idx="406">
                  <c:v>9.6881751870179631</c:v>
                </c:pt>
                <c:pt idx="407">
                  <c:v>9.6832700748071847</c:v>
                </c:pt>
                <c:pt idx="408">
                  <c:v>9.5613080299228734</c:v>
                </c:pt>
                <c:pt idx="409">
                  <c:v>9.3865232119691484</c:v>
                </c:pt>
                <c:pt idx="410">
                  <c:v>9.4246092847876586</c:v>
                </c:pt>
                <c:pt idx="411">
                  <c:v>9.6798437139150622</c:v>
                </c:pt>
                <c:pt idx="412">
                  <c:v>9.4219374855660245</c:v>
                </c:pt>
                <c:pt idx="413">
                  <c:v>9.2407749942264097</c:v>
                </c:pt>
                <c:pt idx="414">
                  <c:v>8.8803099976905635</c:v>
                </c:pt>
                <c:pt idx="415">
                  <c:v>8.6521239990762258</c:v>
                </c:pt>
                <c:pt idx="416">
                  <c:v>8.8488495996304906</c:v>
                </c:pt>
                <c:pt idx="417">
                  <c:v>9.1675398398521963</c:v>
                </c:pt>
                <c:pt idx="418">
                  <c:v>9.2950159359408779</c:v>
                </c:pt>
                <c:pt idx="419">
                  <c:v>9.1480063743763509</c:v>
                </c:pt>
                <c:pt idx="420">
                  <c:v>9.1372025497505405</c:v>
                </c:pt>
                <c:pt idx="421">
                  <c:v>9.300881019900217</c:v>
                </c:pt>
                <c:pt idx="422">
                  <c:v>9.012352407960087</c:v>
                </c:pt>
                <c:pt idx="423">
                  <c:v>8.7169409631840331</c:v>
                </c:pt>
                <c:pt idx="424">
                  <c:v>8.316776385273613</c:v>
                </c:pt>
                <c:pt idx="425">
                  <c:v>8.0127105541094448</c:v>
                </c:pt>
                <c:pt idx="426">
                  <c:v>8.053084221643779</c:v>
                </c:pt>
                <c:pt idx="427">
                  <c:v>8.5132336886575111</c:v>
                </c:pt>
                <c:pt idx="428">
                  <c:v>8.5532934754630041</c:v>
                </c:pt>
                <c:pt idx="429">
                  <c:v>8.7373173901852006</c:v>
                </c:pt>
                <c:pt idx="430">
                  <c:v>8.726926956074081</c:v>
                </c:pt>
                <c:pt idx="431">
                  <c:v>8.5247707824296324</c:v>
                </c:pt>
                <c:pt idx="432">
                  <c:v>8.5339083129718531</c:v>
                </c:pt>
                <c:pt idx="433">
                  <c:v>8.6395633251887425</c:v>
                </c:pt>
                <c:pt idx="434">
                  <c:v>8.7298253300754958</c:v>
                </c:pt>
                <c:pt idx="435">
                  <c:v>8.5439301320301979</c:v>
                </c:pt>
                <c:pt idx="436">
                  <c:v>8.4755720528120797</c:v>
                </c:pt>
                <c:pt idx="437">
                  <c:v>8.5142288211248314</c:v>
                </c:pt>
                <c:pt idx="438">
                  <c:v>8.6736915284499325</c:v>
                </c:pt>
                <c:pt idx="439">
                  <c:v>9.0194766113799734</c:v>
                </c:pt>
                <c:pt idx="440">
                  <c:v>9.2777906445519882</c:v>
                </c:pt>
                <c:pt idx="441">
                  <c:v>9.441116257820795</c:v>
                </c:pt>
                <c:pt idx="442">
                  <c:v>10.022446503128318</c:v>
                </c:pt>
                <c:pt idx="443">
                  <c:v>10.254978601251327</c:v>
                </c:pt>
                <c:pt idx="444">
                  <c:v>10.329991440500532</c:v>
                </c:pt>
                <c:pt idx="445">
                  <c:v>10.305996576200211</c:v>
                </c:pt>
                <c:pt idx="446">
                  <c:v>10.020398630480084</c:v>
                </c:pt>
                <c:pt idx="447">
                  <c:v>9.7201594521920338</c:v>
                </c:pt>
                <c:pt idx="448">
                  <c:v>9.7440637808768145</c:v>
                </c:pt>
                <c:pt idx="449">
                  <c:v>9.8856255123507264</c:v>
                </c:pt>
                <c:pt idx="450">
                  <c:v>9.9482502049402903</c:v>
                </c:pt>
                <c:pt idx="451">
                  <c:v>10.117300081976117</c:v>
                </c:pt>
                <c:pt idx="452">
                  <c:v>10.166920032790447</c:v>
                </c:pt>
                <c:pt idx="453">
                  <c:v>10.360768013116179</c:v>
                </c:pt>
                <c:pt idx="454">
                  <c:v>10.264307205246471</c:v>
                </c:pt>
                <c:pt idx="455">
                  <c:v>9.8477228820985889</c:v>
                </c:pt>
                <c:pt idx="456">
                  <c:v>9.5070891528394359</c:v>
                </c:pt>
                <c:pt idx="457">
                  <c:v>9.4728356611357736</c:v>
                </c:pt>
                <c:pt idx="458">
                  <c:v>9.1651342644543092</c:v>
                </c:pt>
                <c:pt idx="459">
                  <c:v>8.9280537057817231</c:v>
                </c:pt>
                <c:pt idx="460">
                  <c:v>9.0732214823126895</c:v>
                </c:pt>
                <c:pt idx="461">
                  <c:v>9.2332885929250761</c:v>
                </c:pt>
                <c:pt idx="462">
                  <c:v>9.36331543717003</c:v>
                </c:pt>
                <c:pt idx="463">
                  <c:v>9.2473261748680109</c:v>
                </c:pt>
                <c:pt idx="464">
                  <c:v>9.146930469947204</c:v>
                </c:pt>
                <c:pt idx="465">
                  <c:v>8.902772187978881</c:v>
                </c:pt>
                <c:pt idx="466">
                  <c:v>8.8291088751915527</c:v>
                </c:pt>
                <c:pt idx="467">
                  <c:v>9.1056435500766213</c:v>
                </c:pt>
                <c:pt idx="468">
                  <c:v>8.8742574200306485</c:v>
                </c:pt>
                <c:pt idx="469">
                  <c:v>8.8837029680122601</c:v>
                </c:pt>
                <c:pt idx="470">
                  <c:v>8.9774811872049032</c:v>
                </c:pt>
                <c:pt idx="471">
                  <c:v>8.9609924748819605</c:v>
                </c:pt>
                <c:pt idx="472">
                  <c:v>8.918396989952786</c:v>
                </c:pt>
                <c:pt idx="473">
                  <c:v>9.0033587959811143</c:v>
                </c:pt>
                <c:pt idx="474">
                  <c:v>9.0133435183924462</c:v>
                </c:pt>
                <c:pt idx="475">
                  <c:v>9.1433374073569791</c:v>
                </c:pt>
                <c:pt idx="476">
                  <c:v>9.3453349629427915</c:v>
                </c:pt>
                <c:pt idx="477">
                  <c:v>9.3541339851771159</c:v>
                </c:pt>
                <c:pt idx="478">
                  <c:v>9.2676535940708469</c:v>
                </c:pt>
                <c:pt idx="479">
                  <c:v>9.2570614376283391</c:v>
                </c:pt>
                <c:pt idx="480">
                  <c:v>9.1988245750513364</c:v>
                </c:pt>
                <c:pt idx="481">
                  <c:v>9.0795298300205332</c:v>
                </c:pt>
                <c:pt idx="482">
                  <c:v>8.9238119320082134</c:v>
                </c:pt>
                <c:pt idx="483">
                  <c:v>8.4355247728032854</c:v>
                </c:pt>
                <c:pt idx="484">
                  <c:v>8.2342099091213132</c:v>
                </c:pt>
                <c:pt idx="485">
                  <c:v>8.027683963648526</c:v>
                </c:pt>
                <c:pt idx="486">
                  <c:v>7.3870735854594107</c:v>
                </c:pt>
                <c:pt idx="487">
                  <c:v>6.8488294341837648</c:v>
                </c:pt>
                <c:pt idx="488">
                  <c:v>6.1175317736735053</c:v>
                </c:pt>
                <c:pt idx="489">
                  <c:v>5.0450127094694022</c:v>
                </c:pt>
                <c:pt idx="490">
                  <c:v>5.1320050837877611</c:v>
                </c:pt>
                <c:pt idx="491">
                  <c:v>4.5968020335151047</c:v>
                </c:pt>
                <c:pt idx="492">
                  <c:v>5.060720813406042</c:v>
                </c:pt>
                <c:pt idx="493">
                  <c:v>5.0962883253624174</c:v>
                </c:pt>
                <c:pt idx="494">
                  <c:v>4.9605153301449674</c:v>
                </c:pt>
                <c:pt idx="495">
                  <c:v>4.9362061320579871</c:v>
                </c:pt>
                <c:pt idx="496">
                  <c:v>5.1184824528231951</c:v>
                </c:pt>
                <c:pt idx="497">
                  <c:v>4.9873929811292781</c:v>
                </c:pt>
                <c:pt idx="498">
                  <c:v>5.3849571924517114</c:v>
                </c:pt>
                <c:pt idx="499">
                  <c:v>5.5799828769806847</c:v>
                </c:pt>
                <c:pt idx="500">
                  <c:v>6.6359931507922738</c:v>
                </c:pt>
                <c:pt idx="501">
                  <c:v>6.53039726031691</c:v>
                </c:pt>
                <c:pt idx="502">
                  <c:v>6.3501589041267641</c:v>
                </c:pt>
                <c:pt idx="503">
                  <c:v>6.0860635616507057</c:v>
                </c:pt>
                <c:pt idx="504">
                  <c:v>6.064425424660282</c:v>
                </c:pt>
                <c:pt idx="505">
                  <c:v>6.0857701698641122</c:v>
                </c:pt>
                <c:pt idx="506">
                  <c:v>6.5143080679456453</c:v>
                </c:pt>
                <c:pt idx="507">
                  <c:v>6.7337232271782579</c:v>
                </c:pt>
                <c:pt idx="508">
                  <c:v>6.6594892908713037</c:v>
                </c:pt>
                <c:pt idx="509">
                  <c:v>6.7797957163485219</c:v>
                </c:pt>
                <c:pt idx="510">
                  <c:v>6.9359182865394091</c:v>
                </c:pt>
                <c:pt idx="511">
                  <c:v>6.7703673146157639</c:v>
                </c:pt>
                <c:pt idx="512">
                  <c:v>6.8721469258463053</c:v>
                </c:pt>
                <c:pt idx="513">
                  <c:v>6.8888587703385218</c:v>
                </c:pt>
                <c:pt idx="514">
                  <c:v>6.9555435081354089</c:v>
                </c:pt>
                <c:pt idx="515">
                  <c:v>7.1202174032541636</c:v>
                </c:pt>
                <c:pt idx="516">
                  <c:v>6.754086961301665</c:v>
                </c:pt>
                <c:pt idx="517">
                  <c:v>6.835634784520666</c:v>
                </c:pt>
                <c:pt idx="518">
                  <c:v>7.0842539138082667</c:v>
                </c:pt>
                <c:pt idx="519">
                  <c:v>7.4357015655233063</c:v>
                </c:pt>
                <c:pt idx="520">
                  <c:v>7.8702806262093228</c:v>
                </c:pt>
                <c:pt idx="521">
                  <c:v>7.786112250483729</c:v>
                </c:pt>
                <c:pt idx="522">
                  <c:v>7.7884449001934914</c:v>
                </c:pt>
                <c:pt idx="523">
                  <c:v>8.2393779600773964</c:v>
                </c:pt>
                <c:pt idx="524">
                  <c:v>8.5397511840309583</c:v>
                </c:pt>
                <c:pt idx="525">
                  <c:v>8.8699004736123825</c:v>
                </c:pt>
                <c:pt idx="526">
                  <c:v>9.1519601894449529</c:v>
                </c:pt>
                <c:pt idx="527">
                  <c:v>9.0727840757779816</c:v>
                </c:pt>
                <c:pt idx="528">
                  <c:v>8.9991136303111929</c:v>
                </c:pt>
                <c:pt idx="529">
                  <c:v>8.9156454521244761</c:v>
                </c:pt>
                <c:pt idx="530">
                  <c:v>8.8402581808497906</c:v>
                </c:pt>
                <c:pt idx="531">
                  <c:v>8.936103272339917</c:v>
                </c:pt>
                <c:pt idx="532">
                  <c:v>9.4724413089359665</c:v>
                </c:pt>
                <c:pt idx="533">
                  <c:v>10.700976523574386</c:v>
                </c:pt>
                <c:pt idx="534">
                  <c:v>10.598390609429753</c:v>
                </c:pt>
                <c:pt idx="535">
                  <c:v>11.1453562437719</c:v>
                </c:pt>
                <c:pt idx="536">
                  <c:v>11.328142497508759</c:v>
                </c:pt>
                <c:pt idx="537">
                  <c:v>11.479256999003503</c:v>
                </c:pt>
                <c:pt idx="538">
                  <c:v>11.611702799601401</c:v>
                </c:pt>
                <c:pt idx="539">
                  <c:v>12.006681119840561</c:v>
                </c:pt>
                <c:pt idx="540">
                  <c:v>12.824672447936223</c:v>
                </c:pt>
                <c:pt idx="541">
                  <c:v>12.82786897917449</c:v>
                </c:pt>
                <c:pt idx="542">
                  <c:v>12.511147591669797</c:v>
                </c:pt>
                <c:pt idx="543">
                  <c:v>12.306459036667919</c:v>
                </c:pt>
                <c:pt idx="544">
                  <c:v>12.428583614667168</c:v>
                </c:pt>
                <c:pt idx="545">
                  <c:v>12.309433445866869</c:v>
                </c:pt>
                <c:pt idx="546">
                  <c:v>12.255773378346749</c:v>
                </c:pt>
                <c:pt idx="547">
                  <c:v>11.826309351338701</c:v>
                </c:pt>
                <c:pt idx="548">
                  <c:v>11.82252374053548</c:v>
                </c:pt>
                <c:pt idx="549">
                  <c:v>11.833009496214192</c:v>
                </c:pt>
                <c:pt idx="550">
                  <c:v>12.731203798485677</c:v>
                </c:pt>
                <c:pt idx="551">
                  <c:v>13.810481519394271</c:v>
                </c:pt>
                <c:pt idx="552">
                  <c:v>15.106192607757709</c:v>
                </c:pt>
                <c:pt idx="553">
                  <c:v>15.210477043103083</c:v>
                </c:pt>
                <c:pt idx="554">
                  <c:v>14.796190817241232</c:v>
                </c:pt>
                <c:pt idx="555">
                  <c:v>15.032476326896493</c:v>
                </c:pt>
                <c:pt idx="556">
                  <c:v>14.970990530758598</c:v>
                </c:pt>
                <c:pt idx="557">
                  <c:v>14.676396212303441</c:v>
                </c:pt>
                <c:pt idx="558">
                  <c:v>14.036558484921375</c:v>
                </c:pt>
                <c:pt idx="559">
                  <c:v>13.90662339396855</c:v>
                </c:pt>
                <c:pt idx="560">
                  <c:v>13.932649357587419</c:v>
                </c:pt>
                <c:pt idx="561">
                  <c:v>13.853059743034967</c:v>
                </c:pt>
                <c:pt idx="562">
                  <c:v>13.695223897213987</c:v>
                </c:pt>
                <c:pt idx="563">
                  <c:v>13.020089558885594</c:v>
                </c:pt>
                <c:pt idx="564">
                  <c:v>13.194035823554238</c:v>
                </c:pt>
                <c:pt idx="565">
                  <c:v>13.011614329421695</c:v>
                </c:pt>
                <c:pt idx="566">
                  <c:v>12.812645731768679</c:v>
                </c:pt>
                <c:pt idx="567">
                  <c:v>13.255058292707472</c:v>
                </c:pt>
                <c:pt idx="568">
                  <c:v>13.570023317082988</c:v>
                </c:pt>
                <c:pt idx="569">
                  <c:v>13.924009326833197</c:v>
                </c:pt>
                <c:pt idx="570">
                  <c:v>14.641603730733278</c:v>
                </c:pt>
                <c:pt idx="571">
                  <c:v>15.276641492293312</c:v>
                </c:pt>
                <c:pt idx="572">
                  <c:v>15.878656596917326</c:v>
                </c:pt>
                <c:pt idx="573">
                  <c:v>16.59946263876693</c:v>
                </c:pt>
                <c:pt idx="574">
                  <c:v>18.213785055506772</c:v>
                </c:pt>
                <c:pt idx="575">
                  <c:v>18.985514022202707</c:v>
                </c:pt>
                <c:pt idx="576">
                  <c:v>19.228205608881083</c:v>
                </c:pt>
                <c:pt idx="577">
                  <c:v>19.541282243552434</c:v>
                </c:pt>
                <c:pt idx="578">
                  <c:v>19.300512897420973</c:v>
                </c:pt>
                <c:pt idx="579">
                  <c:v>20.590205158968388</c:v>
                </c:pt>
                <c:pt idx="580">
                  <c:v>20.098082063587356</c:v>
                </c:pt>
                <c:pt idx="581">
                  <c:v>20.189232825434942</c:v>
                </c:pt>
                <c:pt idx="582">
                  <c:v>20.537693130173977</c:v>
                </c:pt>
                <c:pt idx="583">
                  <c:v>22.879077252069592</c:v>
                </c:pt>
                <c:pt idx="584">
                  <c:v>24.265630900827837</c:v>
                </c:pt>
                <c:pt idx="585">
                  <c:v>22.096252360331135</c:v>
                </c:pt>
                <c:pt idx="586">
                  <c:v>20.562500944132452</c:v>
                </c:pt>
                <c:pt idx="587">
                  <c:v>19.001000377652979</c:v>
                </c:pt>
                <c:pt idx="588">
                  <c:v>18.130400151061192</c:v>
                </c:pt>
                <c:pt idx="589">
                  <c:v>18.076160060424478</c:v>
                </c:pt>
                <c:pt idx="590">
                  <c:v>17.928464024169791</c:v>
                </c:pt>
                <c:pt idx="591">
                  <c:v>17.281385609667918</c:v>
                </c:pt>
                <c:pt idx="592">
                  <c:v>16.536554243867165</c:v>
                </c:pt>
                <c:pt idx="593">
                  <c:v>16.730621697546866</c:v>
                </c:pt>
                <c:pt idx="594">
                  <c:v>16.574248679018744</c:v>
                </c:pt>
                <c:pt idx="595">
                  <c:v>16.619699471607497</c:v>
                </c:pt>
                <c:pt idx="596">
                  <c:v>15.677879788642999</c:v>
                </c:pt>
                <c:pt idx="597">
                  <c:v>15.5591519154572</c:v>
                </c:pt>
                <c:pt idx="598">
                  <c:v>15.301660766182881</c:v>
                </c:pt>
                <c:pt idx="599">
                  <c:v>14.616664306473153</c:v>
                </c:pt>
                <c:pt idx="600">
                  <c:v>14.372665722589261</c:v>
                </c:pt>
                <c:pt idx="601">
                  <c:v>13.849066289035704</c:v>
                </c:pt>
                <c:pt idx="602">
                  <c:v>13.039626515614282</c:v>
                </c:pt>
                <c:pt idx="603">
                  <c:v>13.393850606245714</c:v>
                </c:pt>
                <c:pt idx="604">
                  <c:v>13.457540242498286</c:v>
                </c:pt>
                <c:pt idx="605">
                  <c:v>13.033016096999315</c:v>
                </c:pt>
                <c:pt idx="606">
                  <c:v>11.951206438799726</c:v>
                </c:pt>
                <c:pt idx="607">
                  <c:v>11.98648257551989</c:v>
                </c:pt>
                <c:pt idx="608">
                  <c:v>11.586593030207956</c:v>
                </c:pt>
                <c:pt idx="609">
                  <c:v>11.606637212083182</c:v>
                </c:pt>
                <c:pt idx="610">
                  <c:v>11.770654884833274</c:v>
                </c:pt>
                <c:pt idx="611">
                  <c:v>12.40026195393331</c:v>
                </c:pt>
                <c:pt idx="612">
                  <c:v>13.774104781573325</c:v>
                </c:pt>
                <c:pt idx="613">
                  <c:v>14.68964191262933</c:v>
                </c:pt>
                <c:pt idx="614">
                  <c:v>15.583856765051733</c:v>
                </c:pt>
                <c:pt idx="615">
                  <c:v>15.761542706020695</c:v>
                </c:pt>
                <c:pt idx="616">
                  <c:v>15.550617082408278</c:v>
                </c:pt>
                <c:pt idx="617">
                  <c:v>15.316246832963312</c:v>
                </c:pt>
                <c:pt idx="618">
                  <c:v>15.378498733185324</c:v>
                </c:pt>
                <c:pt idx="619">
                  <c:v>14.983399493274131</c:v>
                </c:pt>
                <c:pt idx="620">
                  <c:v>13.379359797309654</c:v>
                </c:pt>
                <c:pt idx="621">
                  <c:v>12.071743918923861</c:v>
                </c:pt>
                <c:pt idx="622">
                  <c:v>12.148697567569545</c:v>
                </c:pt>
                <c:pt idx="623">
                  <c:v>11.861479027027819</c:v>
                </c:pt>
                <c:pt idx="624">
                  <c:v>12.058591610811128</c:v>
                </c:pt>
                <c:pt idx="625">
                  <c:v>12.779436644324452</c:v>
                </c:pt>
                <c:pt idx="626">
                  <c:v>13.21777465772978</c:v>
                </c:pt>
                <c:pt idx="627">
                  <c:v>13.987109863091913</c:v>
                </c:pt>
                <c:pt idx="628">
                  <c:v>13.988843945236766</c:v>
                </c:pt>
                <c:pt idx="629">
                  <c:v>14.043537578094707</c:v>
                </c:pt>
                <c:pt idx="630">
                  <c:v>13.933415031237882</c:v>
                </c:pt>
                <c:pt idx="631">
                  <c:v>13.481366012495153</c:v>
                </c:pt>
                <c:pt idx="632">
                  <c:v>12.66454640499806</c:v>
                </c:pt>
                <c:pt idx="633">
                  <c:v>11.881818561999225</c:v>
                </c:pt>
                <c:pt idx="634">
                  <c:v>11.73072742479969</c:v>
                </c:pt>
                <c:pt idx="635">
                  <c:v>12.240290969919876</c:v>
                </c:pt>
                <c:pt idx="636">
                  <c:v>12.52811638796795</c:v>
                </c:pt>
                <c:pt idx="637">
                  <c:v>12.451246555187179</c:v>
                </c:pt>
                <c:pt idx="638">
                  <c:v>12.942498622074872</c:v>
                </c:pt>
                <c:pt idx="639">
                  <c:v>13.114999448829948</c:v>
                </c:pt>
                <c:pt idx="640">
                  <c:v>12.88399977953198</c:v>
                </c:pt>
                <c:pt idx="641">
                  <c:v>12.887599911812792</c:v>
                </c:pt>
                <c:pt idx="642">
                  <c:v>12.283039964725116</c:v>
                </c:pt>
                <c:pt idx="643">
                  <c:v>12.761215985890047</c:v>
                </c:pt>
                <c:pt idx="644">
                  <c:v>12.364486394356019</c:v>
                </c:pt>
                <c:pt idx="645">
                  <c:v>11.725794557742407</c:v>
                </c:pt>
                <c:pt idx="646">
                  <c:v>11.596317823096964</c:v>
                </c:pt>
                <c:pt idx="647">
                  <c:v>12.198527129238785</c:v>
                </c:pt>
                <c:pt idx="648">
                  <c:v>12.277410851695514</c:v>
                </c:pt>
                <c:pt idx="649">
                  <c:v>12.422964340678206</c:v>
                </c:pt>
                <c:pt idx="650">
                  <c:v>12.055185736271284</c:v>
                </c:pt>
                <c:pt idx="651">
                  <c:v>11.950074294508514</c:v>
                </c:pt>
                <c:pt idx="652">
                  <c:v>11.974029717803406</c:v>
                </c:pt>
                <c:pt idx="653">
                  <c:v>11.791611887121363</c:v>
                </c:pt>
                <c:pt idx="654">
                  <c:v>11.706644754848545</c:v>
                </c:pt>
                <c:pt idx="655">
                  <c:v>11.936657901939418</c:v>
                </c:pt>
                <c:pt idx="656">
                  <c:v>12.208663160775767</c:v>
                </c:pt>
                <c:pt idx="657">
                  <c:v>13.127465264310306</c:v>
                </c:pt>
                <c:pt idx="658">
                  <c:v>13.902986105724121</c:v>
                </c:pt>
                <c:pt idx="659">
                  <c:v>13.973194442289648</c:v>
                </c:pt>
                <c:pt idx="660">
                  <c:v>14.66727777691586</c:v>
                </c:pt>
                <c:pt idx="661">
                  <c:v>14.854911110766345</c:v>
                </c:pt>
                <c:pt idx="662">
                  <c:v>14.929964444306538</c:v>
                </c:pt>
                <c:pt idx="663">
                  <c:v>14.329985777722614</c:v>
                </c:pt>
                <c:pt idx="664">
                  <c:v>13.687994311089046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15-1C40-974F-1CEF800A5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390128"/>
        <c:axId val="608391856"/>
      </c:lineChart>
      <c:dateAx>
        <c:axId val="608390128"/>
        <c:scaling>
          <c:orientation val="minMax"/>
        </c:scaling>
        <c:delete val="0"/>
        <c:axPos val="b"/>
        <c:numFmt formatCode="dd\-mm\-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391856"/>
        <c:crosses val="autoZero"/>
        <c:auto val="1"/>
        <c:lblOffset val="100"/>
        <c:baseTimeUnit val="days"/>
      </c:dateAx>
      <c:valAx>
        <c:axId val="60839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39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HOLDS!$A$8:$A$670</c:f>
              <c:numCache>
                <c:formatCode>dd\-mm\-yyyy</c:formatCode>
                <c:ptCount val="663"/>
                <c:pt idx="0">
                  <c:v>40501</c:v>
                </c:pt>
                <c:pt idx="1">
                  <c:v>40508</c:v>
                </c:pt>
                <c:pt idx="2">
                  <c:v>40515</c:v>
                </c:pt>
                <c:pt idx="3">
                  <c:v>40522</c:v>
                </c:pt>
                <c:pt idx="4">
                  <c:v>40529</c:v>
                </c:pt>
                <c:pt idx="5">
                  <c:v>40536</c:v>
                </c:pt>
                <c:pt idx="6">
                  <c:v>40543</c:v>
                </c:pt>
                <c:pt idx="7">
                  <c:v>40550</c:v>
                </c:pt>
                <c:pt idx="8">
                  <c:v>40557</c:v>
                </c:pt>
                <c:pt idx="9">
                  <c:v>40564</c:v>
                </c:pt>
                <c:pt idx="10">
                  <c:v>40571</c:v>
                </c:pt>
                <c:pt idx="11">
                  <c:v>40578</c:v>
                </c:pt>
                <c:pt idx="12">
                  <c:v>40585</c:v>
                </c:pt>
                <c:pt idx="13">
                  <c:v>40592</c:v>
                </c:pt>
                <c:pt idx="14">
                  <c:v>40599</c:v>
                </c:pt>
                <c:pt idx="15">
                  <c:v>40606</c:v>
                </c:pt>
                <c:pt idx="16">
                  <c:v>40613</c:v>
                </c:pt>
                <c:pt idx="17">
                  <c:v>40620</c:v>
                </c:pt>
                <c:pt idx="18">
                  <c:v>40627</c:v>
                </c:pt>
                <c:pt idx="19">
                  <c:v>40634</c:v>
                </c:pt>
                <c:pt idx="20">
                  <c:v>40641</c:v>
                </c:pt>
                <c:pt idx="21">
                  <c:v>40648</c:v>
                </c:pt>
                <c:pt idx="22">
                  <c:v>40655</c:v>
                </c:pt>
                <c:pt idx="23">
                  <c:v>40662</c:v>
                </c:pt>
                <c:pt idx="24">
                  <c:v>40669</c:v>
                </c:pt>
                <c:pt idx="25">
                  <c:v>40676</c:v>
                </c:pt>
                <c:pt idx="26">
                  <c:v>40683</c:v>
                </c:pt>
                <c:pt idx="27">
                  <c:v>40690</c:v>
                </c:pt>
                <c:pt idx="28">
                  <c:v>40697</c:v>
                </c:pt>
                <c:pt idx="29">
                  <c:v>40704</c:v>
                </c:pt>
                <c:pt idx="30">
                  <c:v>40711</c:v>
                </c:pt>
                <c:pt idx="31">
                  <c:v>40718</c:v>
                </c:pt>
                <c:pt idx="32">
                  <c:v>40725</c:v>
                </c:pt>
                <c:pt idx="33">
                  <c:v>40732</c:v>
                </c:pt>
                <c:pt idx="34">
                  <c:v>40739</c:v>
                </c:pt>
                <c:pt idx="35">
                  <c:v>40746</c:v>
                </c:pt>
                <c:pt idx="36">
                  <c:v>40753</c:v>
                </c:pt>
                <c:pt idx="37">
                  <c:v>40760</c:v>
                </c:pt>
                <c:pt idx="38">
                  <c:v>40767</c:v>
                </c:pt>
                <c:pt idx="39">
                  <c:v>40774</c:v>
                </c:pt>
                <c:pt idx="40">
                  <c:v>40781</c:v>
                </c:pt>
                <c:pt idx="41">
                  <c:v>40788</c:v>
                </c:pt>
                <c:pt idx="42">
                  <c:v>40795</c:v>
                </c:pt>
                <c:pt idx="43">
                  <c:v>40802</c:v>
                </c:pt>
                <c:pt idx="44">
                  <c:v>40809</c:v>
                </c:pt>
                <c:pt idx="45">
                  <c:v>40816</c:v>
                </c:pt>
                <c:pt idx="46">
                  <c:v>40823</c:v>
                </c:pt>
                <c:pt idx="47">
                  <c:v>40830</c:v>
                </c:pt>
                <c:pt idx="48">
                  <c:v>40837</c:v>
                </c:pt>
                <c:pt idx="49">
                  <c:v>40844</c:v>
                </c:pt>
                <c:pt idx="50">
                  <c:v>40851</c:v>
                </c:pt>
                <c:pt idx="51">
                  <c:v>40858</c:v>
                </c:pt>
                <c:pt idx="52">
                  <c:v>40865</c:v>
                </c:pt>
                <c:pt idx="53">
                  <c:v>40872</c:v>
                </c:pt>
                <c:pt idx="54">
                  <c:v>40879</c:v>
                </c:pt>
                <c:pt idx="55">
                  <c:v>40886</c:v>
                </c:pt>
                <c:pt idx="56">
                  <c:v>40893</c:v>
                </c:pt>
                <c:pt idx="57">
                  <c:v>40900</c:v>
                </c:pt>
                <c:pt idx="58">
                  <c:v>40907</c:v>
                </c:pt>
                <c:pt idx="59">
                  <c:v>40914</c:v>
                </c:pt>
                <c:pt idx="60">
                  <c:v>40921</c:v>
                </c:pt>
                <c:pt idx="61">
                  <c:v>40928</c:v>
                </c:pt>
                <c:pt idx="62">
                  <c:v>40935</c:v>
                </c:pt>
                <c:pt idx="63">
                  <c:v>40942</c:v>
                </c:pt>
                <c:pt idx="64">
                  <c:v>40949</c:v>
                </c:pt>
                <c:pt idx="65">
                  <c:v>40956</c:v>
                </c:pt>
                <c:pt idx="66">
                  <c:v>40963</c:v>
                </c:pt>
                <c:pt idx="67">
                  <c:v>40970</c:v>
                </c:pt>
                <c:pt idx="68">
                  <c:v>40977</c:v>
                </c:pt>
                <c:pt idx="69">
                  <c:v>40984</c:v>
                </c:pt>
                <c:pt idx="70">
                  <c:v>40991</c:v>
                </c:pt>
                <c:pt idx="71">
                  <c:v>40998</c:v>
                </c:pt>
                <c:pt idx="72">
                  <c:v>41005</c:v>
                </c:pt>
                <c:pt idx="73">
                  <c:v>41012</c:v>
                </c:pt>
                <c:pt idx="74">
                  <c:v>41019</c:v>
                </c:pt>
                <c:pt idx="75">
                  <c:v>41026</c:v>
                </c:pt>
                <c:pt idx="76">
                  <c:v>41033</c:v>
                </c:pt>
                <c:pt idx="77">
                  <c:v>41040</c:v>
                </c:pt>
                <c:pt idx="78">
                  <c:v>41047</c:v>
                </c:pt>
                <c:pt idx="79">
                  <c:v>41054</c:v>
                </c:pt>
                <c:pt idx="80">
                  <c:v>41061</c:v>
                </c:pt>
                <c:pt idx="81">
                  <c:v>41068</c:v>
                </c:pt>
                <c:pt idx="82">
                  <c:v>41075</c:v>
                </c:pt>
                <c:pt idx="83">
                  <c:v>41082</c:v>
                </c:pt>
                <c:pt idx="84">
                  <c:v>41089</c:v>
                </c:pt>
                <c:pt idx="85">
                  <c:v>41096</c:v>
                </c:pt>
                <c:pt idx="86">
                  <c:v>41103</c:v>
                </c:pt>
                <c:pt idx="87">
                  <c:v>41110</c:v>
                </c:pt>
                <c:pt idx="88">
                  <c:v>41117</c:v>
                </c:pt>
                <c:pt idx="89">
                  <c:v>41124</c:v>
                </c:pt>
                <c:pt idx="90">
                  <c:v>41131</c:v>
                </c:pt>
                <c:pt idx="91">
                  <c:v>41138</c:v>
                </c:pt>
                <c:pt idx="92">
                  <c:v>41145</c:v>
                </c:pt>
                <c:pt idx="93">
                  <c:v>41152</c:v>
                </c:pt>
                <c:pt idx="94">
                  <c:v>41159</c:v>
                </c:pt>
                <c:pt idx="95">
                  <c:v>41166</c:v>
                </c:pt>
                <c:pt idx="96">
                  <c:v>41173</c:v>
                </c:pt>
                <c:pt idx="97">
                  <c:v>41180</c:v>
                </c:pt>
                <c:pt idx="98">
                  <c:v>41187</c:v>
                </c:pt>
                <c:pt idx="99">
                  <c:v>41194</c:v>
                </c:pt>
                <c:pt idx="100">
                  <c:v>41201</c:v>
                </c:pt>
                <c:pt idx="101">
                  <c:v>41208</c:v>
                </c:pt>
                <c:pt idx="102">
                  <c:v>41215</c:v>
                </c:pt>
                <c:pt idx="103">
                  <c:v>41222</c:v>
                </c:pt>
                <c:pt idx="104">
                  <c:v>41229</c:v>
                </c:pt>
                <c:pt idx="105">
                  <c:v>41236</c:v>
                </c:pt>
                <c:pt idx="106">
                  <c:v>41243</c:v>
                </c:pt>
                <c:pt idx="107">
                  <c:v>41250</c:v>
                </c:pt>
                <c:pt idx="108">
                  <c:v>41257</c:v>
                </c:pt>
                <c:pt idx="109">
                  <c:v>41264</c:v>
                </c:pt>
                <c:pt idx="110">
                  <c:v>41271</c:v>
                </c:pt>
                <c:pt idx="111">
                  <c:v>41278</c:v>
                </c:pt>
                <c:pt idx="112">
                  <c:v>41285</c:v>
                </c:pt>
                <c:pt idx="113">
                  <c:v>41292</c:v>
                </c:pt>
                <c:pt idx="114">
                  <c:v>41299</c:v>
                </c:pt>
                <c:pt idx="115">
                  <c:v>41306</c:v>
                </c:pt>
                <c:pt idx="116">
                  <c:v>41313</c:v>
                </c:pt>
                <c:pt idx="117">
                  <c:v>41320</c:v>
                </c:pt>
                <c:pt idx="118">
                  <c:v>41327</c:v>
                </c:pt>
                <c:pt idx="119">
                  <c:v>41334</c:v>
                </c:pt>
                <c:pt idx="120">
                  <c:v>41341</c:v>
                </c:pt>
                <c:pt idx="121">
                  <c:v>41348</c:v>
                </c:pt>
                <c:pt idx="122">
                  <c:v>41355</c:v>
                </c:pt>
                <c:pt idx="123">
                  <c:v>41362</c:v>
                </c:pt>
                <c:pt idx="124">
                  <c:v>41369</c:v>
                </c:pt>
                <c:pt idx="125">
                  <c:v>41376</c:v>
                </c:pt>
                <c:pt idx="126">
                  <c:v>41383</c:v>
                </c:pt>
                <c:pt idx="127">
                  <c:v>41390</c:v>
                </c:pt>
                <c:pt idx="128">
                  <c:v>41397</c:v>
                </c:pt>
                <c:pt idx="129">
                  <c:v>41404</c:v>
                </c:pt>
                <c:pt idx="130">
                  <c:v>41411</c:v>
                </c:pt>
                <c:pt idx="131">
                  <c:v>41418</c:v>
                </c:pt>
                <c:pt idx="132">
                  <c:v>41425</c:v>
                </c:pt>
                <c:pt idx="133">
                  <c:v>41432</c:v>
                </c:pt>
                <c:pt idx="134">
                  <c:v>41439</c:v>
                </c:pt>
                <c:pt idx="135">
                  <c:v>41446</c:v>
                </c:pt>
                <c:pt idx="136">
                  <c:v>41453</c:v>
                </c:pt>
                <c:pt idx="137">
                  <c:v>41460</c:v>
                </c:pt>
                <c:pt idx="138">
                  <c:v>41467</c:v>
                </c:pt>
                <c:pt idx="139">
                  <c:v>41474</c:v>
                </c:pt>
                <c:pt idx="140">
                  <c:v>41481</c:v>
                </c:pt>
                <c:pt idx="141">
                  <c:v>41488</c:v>
                </c:pt>
                <c:pt idx="142">
                  <c:v>41495</c:v>
                </c:pt>
                <c:pt idx="143">
                  <c:v>41502</c:v>
                </c:pt>
                <c:pt idx="144">
                  <c:v>41509</c:v>
                </c:pt>
                <c:pt idx="145">
                  <c:v>41516</c:v>
                </c:pt>
                <c:pt idx="146">
                  <c:v>41523</c:v>
                </c:pt>
                <c:pt idx="147">
                  <c:v>41530</c:v>
                </c:pt>
                <c:pt idx="148">
                  <c:v>41537</c:v>
                </c:pt>
                <c:pt idx="149">
                  <c:v>41544</c:v>
                </c:pt>
                <c:pt idx="150">
                  <c:v>41551</c:v>
                </c:pt>
                <c:pt idx="151">
                  <c:v>41558</c:v>
                </c:pt>
                <c:pt idx="152">
                  <c:v>41565</c:v>
                </c:pt>
                <c:pt idx="153">
                  <c:v>41572</c:v>
                </c:pt>
                <c:pt idx="154">
                  <c:v>41579</c:v>
                </c:pt>
                <c:pt idx="155">
                  <c:v>41586</c:v>
                </c:pt>
                <c:pt idx="156">
                  <c:v>41593</c:v>
                </c:pt>
                <c:pt idx="157">
                  <c:v>41600</c:v>
                </c:pt>
                <c:pt idx="158">
                  <c:v>41607</c:v>
                </c:pt>
                <c:pt idx="159">
                  <c:v>41614</c:v>
                </c:pt>
                <c:pt idx="160">
                  <c:v>41621</c:v>
                </c:pt>
                <c:pt idx="161">
                  <c:v>41628</c:v>
                </c:pt>
                <c:pt idx="162">
                  <c:v>41635</c:v>
                </c:pt>
                <c:pt idx="163">
                  <c:v>41642</c:v>
                </c:pt>
                <c:pt idx="164">
                  <c:v>41649</c:v>
                </c:pt>
                <c:pt idx="165">
                  <c:v>41656</c:v>
                </c:pt>
                <c:pt idx="166">
                  <c:v>41663</c:v>
                </c:pt>
                <c:pt idx="167">
                  <c:v>41670</c:v>
                </c:pt>
                <c:pt idx="168">
                  <c:v>41677</c:v>
                </c:pt>
                <c:pt idx="169">
                  <c:v>41684</c:v>
                </c:pt>
                <c:pt idx="170">
                  <c:v>41691</c:v>
                </c:pt>
                <c:pt idx="171">
                  <c:v>41698</c:v>
                </c:pt>
                <c:pt idx="172">
                  <c:v>41705</c:v>
                </c:pt>
                <c:pt idx="173">
                  <c:v>41712</c:v>
                </c:pt>
                <c:pt idx="174">
                  <c:v>41719</c:v>
                </c:pt>
                <c:pt idx="175">
                  <c:v>41726</c:v>
                </c:pt>
                <c:pt idx="176">
                  <c:v>41733</c:v>
                </c:pt>
                <c:pt idx="177">
                  <c:v>41740</c:v>
                </c:pt>
                <c:pt idx="178">
                  <c:v>41747</c:v>
                </c:pt>
                <c:pt idx="179">
                  <c:v>41754</c:v>
                </c:pt>
                <c:pt idx="180">
                  <c:v>41761</c:v>
                </c:pt>
                <c:pt idx="181">
                  <c:v>41768</c:v>
                </c:pt>
                <c:pt idx="182">
                  <c:v>41775</c:v>
                </c:pt>
                <c:pt idx="183">
                  <c:v>41782</c:v>
                </c:pt>
                <c:pt idx="184">
                  <c:v>41789</c:v>
                </c:pt>
                <c:pt idx="185">
                  <c:v>41796</c:v>
                </c:pt>
                <c:pt idx="186">
                  <c:v>41803</c:v>
                </c:pt>
                <c:pt idx="187">
                  <c:v>41810</c:v>
                </c:pt>
                <c:pt idx="188">
                  <c:v>41817</c:v>
                </c:pt>
                <c:pt idx="189">
                  <c:v>41824</c:v>
                </c:pt>
                <c:pt idx="190">
                  <c:v>41831</c:v>
                </c:pt>
                <c:pt idx="191">
                  <c:v>41838</c:v>
                </c:pt>
                <c:pt idx="192">
                  <c:v>41845</c:v>
                </c:pt>
                <c:pt idx="193">
                  <c:v>41852</c:v>
                </c:pt>
                <c:pt idx="194">
                  <c:v>41859</c:v>
                </c:pt>
                <c:pt idx="195">
                  <c:v>41866</c:v>
                </c:pt>
                <c:pt idx="196">
                  <c:v>41873</c:v>
                </c:pt>
                <c:pt idx="197">
                  <c:v>41880</c:v>
                </c:pt>
                <c:pt idx="198">
                  <c:v>41887</c:v>
                </c:pt>
                <c:pt idx="199">
                  <c:v>41894</c:v>
                </c:pt>
                <c:pt idx="200">
                  <c:v>41901</c:v>
                </c:pt>
                <c:pt idx="201">
                  <c:v>41908</c:v>
                </c:pt>
                <c:pt idx="202">
                  <c:v>41915</c:v>
                </c:pt>
                <c:pt idx="203">
                  <c:v>41922</c:v>
                </c:pt>
                <c:pt idx="204">
                  <c:v>41929</c:v>
                </c:pt>
                <c:pt idx="205">
                  <c:v>41936</c:v>
                </c:pt>
                <c:pt idx="206">
                  <c:v>41943</c:v>
                </c:pt>
                <c:pt idx="207">
                  <c:v>41950</c:v>
                </c:pt>
                <c:pt idx="208">
                  <c:v>41957</c:v>
                </c:pt>
                <c:pt idx="209">
                  <c:v>41964</c:v>
                </c:pt>
                <c:pt idx="210">
                  <c:v>41971</c:v>
                </c:pt>
                <c:pt idx="211">
                  <c:v>41978</c:v>
                </c:pt>
                <c:pt idx="212">
                  <c:v>41985</c:v>
                </c:pt>
                <c:pt idx="213">
                  <c:v>41992</c:v>
                </c:pt>
                <c:pt idx="214">
                  <c:v>41999</c:v>
                </c:pt>
                <c:pt idx="215">
                  <c:v>42006</c:v>
                </c:pt>
                <c:pt idx="216">
                  <c:v>42013</c:v>
                </c:pt>
                <c:pt idx="217">
                  <c:v>42020</c:v>
                </c:pt>
                <c:pt idx="218">
                  <c:v>42027</c:v>
                </c:pt>
                <c:pt idx="219">
                  <c:v>42034</c:v>
                </c:pt>
                <c:pt idx="220">
                  <c:v>42041</c:v>
                </c:pt>
                <c:pt idx="221">
                  <c:v>42048</c:v>
                </c:pt>
                <c:pt idx="222">
                  <c:v>42055</c:v>
                </c:pt>
                <c:pt idx="223">
                  <c:v>42062</c:v>
                </c:pt>
                <c:pt idx="224">
                  <c:v>42069</c:v>
                </c:pt>
                <c:pt idx="225">
                  <c:v>42076</c:v>
                </c:pt>
                <c:pt idx="226">
                  <c:v>42083</c:v>
                </c:pt>
                <c:pt idx="227">
                  <c:v>42090</c:v>
                </c:pt>
                <c:pt idx="228">
                  <c:v>42097</c:v>
                </c:pt>
                <c:pt idx="229">
                  <c:v>42104</c:v>
                </c:pt>
                <c:pt idx="230">
                  <c:v>42111</c:v>
                </c:pt>
                <c:pt idx="231">
                  <c:v>42118</c:v>
                </c:pt>
                <c:pt idx="232">
                  <c:v>42125</c:v>
                </c:pt>
                <c:pt idx="233">
                  <c:v>42132</c:v>
                </c:pt>
                <c:pt idx="234">
                  <c:v>42139</c:v>
                </c:pt>
                <c:pt idx="235">
                  <c:v>42146</c:v>
                </c:pt>
                <c:pt idx="236">
                  <c:v>42153</c:v>
                </c:pt>
                <c:pt idx="237">
                  <c:v>42160</c:v>
                </c:pt>
                <c:pt idx="238">
                  <c:v>42167</c:v>
                </c:pt>
                <c:pt idx="239">
                  <c:v>42174</c:v>
                </c:pt>
                <c:pt idx="240">
                  <c:v>42181</c:v>
                </c:pt>
                <c:pt idx="241">
                  <c:v>42188</c:v>
                </c:pt>
                <c:pt idx="242">
                  <c:v>42195</c:v>
                </c:pt>
                <c:pt idx="243">
                  <c:v>42202</c:v>
                </c:pt>
                <c:pt idx="244">
                  <c:v>42209</c:v>
                </c:pt>
                <c:pt idx="245">
                  <c:v>42216</c:v>
                </c:pt>
                <c:pt idx="246">
                  <c:v>42223</c:v>
                </c:pt>
                <c:pt idx="247">
                  <c:v>42230</c:v>
                </c:pt>
                <c:pt idx="248">
                  <c:v>42237</c:v>
                </c:pt>
                <c:pt idx="249">
                  <c:v>42244</c:v>
                </c:pt>
                <c:pt idx="250">
                  <c:v>42251</c:v>
                </c:pt>
                <c:pt idx="251">
                  <c:v>42258</c:v>
                </c:pt>
                <c:pt idx="252">
                  <c:v>42265</c:v>
                </c:pt>
                <c:pt idx="253">
                  <c:v>42272</c:v>
                </c:pt>
                <c:pt idx="254">
                  <c:v>42279</c:v>
                </c:pt>
                <c:pt idx="255">
                  <c:v>42286</c:v>
                </c:pt>
                <c:pt idx="256">
                  <c:v>42293</c:v>
                </c:pt>
                <c:pt idx="257">
                  <c:v>42300</c:v>
                </c:pt>
                <c:pt idx="258">
                  <c:v>42307</c:v>
                </c:pt>
                <c:pt idx="259">
                  <c:v>42314</c:v>
                </c:pt>
                <c:pt idx="260">
                  <c:v>42321</c:v>
                </c:pt>
                <c:pt idx="261">
                  <c:v>42328</c:v>
                </c:pt>
                <c:pt idx="262">
                  <c:v>42335</c:v>
                </c:pt>
                <c:pt idx="263">
                  <c:v>42342</c:v>
                </c:pt>
                <c:pt idx="264">
                  <c:v>42349</c:v>
                </c:pt>
                <c:pt idx="265">
                  <c:v>42356</c:v>
                </c:pt>
                <c:pt idx="266">
                  <c:v>42363</c:v>
                </c:pt>
                <c:pt idx="267">
                  <c:v>42370</c:v>
                </c:pt>
                <c:pt idx="268">
                  <c:v>42377</c:v>
                </c:pt>
                <c:pt idx="269">
                  <c:v>42384</c:v>
                </c:pt>
                <c:pt idx="270">
                  <c:v>42391</c:v>
                </c:pt>
                <c:pt idx="271">
                  <c:v>42398</c:v>
                </c:pt>
                <c:pt idx="272">
                  <c:v>42405</c:v>
                </c:pt>
                <c:pt idx="273">
                  <c:v>42412</c:v>
                </c:pt>
                <c:pt idx="274">
                  <c:v>42419</c:v>
                </c:pt>
                <c:pt idx="275">
                  <c:v>42426</c:v>
                </c:pt>
                <c:pt idx="276">
                  <c:v>42433</c:v>
                </c:pt>
                <c:pt idx="277">
                  <c:v>42440</c:v>
                </c:pt>
                <c:pt idx="278">
                  <c:v>42447</c:v>
                </c:pt>
                <c:pt idx="279">
                  <c:v>42454</c:v>
                </c:pt>
                <c:pt idx="280">
                  <c:v>42461</c:v>
                </c:pt>
                <c:pt idx="281">
                  <c:v>42468</c:v>
                </c:pt>
                <c:pt idx="282">
                  <c:v>42475</c:v>
                </c:pt>
                <c:pt idx="283">
                  <c:v>42482</c:v>
                </c:pt>
                <c:pt idx="284">
                  <c:v>42489</c:v>
                </c:pt>
                <c:pt idx="285">
                  <c:v>42496</c:v>
                </c:pt>
                <c:pt idx="286">
                  <c:v>42503</c:v>
                </c:pt>
                <c:pt idx="287">
                  <c:v>42510</c:v>
                </c:pt>
                <c:pt idx="288">
                  <c:v>42517</c:v>
                </c:pt>
                <c:pt idx="289">
                  <c:v>42524</c:v>
                </c:pt>
                <c:pt idx="290">
                  <c:v>42531</c:v>
                </c:pt>
                <c:pt idx="291">
                  <c:v>42538</c:v>
                </c:pt>
                <c:pt idx="292">
                  <c:v>42545</c:v>
                </c:pt>
                <c:pt idx="293">
                  <c:v>42552</c:v>
                </c:pt>
                <c:pt idx="294">
                  <c:v>42559</c:v>
                </c:pt>
                <c:pt idx="295">
                  <c:v>42566</c:v>
                </c:pt>
                <c:pt idx="296">
                  <c:v>42573</c:v>
                </c:pt>
                <c:pt idx="297">
                  <c:v>42580</c:v>
                </c:pt>
                <c:pt idx="298">
                  <c:v>42587</c:v>
                </c:pt>
                <c:pt idx="299">
                  <c:v>42594</c:v>
                </c:pt>
                <c:pt idx="300">
                  <c:v>42601</c:v>
                </c:pt>
                <c:pt idx="301">
                  <c:v>42608</c:v>
                </c:pt>
                <c:pt idx="302">
                  <c:v>42615</c:v>
                </c:pt>
                <c:pt idx="303">
                  <c:v>42622</c:v>
                </c:pt>
                <c:pt idx="304">
                  <c:v>42629</c:v>
                </c:pt>
                <c:pt idx="305">
                  <c:v>42636</c:v>
                </c:pt>
                <c:pt idx="306">
                  <c:v>42643</c:v>
                </c:pt>
                <c:pt idx="307">
                  <c:v>42650</c:v>
                </c:pt>
                <c:pt idx="308">
                  <c:v>42657</c:v>
                </c:pt>
                <c:pt idx="309">
                  <c:v>42664</c:v>
                </c:pt>
                <c:pt idx="310">
                  <c:v>42671</c:v>
                </c:pt>
                <c:pt idx="311">
                  <c:v>42678</c:v>
                </c:pt>
                <c:pt idx="312">
                  <c:v>42685</c:v>
                </c:pt>
                <c:pt idx="313">
                  <c:v>42692</c:v>
                </c:pt>
                <c:pt idx="314">
                  <c:v>42699</c:v>
                </c:pt>
                <c:pt idx="315">
                  <c:v>42706</c:v>
                </c:pt>
                <c:pt idx="316">
                  <c:v>42713</c:v>
                </c:pt>
                <c:pt idx="317">
                  <c:v>42720</c:v>
                </c:pt>
                <c:pt idx="318">
                  <c:v>42727</c:v>
                </c:pt>
                <c:pt idx="319">
                  <c:v>42734</c:v>
                </c:pt>
                <c:pt idx="320">
                  <c:v>42741</c:v>
                </c:pt>
                <c:pt idx="321">
                  <c:v>42748</c:v>
                </c:pt>
                <c:pt idx="322">
                  <c:v>42755</c:v>
                </c:pt>
                <c:pt idx="323">
                  <c:v>42762</c:v>
                </c:pt>
                <c:pt idx="324">
                  <c:v>42769</c:v>
                </c:pt>
                <c:pt idx="325">
                  <c:v>42776</c:v>
                </c:pt>
                <c:pt idx="326">
                  <c:v>42783</c:v>
                </c:pt>
                <c:pt idx="327">
                  <c:v>42790</c:v>
                </c:pt>
                <c:pt idx="328">
                  <c:v>42797</c:v>
                </c:pt>
                <c:pt idx="329">
                  <c:v>42804</c:v>
                </c:pt>
                <c:pt idx="330">
                  <c:v>42811</c:v>
                </c:pt>
                <c:pt idx="331">
                  <c:v>42818</c:v>
                </c:pt>
                <c:pt idx="332">
                  <c:v>42825</c:v>
                </c:pt>
                <c:pt idx="333">
                  <c:v>42832</c:v>
                </c:pt>
                <c:pt idx="334">
                  <c:v>42839</c:v>
                </c:pt>
                <c:pt idx="335">
                  <c:v>42846</c:v>
                </c:pt>
                <c:pt idx="336">
                  <c:v>42853</c:v>
                </c:pt>
                <c:pt idx="337">
                  <c:v>42860</c:v>
                </c:pt>
                <c:pt idx="338">
                  <c:v>42867</c:v>
                </c:pt>
                <c:pt idx="339">
                  <c:v>42874</c:v>
                </c:pt>
                <c:pt idx="340">
                  <c:v>42881</c:v>
                </c:pt>
                <c:pt idx="341">
                  <c:v>42888</c:v>
                </c:pt>
                <c:pt idx="342">
                  <c:v>42895</c:v>
                </c:pt>
                <c:pt idx="343">
                  <c:v>42902</c:v>
                </c:pt>
                <c:pt idx="344">
                  <c:v>42909</c:v>
                </c:pt>
                <c:pt idx="345">
                  <c:v>42916</c:v>
                </c:pt>
                <c:pt idx="346">
                  <c:v>42923</c:v>
                </c:pt>
                <c:pt idx="347">
                  <c:v>42930</c:v>
                </c:pt>
                <c:pt idx="348">
                  <c:v>42937</c:v>
                </c:pt>
                <c:pt idx="349">
                  <c:v>42944</c:v>
                </c:pt>
                <c:pt idx="350">
                  <c:v>42951</c:v>
                </c:pt>
                <c:pt idx="351">
                  <c:v>42958</c:v>
                </c:pt>
                <c:pt idx="352">
                  <c:v>42965</c:v>
                </c:pt>
                <c:pt idx="353">
                  <c:v>42972</c:v>
                </c:pt>
                <c:pt idx="354">
                  <c:v>42979</c:v>
                </c:pt>
                <c:pt idx="355">
                  <c:v>42986</c:v>
                </c:pt>
                <c:pt idx="356">
                  <c:v>42993</c:v>
                </c:pt>
                <c:pt idx="357">
                  <c:v>43000</c:v>
                </c:pt>
                <c:pt idx="358">
                  <c:v>43007</c:v>
                </c:pt>
                <c:pt idx="359">
                  <c:v>43014</c:v>
                </c:pt>
                <c:pt idx="360">
                  <c:v>43021</c:v>
                </c:pt>
                <c:pt idx="361">
                  <c:v>43028</c:v>
                </c:pt>
                <c:pt idx="362">
                  <c:v>43035</c:v>
                </c:pt>
                <c:pt idx="363">
                  <c:v>43042</c:v>
                </c:pt>
                <c:pt idx="364">
                  <c:v>43049</c:v>
                </c:pt>
                <c:pt idx="365">
                  <c:v>43056</c:v>
                </c:pt>
                <c:pt idx="366">
                  <c:v>43063</c:v>
                </c:pt>
                <c:pt idx="367">
                  <c:v>43070</c:v>
                </c:pt>
                <c:pt idx="368">
                  <c:v>43077</c:v>
                </c:pt>
                <c:pt idx="369">
                  <c:v>43084</c:v>
                </c:pt>
                <c:pt idx="370">
                  <c:v>43091</c:v>
                </c:pt>
                <c:pt idx="371">
                  <c:v>43098</c:v>
                </c:pt>
                <c:pt idx="372">
                  <c:v>43105</c:v>
                </c:pt>
                <c:pt idx="373">
                  <c:v>43112</c:v>
                </c:pt>
                <c:pt idx="374">
                  <c:v>43119</c:v>
                </c:pt>
                <c:pt idx="375">
                  <c:v>43126</c:v>
                </c:pt>
                <c:pt idx="376">
                  <c:v>43133</c:v>
                </c:pt>
                <c:pt idx="377">
                  <c:v>43140</c:v>
                </c:pt>
                <c:pt idx="378">
                  <c:v>43147</c:v>
                </c:pt>
                <c:pt idx="379">
                  <c:v>43154</c:v>
                </c:pt>
                <c:pt idx="380">
                  <c:v>43161</c:v>
                </c:pt>
                <c:pt idx="381">
                  <c:v>43168</c:v>
                </c:pt>
                <c:pt idx="382">
                  <c:v>43175</c:v>
                </c:pt>
                <c:pt idx="383">
                  <c:v>43182</c:v>
                </c:pt>
                <c:pt idx="384">
                  <c:v>43189</c:v>
                </c:pt>
                <c:pt idx="385">
                  <c:v>43196</c:v>
                </c:pt>
                <c:pt idx="386">
                  <c:v>43203</c:v>
                </c:pt>
                <c:pt idx="387">
                  <c:v>43210</c:v>
                </c:pt>
                <c:pt idx="388">
                  <c:v>43217</c:v>
                </c:pt>
                <c:pt idx="389">
                  <c:v>43224</c:v>
                </c:pt>
                <c:pt idx="390">
                  <c:v>43231</c:v>
                </c:pt>
                <c:pt idx="391">
                  <c:v>43238</c:v>
                </c:pt>
                <c:pt idx="392">
                  <c:v>43245</c:v>
                </c:pt>
                <c:pt idx="393">
                  <c:v>43252</c:v>
                </c:pt>
                <c:pt idx="394">
                  <c:v>43259</c:v>
                </c:pt>
                <c:pt idx="395">
                  <c:v>43266</c:v>
                </c:pt>
                <c:pt idx="396">
                  <c:v>43273</c:v>
                </c:pt>
                <c:pt idx="397">
                  <c:v>43280</c:v>
                </c:pt>
                <c:pt idx="398">
                  <c:v>43287</c:v>
                </c:pt>
                <c:pt idx="399">
                  <c:v>43294</c:v>
                </c:pt>
                <c:pt idx="400">
                  <c:v>43301</c:v>
                </c:pt>
                <c:pt idx="401">
                  <c:v>43308</c:v>
                </c:pt>
                <c:pt idx="402">
                  <c:v>43315</c:v>
                </c:pt>
                <c:pt idx="403">
                  <c:v>43322</c:v>
                </c:pt>
                <c:pt idx="404">
                  <c:v>43329</c:v>
                </c:pt>
                <c:pt idx="405">
                  <c:v>43336</c:v>
                </c:pt>
                <c:pt idx="406">
                  <c:v>43343</c:v>
                </c:pt>
                <c:pt idx="407">
                  <c:v>43350</c:v>
                </c:pt>
                <c:pt idx="408">
                  <c:v>43357</c:v>
                </c:pt>
                <c:pt idx="409">
                  <c:v>43364</c:v>
                </c:pt>
                <c:pt idx="410">
                  <c:v>43371</c:v>
                </c:pt>
                <c:pt idx="411">
                  <c:v>43378</c:v>
                </c:pt>
                <c:pt idx="412">
                  <c:v>43385</c:v>
                </c:pt>
                <c:pt idx="413">
                  <c:v>43392</c:v>
                </c:pt>
                <c:pt idx="414">
                  <c:v>43399</c:v>
                </c:pt>
                <c:pt idx="415">
                  <c:v>43406</c:v>
                </c:pt>
                <c:pt idx="416">
                  <c:v>43413</c:v>
                </c:pt>
                <c:pt idx="417">
                  <c:v>43420</c:v>
                </c:pt>
                <c:pt idx="418">
                  <c:v>43427</c:v>
                </c:pt>
                <c:pt idx="419">
                  <c:v>43434</c:v>
                </c:pt>
                <c:pt idx="420">
                  <c:v>43441</c:v>
                </c:pt>
                <c:pt idx="421">
                  <c:v>43448</c:v>
                </c:pt>
                <c:pt idx="422">
                  <c:v>43455</c:v>
                </c:pt>
                <c:pt idx="423">
                  <c:v>43462</c:v>
                </c:pt>
                <c:pt idx="424">
                  <c:v>43469</c:v>
                </c:pt>
                <c:pt idx="425">
                  <c:v>43476</c:v>
                </c:pt>
                <c:pt idx="426">
                  <c:v>43483</c:v>
                </c:pt>
                <c:pt idx="427">
                  <c:v>43490</c:v>
                </c:pt>
                <c:pt idx="428">
                  <c:v>43497</c:v>
                </c:pt>
                <c:pt idx="429">
                  <c:v>43504</c:v>
                </c:pt>
                <c:pt idx="430">
                  <c:v>43511</c:v>
                </c:pt>
                <c:pt idx="431">
                  <c:v>43518</c:v>
                </c:pt>
                <c:pt idx="432">
                  <c:v>43525</c:v>
                </c:pt>
                <c:pt idx="433">
                  <c:v>43532</c:v>
                </c:pt>
                <c:pt idx="434">
                  <c:v>43539</c:v>
                </c:pt>
                <c:pt idx="435">
                  <c:v>43546</c:v>
                </c:pt>
                <c:pt idx="436">
                  <c:v>43553</c:v>
                </c:pt>
                <c:pt idx="437">
                  <c:v>43560</c:v>
                </c:pt>
                <c:pt idx="438">
                  <c:v>43567</c:v>
                </c:pt>
                <c:pt idx="439">
                  <c:v>43574</c:v>
                </c:pt>
                <c:pt idx="440">
                  <c:v>43581</c:v>
                </c:pt>
                <c:pt idx="441">
                  <c:v>43588</c:v>
                </c:pt>
                <c:pt idx="442">
                  <c:v>43595</c:v>
                </c:pt>
                <c:pt idx="443">
                  <c:v>43602</c:v>
                </c:pt>
                <c:pt idx="444">
                  <c:v>43609</c:v>
                </c:pt>
                <c:pt idx="445">
                  <c:v>43616</c:v>
                </c:pt>
                <c:pt idx="446">
                  <c:v>43623</c:v>
                </c:pt>
                <c:pt idx="447">
                  <c:v>43630</c:v>
                </c:pt>
                <c:pt idx="448">
                  <c:v>43637</c:v>
                </c:pt>
                <c:pt idx="449">
                  <c:v>43644</c:v>
                </c:pt>
                <c:pt idx="450">
                  <c:v>43651</c:v>
                </c:pt>
                <c:pt idx="451">
                  <c:v>43658</c:v>
                </c:pt>
                <c:pt idx="452">
                  <c:v>43665</c:v>
                </c:pt>
                <c:pt idx="453">
                  <c:v>43672</c:v>
                </c:pt>
                <c:pt idx="454">
                  <c:v>43679</c:v>
                </c:pt>
                <c:pt idx="455">
                  <c:v>43686</c:v>
                </c:pt>
                <c:pt idx="456">
                  <c:v>43693</c:v>
                </c:pt>
                <c:pt idx="457">
                  <c:v>43700</c:v>
                </c:pt>
                <c:pt idx="458">
                  <c:v>43707</c:v>
                </c:pt>
                <c:pt idx="459">
                  <c:v>43714</c:v>
                </c:pt>
                <c:pt idx="460">
                  <c:v>43721</c:v>
                </c:pt>
                <c:pt idx="461">
                  <c:v>43728</c:v>
                </c:pt>
                <c:pt idx="462">
                  <c:v>43735</c:v>
                </c:pt>
                <c:pt idx="463">
                  <c:v>43742</c:v>
                </c:pt>
                <c:pt idx="464">
                  <c:v>43749</c:v>
                </c:pt>
                <c:pt idx="465">
                  <c:v>43756</c:v>
                </c:pt>
                <c:pt idx="466">
                  <c:v>43763</c:v>
                </c:pt>
                <c:pt idx="467">
                  <c:v>43770</c:v>
                </c:pt>
                <c:pt idx="468">
                  <c:v>43777</c:v>
                </c:pt>
                <c:pt idx="469">
                  <c:v>43784</c:v>
                </c:pt>
                <c:pt idx="470">
                  <c:v>43791</c:v>
                </c:pt>
                <c:pt idx="471">
                  <c:v>43798</c:v>
                </c:pt>
                <c:pt idx="472">
                  <c:v>43805</c:v>
                </c:pt>
                <c:pt idx="473">
                  <c:v>43812</c:v>
                </c:pt>
                <c:pt idx="474">
                  <c:v>43819</c:v>
                </c:pt>
                <c:pt idx="475">
                  <c:v>43826</c:v>
                </c:pt>
                <c:pt idx="476">
                  <c:v>43833</c:v>
                </c:pt>
                <c:pt idx="477">
                  <c:v>43840</c:v>
                </c:pt>
                <c:pt idx="478">
                  <c:v>43847</c:v>
                </c:pt>
                <c:pt idx="479">
                  <c:v>43854</c:v>
                </c:pt>
                <c:pt idx="480">
                  <c:v>43861</c:v>
                </c:pt>
                <c:pt idx="481">
                  <c:v>43868</c:v>
                </c:pt>
                <c:pt idx="482">
                  <c:v>43875</c:v>
                </c:pt>
                <c:pt idx="483">
                  <c:v>43882</c:v>
                </c:pt>
                <c:pt idx="484">
                  <c:v>43889</c:v>
                </c:pt>
                <c:pt idx="485">
                  <c:v>43896</c:v>
                </c:pt>
                <c:pt idx="486">
                  <c:v>43903</c:v>
                </c:pt>
                <c:pt idx="487">
                  <c:v>43910</c:v>
                </c:pt>
                <c:pt idx="488">
                  <c:v>43917</c:v>
                </c:pt>
                <c:pt idx="489">
                  <c:v>43924</c:v>
                </c:pt>
                <c:pt idx="490">
                  <c:v>43931</c:v>
                </c:pt>
                <c:pt idx="491">
                  <c:v>43938</c:v>
                </c:pt>
                <c:pt idx="492">
                  <c:v>43945</c:v>
                </c:pt>
                <c:pt idx="493">
                  <c:v>43952</c:v>
                </c:pt>
                <c:pt idx="494">
                  <c:v>43959</c:v>
                </c:pt>
                <c:pt idx="495">
                  <c:v>43966</c:v>
                </c:pt>
                <c:pt idx="496">
                  <c:v>43973</c:v>
                </c:pt>
                <c:pt idx="497">
                  <c:v>43980</c:v>
                </c:pt>
                <c:pt idx="498">
                  <c:v>43987</c:v>
                </c:pt>
                <c:pt idx="499">
                  <c:v>43994</c:v>
                </c:pt>
                <c:pt idx="500">
                  <c:v>44001</c:v>
                </c:pt>
                <c:pt idx="501">
                  <c:v>44008</c:v>
                </c:pt>
                <c:pt idx="502">
                  <c:v>44015</c:v>
                </c:pt>
                <c:pt idx="503">
                  <c:v>44022</c:v>
                </c:pt>
                <c:pt idx="504">
                  <c:v>44029</c:v>
                </c:pt>
                <c:pt idx="505">
                  <c:v>44036</c:v>
                </c:pt>
                <c:pt idx="506">
                  <c:v>44043</c:v>
                </c:pt>
                <c:pt idx="507">
                  <c:v>44050</c:v>
                </c:pt>
                <c:pt idx="508">
                  <c:v>44057</c:v>
                </c:pt>
                <c:pt idx="509">
                  <c:v>44064</c:v>
                </c:pt>
                <c:pt idx="510">
                  <c:v>44071</c:v>
                </c:pt>
                <c:pt idx="511">
                  <c:v>44078</c:v>
                </c:pt>
                <c:pt idx="512">
                  <c:v>44085</c:v>
                </c:pt>
                <c:pt idx="513">
                  <c:v>44092</c:v>
                </c:pt>
                <c:pt idx="514">
                  <c:v>44099</c:v>
                </c:pt>
                <c:pt idx="515">
                  <c:v>44106</c:v>
                </c:pt>
                <c:pt idx="516">
                  <c:v>44113</c:v>
                </c:pt>
                <c:pt idx="517">
                  <c:v>44120</c:v>
                </c:pt>
                <c:pt idx="518">
                  <c:v>44127</c:v>
                </c:pt>
                <c:pt idx="519">
                  <c:v>44134</c:v>
                </c:pt>
                <c:pt idx="520">
                  <c:v>44141</c:v>
                </c:pt>
                <c:pt idx="521">
                  <c:v>44148</c:v>
                </c:pt>
                <c:pt idx="522">
                  <c:v>44155</c:v>
                </c:pt>
                <c:pt idx="523">
                  <c:v>44162</c:v>
                </c:pt>
                <c:pt idx="524">
                  <c:v>44169</c:v>
                </c:pt>
                <c:pt idx="525">
                  <c:v>44176</c:v>
                </c:pt>
                <c:pt idx="526">
                  <c:v>44183</c:v>
                </c:pt>
                <c:pt idx="527">
                  <c:v>44190</c:v>
                </c:pt>
                <c:pt idx="528">
                  <c:v>44197</c:v>
                </c:pt>
                <c:pt idx="529">
                  <c:v>44204</c:v>
                </c:pt>
                <c:pt idx="530">
                  <c:v>44211</c:v>
                </c:pt>
                <c:pt idx="531">
                  <c:v>44218</c:v>
                </c:pt>
                <c:pt idx="532">
                  <c:v>44225</c:v>
                </c:pt>
                <c:pt idx="533">
                  <c:v>44232</c:v>
                </c:pt>
                <c:pt idx="534">
                  <c:v>44239</c:v>
                </c:pt>
                <c:pt idx="535">
                  <c:v>44246</c:v>
                </c:pt>
                <c:pt idx="536">
                  <c:v>44253</c:v>
                </c:pt>
                <c:pt idx="537">
                  <c:v>44260</c:v>
                </c:pt>
                <c:pt idx="538">
                  <c:v>44267</c:v>
                </c:pt>
                <c:pt idx="539">
                  <c:v>44274</c:v>
                </c:pt>
                <c:pt idx="540">
                  <c:v>44281</c:v>
                </c:pt>
                <c:pt idx="541">
                  <c:v>44288</c:v>
                </c:pt>
                <c:pt idx="542">
                  <c:v>44295</c:v>
                </c:pt>
                <c:pt idx="543">
                  <c:v>44302</c:v>
                </c:pt>
                <c:pt idx="544">
                  <c:v>44309</c:v>
                </c:pt>
                <c:pt idx="545">
                  <c:v>44316</c:v>
                </c:pt>
                <c:pt idx="546">
                  <c:v>44323</c:v>
                </c:pt>
                <c:pt idx="547">
                  <c:v>44330</c:v>
                </c:pt>
                <c:pt idx="548">
                  <c:v>44337</c:v>
                </c:pt>
                <c:pt idx="549">
                  <c:v>44344</c:v>
                </c:pt>
                <c:pt idx="550">
                  <c:v>44351</c:v>
                </c:pt>
                <c:pt idx="551">
                  <c:v>44358</c:v>
                </c:pt>
                <c:pt idx="552">
                  <c:v>44365</c:v>
                </c:pt>
                <c:pt idx="553">
                  <c:v>44372</c:v>
                </c:pt>
                <c:pt idx="554">
                  <c:v>44379</c:v>
                </c:pt>
                <c:pt idx="555">
                  <c:v>44386</c:v>
                </c:pt>
                <c:pt idx="556">
                  <c:v>44393</c:v>
                </c:pt>
                <c:pt idx="557">
                  <c:v>44400</c:v>
                </c:pt>
                <c:pt idx="558">
                  <c:v>44407</c:v>
                </c:pt>
                <c:pt idx="559">
                  <c:v>44414</c:v>
                </c:pt>
                <c:pt idx="560">
                  <c:v>44421</c:v>
                </c:pt>
                <c:pt idx="561">
                  <c:v>44428</c:v>
                </c:pt>
                <c:pt idx="562">
                  <c:v>44435</c:v>
                </c:pt>
                <c:pt idx="563">
                  <c:v>44442</c:v>
                </c:pt>
                <c:pt idx="564">
                  <c:v>44449</c:v>
                </c:pt>
                <c:pt idx="565">
                  <c:v>44456</c:v>
                </c:pt>
                <c:pt idx="566">
                  <c:v>44463</c:v>
                </c:pt>
                <c:pt idx="567">
                  <c:v>44470</c:v>
                </c:pt>
                <c:pt idx="568">
                  <c:v>44477</c:v>
                </c:pt>
                <c:pt idx="569">
                  <c:v>44484</c:v>
                </c:pt>
                <c:pt idx="570">
                  <c:v>44491</c:v>
                </c:pt>
                <c:pt idx="571">
                  <c:v>44498</c:v>
                </c:pt>
                <c:pt idx="572">
                  <c:v>44505</c:v>
                </c:pt>
                <c:pt idx="573">
                  <c:v>44512</c:v>
                </c:pt>
                <c:pt idx="574">
                  <c:v>44519</c:v>
                </c:pt>
                <c:pt idx="575">
                  <c:v>44526</c:v>
                </c:pt>
                <c:pt idx="576">
                  <c:v>44533</c:v>
                </c:pt>
                <c:pt idx="577">
                  <c:v>44540</c:v>
                </c:pt>
                <c:pt idx="578">
                  <c:v>44547</c:v>
                </c:pt>
                <c:pt idx="579">
                  <c:v>44554</c:v>
                </c:pt>
                <c:pt idx="580">
                  <c:v>44561</c:v>
                </c:pt>
                <c:pt idx="581">
                  <c:v>44568</c:v>
                </c:pt>
                <c:pt idx="582">
                  <c:v>44575</c:v>
                </c:pt>
                <c:pt idx="583">
                  <c:v>44582</c:v>
                </c:pt>
                <c:pt idx="584">
                  <c:v>44589</c:v>
                </c:pt>
                <c:pt idx="585">
                  <c:v>44596</c:v>
                </c:pt>
                <c:pt idx="586">
                  <c:v>44603</c:v>
                </c:pt>
                <c:pt idx="587">
                  <c:v>44610</c:v>
                </c:pt>
                <c:pt idx="588">
                  <c:v>44617</c:v>
                </c:pt>
                <c:pt idx="589">
                  <c:v>44624</c:v>
                </c:pt>
                <c:pt idx="590">
                  <c:v>44631</c:v>
                </c:pt>
                <c:pt idx="591">
                  <c:v>44638</c:v>
                </c:pt>
                <c:pt idx="592">
                  <c:v>44645</c:v>
                </c:pt>
                <c:pt idx="593">
                  <c:v>44652</c:v>
                </c:pt>
                <c:pt idx="594">
                  <c:v>44659</c:v>
                </c:pt>
                <c:pt idx="595">
                  <c:v>44666</c:v>
                </c:pt>
                <c:pt idx="596">
                  <c:v>44673</c:v>
                </c:pt>
                <c:pt idx="597">
                  <c:v>44680</c:v>
                </c:pt>
                <c:pt idx="598">
                  <c:v>44687</c:v>
                </c:pt>
                <c:pt idx="599">
                  <c:v>44694</c:v>
                </c:pt>
                <c:pt idx="600">
                  <c:v>44701</c:v>
                </c:pt>
                <c:pt idx="601">
                  <c:v>44708</c:v>
                </c:pt>
                <c:pt idx="602">
                  <c:v>44715</c:v>
                </c:pt>
                <c:pt idx="603">
                  <c:v>44722</c:v>
                </c:pt>
                <c:pt idx="604">
                  <c:v>44729</c:v>
                </c:pt>
                <c:pt idx="605">
                  <c:v>44736</c:v>
                </c:pt>
                <c:pt idx="606">
                  <c:v>44743</c:v>
                </c:pt>
                <c:pt idx="607">
                  <c:v>44750</c:v>
                </c:pt>
                <c:pt idx="608">
                  <c:v>44757</c:v>
                </c:pt>
                <c:pt idx="609">
                  <c:v>44764</c:v>
                </c:pt>
                <c:pt idx="610">
                  <c:v>44771</c:v>
                </c:pt>
                <c:pt idx="611">
                  <c:v>44778</c:v>
                </c:pt>
                <c:pt idx="612">
                  <c:v>44785</c:v>
                </c:pt>
                <c:pt idx="613">
                  <c:v>44792</c:v>
                </c:pt>
                <c:pt idx="614">
                  <c:v>44799</c:v>
                </c:pt>
                <c:pt idx="615">
                  <c:v>44806</c:v>
                </c:pt>
                <c:pt idx="616">
                  <c:v>44813</c:v>
                </c:pt>
                <c:pt idx="617">
                  <c:v>44820</c:v>
                </c:pt>
                <c:pt idx="618">
                  <c:v>44827</c:v>
                </c:pt>
                <c:pt idx="619">
                  <c:v>44834</c:v>
                </c:pt>
                <c:pt idx="620">
                  <c:v>44841</c:v>
                </c:pt>
                <c:pt idx="621">
                  <c:v>44848</c:v>
                </c:pt>
                <c:pt idx="622">
                  <c:v>44855</c:v>
                </c:pt>
                <c:pt idx="623">
                  <c:v>44862</c:v>
                </c:pt>
                <c:pt idx="624">
                  <c:v>44869</c:v>
                </c:pt>
                <c:pt idx="625">
                  <c:v>44876</c:v>
                </c:pt>
                <c:pt idx="626">
                  <c:v>44883</c:v>
                </c:pt>
                <c:pt idx="627">
                  <c:v>44890</c:v>
                </c:pt>
                <c:pt idx="628">
                  <c:v>44897</c:v>
                </c:pt>
                <c:pt idx="629">
                  <c:v>44904</c:v>
                </c:pt>
                <c:pt idx="630">
                  <c:v>44911</c:v>
                </c:pt>
                <c:pt idx="631">
                  <c:v>44918</c:v>
                </c:pt>
                <c:pt idx="632">
                  <c:v>44925</c:v>
                </c:pt>
                <c:pt idx="633">
                  <c:v>44932</c:v>
                </c:pt>
                <c:pt idx="634">
                  <c:v>44939</c:v>
                </c:pt>
                <c:pt idx="635">
                  <c:v>44946</c:v>
                </c:pt>
                <c:pt idx="636">
                  <c:v>44953</c:v>
                </c:pt>
                <c:pt idx="637">
                  <c:v>44960</c:v>
                </c:pt>
                <c:pt idx="638">
                  <c:v>44967</c:v>
                </c:pt>
                <c:pt idx="639">
                  <c:v>44974</c:v>
                </c:pt>
                <c:pt idx="640">
                  <c:v>44981</c:v>
                </c:pt>
                <c:pt idx="641">
                  <c:v>44988</c:v>
                </c:pt>
                <c:pt idx="642">
                  <c:v>44995</c:v>
                </c:pt>
                <c:pt idx="643">
                  <c:v>45002</c:v>
                </c:pt>
                <c:pt idx="644">
                  <c:v>45009</c:v>
                </c:pt>
                <c:pt idx="645">
                  <c:v>45016</c:v>
                </c:pt>
                <c:pt idx="646">
                  <c:v>45023</c:v>
                </c:pt>
                <c:pt idx="647">
                  <c:v>45030</c:v>
                </c:pt>
                <c:pt idx="648">
                  <c:v>45037</c:v>
                </c:pt>
                <c:pt idx="649">
                  <c:v>45044</c:v>
                </c:pt>
                <c:pt idx="650">
                  <c:v>45051</c:v>
                </c:pt>
                <c:pt idx="651">
                  <c:v>45058</c:v>
                </c:pt>
                <c:pt idx="652">
                  <c:v>45065</c:v>
                </c:pt>
                <c:pt idx="653">
                  <c:v>45072</c:v>
                </c:pt>
                <c:pt idx="654">
                  <c:v>45079</c:v>
                </c:pt>
                <c:pt idx="655">
                  <c:v>45086</c:v>
                </c:pt>
                <c:pt idx="656">
                  <c:v>45093</c:v>
                </c:pt>
                <c:pt idx="657">
                  <c:v>45100</c:v>
                </c:pt>
                <c:pt idx="658">
                  <c:v>45107</c:v>
                </c:pt>
                <c:pt idx="659">
                  <c:v>45114</c:v>
                </c:pt>
                <c:pt idx="660">
                  <c:v>45121</c:v>
                </c:pt>
                <c:pt idx="661">
                  <c:v>45128</c:v>
                </c:pt>
                <c:pt idx="662">
                  <c:v>45135</c:v>
                </c:pt>
              </c:numCache>
            </c:numRef>
          </c:cat>
          <c:val>
            <c:numRef>
              <c:f>HOLDS!$B$6:$B$670</c:f>
              <c:numCache>
                <c:formatCode>General</c:formatCode>
                <c:ptCount val="665"/>
                <c:pt idx="0">
                  <c:v>16.21</c:v>
                </c:pt>
                <c:pt idx="1">
                  <c:v>16.3</c:v>
                </c:pt>
                <c:pt idx="2">
                  <c:v>16.28</c:v>
                </c:pt>
                <c:pt idx="3">
                  <c:v>16.100000000000001</c:v>
                </c:pt>
                <c:pt idx="4">
                  <c:v>16.8</c:v>
                </c:pt>
                <c:pt idx="5">
                  <c:v>16.73</c:v>
                </c:pt>
                <c:pt idx="6">
                  <c:v>16.8</c:v>
                </c:pt>
                <c:pt idx="7">
                  <c:v>16.78</c:v>
                </c:pt>
                <c:pt idx="8">
                  <c:v>16.79</c:v>
                </c:pt>
                <c:pt idx="9">
                  <c:v>18.27</c:v>
                </c:pt>
                <c:pt idx="10">
                  <c:v>18.649999999999999</c:v>
                </c:pt>
                <c:pt idx="11">
                  <c:v>17.95</c:v>
                </c:pt>
                <c:pt idx="12">
                  <c:v>16.27</c:v>
                </c:pt>
                <c:pt idx="13">
                  <c:v>15.72</c:v>
                </c:pt>
                <c:pt idx="14">
                  <c:v>16.38</c:v>
                </c:pt>
                <c:pt idx="15">
                  <c:v>15.77</c:v>
                </c:pt>
                <c:pt idx="16">
                  <c:v>15.07</c:v>
                </c:pt>
                <c:pt idx="17">
                  <c:v>14.42</c:v>
                </c:pt>
                <c:pt idx="18">
                  <c:v>14.36</c:v>
                </c:pt>
                <c:pt idx="19">
                  <c:v>14.49</c:v>
                </c:pt>
                <c:pt idx="20">
                  <c:v>15.01</c:v>
                </c:pt>
                <c:pt idx="21">
                  <c:v>15.16</c:v>
                </c:pt>
                <c:pt idx="22">
                  <c:v>15.33</c:v>
                </c:pt>
                <c:pt idx="23">
                  <c:v>14.71</c:v>
                </c:pt>
                <c:pt idx="24">
                  <c:v>15.43</c:v>
                </c:pt>
                <c:pt idx="25">
                  <c:v>15.47</c:v>
                </c:pt>
                <c:pt idx="26">
                  <c:v>15.11</c:v>
                </c:pt>
                <c:pt idx="27">
                  <c:v>15.08</c:v>
                </c:pt>
                <c:pt idx="28">
                  <c:v>15</c:v>
                </c:pt>
                <c:pt idx="29">
                  <c:v>14.6</c:v>
                </c:pt>
                <c:pt idx="30">
                  <c:v>14.01</c:v>
                </c:pt>
                <c:pt idx="31">
                  <c:v>13.35</c:v>
                </c:pt>
                <c:pt idx="32">
                  <c:v>12.77</c:v>
                </c:pt>
                <c:pt idx="33">
                  <c:v>13.24</c:v>
                </c:pt>
                <c:pt idx="34">
                  <c:v>14.02</c:v>
                </c:pt>
                <c:pt idx="35">
                  <c:v>13.88</c:v>
                </c:pt>
                <c:pt idx="36">
                  <c:v>13.09</c:v>
                </c:pt>
                <c:pt idx="37">
                  <c:v>13.31</c:v>
                </c:pt>
                <c:pt idx="38">
                  <c:v>12.21</c:v>
                </c:pt>
                <c:pt idx="39">
                  <c:v>10.84</c:v>
                </c:pt>
                <c:pt idx="40">
                  <c:v>11.06</c:v>
                </c:pt>
                <c:pt idx="41">
                  <c:v>9.99</c:v>
                </c:pt>
                <c:pt idx="42">
                  <c:v>10.4</c:v>
                </c:pt>
                <c:pt idx="43">
                  <c:v>10.42</c:v>
                </c:pt>
                <c:pt idx="44">
                  <c:v>10.050000000000001</c:v>
                </c:pt>
                <c:pt idx="45">
                  <c:v>10.62</c:v>
                </c:pt>
                <c:pt idx="46">
                  <c:v>9.86</c:v>
                </c:pt>
                <c:pt idx="47">
                  <c:v>9.67</c:v>
                </c:pt>
                <c:pt idx="48">
                  <c:v>10.69</c:v>
                </c:pt>
                <c:pt idx="49">
                  <c:v>11.56</c:v>
                </c:pt>
                <c:pt idx="50">
                  <c:v>12.26</c:v>
                </c:pt>
                <c:pt idx="51">
                  <c:v>12</c:v>
                </c:pt>
                <c:pt idx="52">
                  <c:v>11.27</c:v>
                </c:pt>
                <c:pt idx="53">
                  <c:v>11.14</c:v>
                </c:pt>
                <c:pt idx="54">
                  <c:v>10.1</c:v>
                </c:pt>
                <c:pt idx="55">
                  <c:v>9.75</c:v>
                </c:pt>
                <c:pt idx="56">
                  <c:v>10.9</c:v>
                </c:pt>
                <c:pt idx="57">
                  <c:v>11.03</c:v>
                </c:pt>
                <c:pt idx="58">
                  <c:v>10.25</c:v>
                </c:pt>
                <c:pt idx="59">
                  <c:v>10.95</c:v>
                </c:pt>
                <c:pt idx="60">
                  <c:v>10.76</c:v>
                </c:pt>
                <c:pt idx="61">
                  <c:v>11.71</c:v>
                </c:pt>
                <c:pt idx="62">
                  <c:v>12.04</c:v>
                </c:pt>
                <c:pt idx="63">
                  <c:v>12.59</c:v>
                </c:pt>
                <c:pt idx="64">
                  <c:v>12.21</c:v>
                </c:pt>
                <c:pt idx="65">
                  <c:v>12.79</c:v>
                </c:pt>
                <c:pt idx="66">
                  <c:v>12.44</c:v>
                </c:pt>
                <c:pt idx="67">
                  <c:v>12.75</c:v>
                </c:pt>
                <c:pt idx="68">
                  <c:v>12.23</c:v>
                </c:pt>
                <c:pt idx="69">
                  <c:v>12.72</c:v>
                </c:pt>
                <c:pt idx="70">
                  <c:v>12.58</c:v>
                </c:pt>
                <c:pt idx="71">
                  <c:v>12.51</c:v>
                </c:pt>
                <c:pt idx="72">
                  <c:v>12.32</c:v>
                </c:pt>
                <c:pt idx="73">
                  <c:v>12.475</c:v>
                </c:pt>
                <c:pt idx="74">
                  <c:v>12.47</c:v>
                </c:pt>
                <c:pt idx="75">
                  <c:v>11.92</c:v>
                </c:pt>
                <c:pt idx="76">
                  <c:v>11.41</c:v>
                </c:pt>
                <c:pt idx="77">
                  <c:v>11.6</c:v>
                </c:pt>
                <c:pt idx="78">
                  <c:v>10.67</c:v>
                </c:pt>
                <c:pt idx="79">
                  <c:v>10.58</c:v>
                </c:pt>
                <c:pt idx="80">
                  <c:v>10.01</c:v>
                </c:pt>
                <c:pt idx="81">
                  <c:v>10.6</c:v>
                </c:pt>
                <c:pt idx="82">
                  <c:v>10.119999999999999</c:v>
                </c:pt>
                <c:pt idx="83">
                  <c:v>10.66</c:v>
                </c:pt>
                <c:pt idx="84">
                  <c:v>10.35</c:v>
                </c:pt>
                <c:pt idx="85">
                  <c:v>10.19</c:v>
                </c:pt>
                <c:pt idx="86">
                  <c:v>9.59</c:v>
                </c:pt>
                <c:pt idx="87">
                  <c:v>9.5</c:v>
                </c:pt>
                <c:pt idx="88">
                  <c:v>9.27</c:v>
                </c:pt>
                <c:pt idx="89">
                  <c:v>9.2100000000000009</c:v>
                </c:pt>
                <c:pt idx="90">
                  <c:v>9</c:v>
                </c:pt>
                <c:pt idx="91">
                  <c:v>9.09</c:v>
                </c:pt>
                <c:pt idx="92">
                  <c:v>9.35</c:v>
                </c:pt>
                <c:pt idx="93">
                  <c:v>9.6300000000000008</c:v>
                </c:pt>
                <c:pt idx="94">
                  <c:v>9.49</c:v>
                </c:pt>
                <c:pt idx="95">
                  <c:v>9.34</c:v>
                </c:pt>
                <c:pt idx="96">
                  <c:v>10.14</c:v>
                </c:pt>
                <c:pt idx="97">
                  <c:v>10.53</c:v>
                </c:pt>
                <c:pt idx="98">
                  <c:v>10.4</c:v>
                </c:pt>
                <c:pt idx="99">
                  <c:v>9.86</c:v>
                </c:pt>
                <c:pt idx="100">
                  <c:v>10.16</c:v>
                </c:pt>
                <c:pt idx="101">
                  <c:v>10.119999999999999</c:v>
                </c:pt>
                <c:pt idx="102">
                  <c:v>10.1799</c:v>
                </c:pt>
                <c:pt idx="103">
                  <c:v>10.36</c:v>
                </c:pt>
                <c:pt idx="104">
                  <c:v>11.17</c:v>
                </c:pt>
                <c:pt idx="105">
                  <c:v>10.93</c:v>
                </c:pt>
                <c:pt idx="106">
                  <c:v>10.5</c:v>
                </c:pt>
                <c:pt idx="107">
                  <c:v>11.1</c:v>
                </c:pt>
                <c:pt idx="108">
                  <c:v>11.45</c:v>
                </c:pt>
                <c:pt idx="109">
                  <c:v>11.48</c:v>
                </c:pt>
                <c:pt idx="110">
                  <c:v>11.1</c:v>
                </c:pt>
                <c:pt idx="111">
                  <c:v>11.86</c:v>
                </c:pt>
                <c:pt idx="112">
                  <c:v>12.87</c:v>
                </c:pt>
                <c:pt idx="113">
                  <c:v>13.57</c:v>
                </c:pt>
                <c:pt idx="114">
                  <c:v>14</c:v>
                </c:pt>
                <c:pt idx="115">
                  <c:v>14.11</c:v>
                </c:pt>
                <c:pt idx="116">
                  <c:v>13.68</c:v>
                </c:pt>
                <c:pt idx="117">
                  <c:v>13.02</c:v>
                </c:pt>
                <c:pt idx="118">
                  <c:v>13.1</c:v>
                </c:pt>
                <c:pt idx="119">
                  <c:v>13.02</c:v>
                </c:pt>
                <c:pt idx="120">
                  <c:v>12.48</c:v>
                </c:pt>
                <c:pt idx="121">
                  <c:v>12.61</c:v>
                </c:pt>
                <c:pt idx="122">
                  <c:v>12.98</c:v>
                </c:pt>
                <c:pt idx="123">
                  <c:v>13.45</c:v>
                </c:pt>
                <c:pt idx="124">
                  <c:v>13.26</c:v>
                </c:pt>
                <c:pt idx="125">
                  <c:v>13.15</c:v>
                </c:pt>
                <c:pt idx="126">
                  <c:v>12.44</c:v>
                </c:pt>
                <c:pt idx="127">
                  <c:v>13.53</c:v>
                </c:pt>
                <c:pt idx="128">
                  <c:v>12.93</c:v>
                </c:pt>
                <c:pt idx="129">
                  <c:v>13.67</c:v>
                </c:pt>
                <c:pt idx="130">
                  <c:v>13.83</c:v>
                </c:pt>
                <c:pt idx="131">
                  <c:v>14.11</c:v>
                </c:pt>
                <c:pt idx="132">
                  <c:v>15.08</c:v>
                </c:pt>
                <c:pt idx="133">
                  <c:v>14.79</c:v>
                </c:pt>
                <c:pt idx="134">
                  <c:v>15.68</c:v>
                </c:pt>
                <c:pt idx="135">
                  <c:v>15.73</c:v>
                </c:pt>
                <c:pt idx="136">
                  <c:v>15.37</c:v>
                </c:pt>
                <c:pt idx="137">
                  <c:v>15</c:v>
                </c:pt>
                <c:pt idx="138">
                  <c:v>15.47</c:v>
                </c:pt>
                <c:pt idx="139">
                  <c:v>16.7</c:v>
                </c:pt>
                <c:pt idx="140">
                  <c:v>17.11</c:v>
                </c:pt>
                <c:pt idx="141">
                  <c:v>16.760000000000002</c:v>
                </c:pt>
                <c:pt idx="142">
                  <c:v>17.02</c:v>
                </c:pt>
                <c:pt idx="143">
                  <c:v>17.5</c:v>
                </c:pt>
                <c:pt idx="144">
                  <c:v>17.02</c:v>
                </c:pt>
                <c:pt idx="145">
                  <c:v>16.3</c:v>
                </c:pt>
                <c:pt idx="146">
                  <c:v>16.45</c:v>
                </c:pt>
                <c:pt idx="147">
                  <c:v>16.190000000000001</c:v>
                </c:pt>
                <c:pt idx="148">
                  <c:v>17</c:v>
                </c:pt>
                <c:pt idx="149">
                  <c:v>17.350000000000001</c:v>
                </c:pt>
                <c:pt idx="150">
                  <c:v>17.39</c:v>
                </c:pt>
                <c:pt idx="151">
                  <c:v>17.05</c:v>
                </c:pt>
                <c:pt idx="152">
                  <c:v>17.09</c:v>
                </c:pt>
                <c:pt idx="153">
                  <c:v>17.11</c:v>
                </c:pt>
                <c:pt idx="154">
                  <c:v>17.53</c:v>
                </c:pt>
                <c:pt idx="155">
                  <c:v>17.600000000000001</c:v>
                </c:pt>
                <c:pt idx="156">
                  <c:v>16.89</c:v>
                </c:pt>
                <c:pt idx="157">
                  <c:v>16.850000000000001</c:v>
                </c:pt>
                <c:pt idx="158">
                  <c:v>17.07</c:v>
                </c:pt>
                <c:pt idx="159">
                  <c:v>17.010000000000002</c:v>
                </c:pt>
                <c:pt idx="160">
                  <c:v>17.079999999999998</c:v>
                </c:pt>
                <c:pt idx="161">
                  <c:v>16.7</c:v>
                </c:pt>
                <c:pt idx="162">
                  <c:v>16.59</c:v>
                </c:pt>
                <c:pt idx="163">
                  <c:v>15.42</c:v>
                </c:pt>
                <c:pt idx="164">
                  <c:v>15.3</c:v>
                </c:pt>
                <c:pt idx="165">
                  <c:v>15.51</c:v>
                </c:pt>
                <c:pt idx="166">
                  <c:v>16.07</c:v>
                </c:pt>
                <c:pt idx="167">
                  <c:v>16.52</c:v>
                </c:pt>
                <c:pt idx="168">
                  <c:v>15.83</c:v>
                </c:pt>
                <c:pt idx="169">
                  <c:v>14.96</c:v>
                </c:pt>
                <c:pt idx="170">
                  <c:v>14.97</c:v>
                </c:pt>
                <c:pt idx="171">
                  <c:v>15.24</c:v>
                </c:pt>
                <c:pt idx="172">
                  <c:v>15.16</c:v>
                </c:pt>
                <c:pt idx="173">
                  <c:v>15.39</c:v>
                </c:pt>
                <c:pt idx="174">
                  <c:v>15.62</c:v>
                </c:pt>
                <c:pt idx="175">
                  <c:v>15.08</c:v>
                </c:pt>
                <c:pt idx="176">
                  <c:v>15.47</c:v>
                </c:pt>
                <c:pt idx="177">
                  <c:v>15.45</c:v>
                </c:pt>
                <c:pt idx="178">
                  <c:v>16.13</c:v>
                </c:pt>
                <c:pt idx="179">
                  <c:v>15.63</c:v>
                </c:pt>
                <c:pt idx="180">
                  <c:v>16</c:v>
                </c:pt>
                <c:pt idx="181">
                  <c:v>15.78</c:v>
                </c:pt>
                <c:pt idx="182">
                  <c:v>15.9</c:v>
                </c:pt>
                <c:pt idx="183">
                  <c:v>15.77</c:v>
                </c:pt>
                <c:pt idx="184">
                  <c:v>15.76</c:v>
                </c:pt>
                <c:pt idx="185">
                  <c:v>16.02</c:v>
                </c:pt>
                <c:pt idx="186">
                  <c:v>16.440000000000001</c:v>
                </c:pt>
                <c:pt idx="187">
                  <c:v>17.079999999999998</c:v>
                </c:pt>
                <c:pt idx="188">
                  <c:v>16.559999999999999</c:v>
                </c:pt>
                <c:pt idx="189">
                  <c:v>16.670000000000002</c:v>
                </c:pt>
                <c:pt idx="190">
                  <c:v>17.28</c:v>
                </c:pt>
                <c:pt idx="191">
                  <c:v>17.32</c:v>
                </c:pt>
                <c:pt idx="192">
                  <c:v>17.47</c:v>
                </c:pt>
                <c:pt idx="193">
                  <c:v>17.72</c:v>
                </c:pt>
                <c:pt idx="194">
                  <c:v>17.62</c:v>
                </c:pt>
                <c:pt idx="195">
                  <c:v>16.809999999999999</c:v>
                </c:pt>
                <c:pt idx="196">
                  <c:v>17.09</c:v>
                </c:pt>
                <c:pt idx="197">
                  <c:v>17.309999999999999</c:v>
                </c:pt>
                <c:pt idx="198">
                  <c:v>17.170000000000002</c:v>
                </c:pt>
                <c:pt idx="199">
                  <c:v>17.41</c:v>
                </c:pt>
                <c:pt idx="200">
                  <c:v>17.14</c:v>
                </c:pt>
                <c:pt idx="201">
                  <c:v>16.59</c:v>
                </c:pt>
                <c:pt idx="202">
                  <c:v>16.649999999999999</c:v>
                </c:pt>
                <c:pt idx="203">
                  <c:v>16.329999999999998</c:v>
                </c:pt>
                <c:pt idx="204">
                  <c:v>14.59</c:v>
                </c:pt>
                <c:pt idx="205">
                  <c:v>13.79</c:v>
                </c:pt>
                <c:pt idx="206">
                  <c:v>14.02</c:v>
                </c:pt>
                <c:pt idx="207">
                  <c:v>13.78</c:v>
                </c:pt>
                <c:pt idx="208">
                  <c:v>14.09</c:v>
                </c:pt>
                <c:pt idx="209">
                  <c:v>14.17</c:v>
                </c:pt>
                <c:pt idx="210">
                  <c:v>15.14</c:v>
                </c:pt>
                <c:pt idx="211">
                  <c:v>15.43</c:v>
                </c:pt>
                <c:pt idx="212">
                  <c:v>15.73</c:v>
                </c:pt>
                <c:pt idx="213">
                  <c:v>15.7</c:v>
                </c:pt>
                <c:pt idx="214">
                  <c:v>14.99</c:v>
                </c:pt>
                <c:pt idx="215">
                  <c:v>15.03</c:v>
                </c:pt>
                <c:pt idx="216">
                  <c:v>15.45</c:v>
                </c:pt>
                <c:pt idx="217">
                  <c:v>15.36</c:v>
                </c:pt>
                <c:pt idx="218">
                  <c:v>15.21</c:v>
                </c:pt>
                <c:pt idx="219">
                  <c:v>15.02</c:v>
                </c:pt>
                <c:pt idx="220">
                  <c:v>14.91</c:v>
                </c:pt>
                <c:pt idx="221">
                  <c:v>14.71</c:v>
                </c:pt>
                <c:pt idx="222">
                  <c:v>15.86</c:v>
                </c:pt>
                <c:pt idx="223">
                  <c:v>16.3</c:v>
                </c:pt>
                <c:pt idx="224">
                  <c:v>16.399999999999999</c:v>
                </c:pt>
                <c:pt idx="225">
                  <c:v>16.34</c:v>
                </c:pt>
                <c:pt idx="226">
                  <c:v>15.93</c:v>
                </c:pt>
                <c:pt idx="227">
                  <c:v>16.2</c:v>
                </c:pt>
                <c:pt idx="228">
                  <c:v>16.48</c:v>
                </c:pt>
                <c:pt idx="229">
                  <c:v>15.98</c:v>
                </c:pt>
                <c:pt idx="230">
                  <c:v>16.03</c:v>
                </c:pt>
                <c:pt idx="231">
                  <c:v>16.03</c:v>
                </c:pt>
                <c:pt idx="232">
                  <c:v>15.76</c:v>
                </c:pt>
                <c:pt idx="233">
                  <c:v>15.77</c:v>
                </c:pt>
                <c:pt idx="234">
                  <c:v>15.81</c:v>
                </c:pt>
                <c:pt idx="235">
                  <c:v>15.67</c:v>
                </c:pt>
                <c:pt idx="236">
                  <c:v>15.48</c:v>
                </c:pt>
                <c:pt idx="237">
                  <c:v>15.27</c:v>
                </c:pt>
                <c:pt idx="238">
                  <c:v>15.17</c:v>
                </c:pt>
                <c:pt idx="239">
                  <c:v>14.78</c:v>
                </c:pt>
                <c:pt idx="240">
                  <c:v>15.23</c:v>
                </c:pt>
                <c:pt idx="241">
                  <c:v>15.11</c:v>
                </c:pt>
                <c:pt idx="242">
                  <c:v>15.4</c:v>
                </c:pt>
                <c:pt idx="243">
                  <c:v>14.87</c:v>
                </c:pt>
                <c:pt idx="244">
                  <c:v>14.48</c:v>
                </c:pt>
                <c:pt idx="245">
                  <c:v>14.69</c:v>
                </c:pt>
                <c:pt idx="246">
                  <c:v>14.39</c:v>
                </c:pt>
                <c:pt idx="247">
                  <c:v>14.83</c:v>
                </c:pt>
                <c:pt idx="248">
                  <c:v>14.8</c:v>
                </c:pt>
                <c:pt idx="249">
                  <c:v>14.78</c:v>
                </c:pt>
                <c:pt idx="250">
                  <c:v>13.86</c:v>
                </c:pt>
                <c:pt idx="251">
                  <c:v>13.74</c:v>
                </c:pt>
                <c:pt idx="252">
                  <c:v>13.56</c:v>
                </c:pt>
                <c:pt idx="253">
                  <c:v>13.71</c:v>
                </c:pt>
                <c:pt idx="254">
                  <c:v>14.28</c:v>
                </c:pt>
                <c:pt idx="255">
                  <c:v>13.53</c:v>
                </c:pt>
                <c:pt idx="256">
                  <c:v>13.99</c:v>
                </c:pt>
                <c:pt idx="257">
                  <c:v>14.97</c:v>
                </c:pt>
                <c:pt idx="258">
                  <c:v>15.28</c:v>
                </c:pt>
                <c:pt idx="259">
                  <c:v>15.67</c:v>
                </c:pt>
                <c:pt idx="260">
                  <c:v>14.81</c:v>
                </c:pt>
                <c:pt idx="261">
                  <c:v>14.52</c:v>
                </c:pt>
                <c:pt idx="262">
                  <c:v>13.92</c:v>
                </c:pt>
                <c:pt idx="263">
                  <c:v>14.6</c:v>
                </c:pt>
                <c:pt idx="264">
                  <c:v>14.53</c:v>
                </c:pt>
                <c:pt idx="265">
                  <c:v>14.2</c:v>
                </c:pt>
                <c:pt idx="266">
                  <c:v>13.64</c:v>
                </c:pt>
                <c:pt idx="267">
                  <c:v>13.8</c:v>
                </c:pt>
                <c:pt idx="268">
                  <c:v>14.31</c:v>
                </c:pt>
                <c:pt idx="269">
                  <c:v>14.09</c:v>
                </c:pt>
                <c:pt idx="270">
                  <c:v>12.54</c:v>
                </c:pt>
                <c:pt idx="271">
                  <c:v>11.97</c:v>
                </c:pt>
                <c:pt idx="272">
                  <c:v>12.14</c:v>
                </c:pt>
                <c:pt idx="273">
                  <c:v>11.94</c:v>
                </c:pt>
                <c:pt idx="274">
                  <c:v>11.45</c:v>
                </c:pt>
                <c:pt idx="275">
                  <c:v>11.55</c:v>
                </c:pt>
                <c:pt idx="276">
                  <c:v>12.1</c:v>
                </c:pt>
                <c:pt idx="277">
                  <c:v>12.47</c:v>
                </c:pt>
                <c:pt idx="278">
                  <c:v>13.59</c:v>
                </c:pt>
                <c:pt idx="279">
                  <c:v>13.29</c:v>
                </c:pt>
                <c:pt idx="280">
                  <c:v>13.64</c:v>
                </c:pt>
                <c:pt idx="281">
                  <c:v>13.06</c:v>
                </c:pt>
                <c:pt idx="282">
                  <c:v>13.1</c:v>
                </c:pt>
                <c:pt idx="283">
                  <c:v>12.55</c:v>
                </c:pt>
                <c:pt idx="284">
                  <c:v>12.94</c:v>
                </c:pt>
                <c:pt idx="285">
                  <c:v>13.61</c:v>
                </c:pt>
                <c:pt idx="286">
                  <c:v>13.56</c:v>
                </c:pt>
                <c:pt idx="287">
                  <c:v>13.44</c:v>
                </c:pt>
                <c:pt idx="288">
                  <c:v>13.22</c:v>
                </c:pt>
                <c:pt idx="289">
                  <c:v>13.19</c:v>
                </c:pt>
                <c:pt idx="290">
                  <c:v>13.45</c:v>
                </c:pt>
                <c:pt idx="291">
                  <c:v>13.04</c:v>
                </c:pt>
                <c:pt idx="292">
                  <c:v>13.1</c:v>
                </c:pt>
                <c:pt idx="293">
                  <c:v>13.26</c:v>
                </c:pt>
                <c:pt idx="294">
                  <c:v>12.52</c:v>
                </c:pt>
                <c:pt idx="295">
                  <c:v>12.72</c:v>
                </c:pt>
                <c:pt idx="296">
                  <c:v>13.09</c:v>
                </c:pt>
                <c:pt idx="297">
                  <c:v>13.57</c:v>
                </c:pt>
                <c:pt idx="298">
                  <c:v>13.84</c:v>
                </c:pt>
                <c:pt idx="299">
                  <c:v>12.66</c:v>
                </c:pt>
                <c:pt idx="300">
                  <c:v>12.19</c:v>
                </c:pt>
                <c:pt idx="301">
                  <c:v>12.33</c:v>
                </c:pt>
                <c:pt idx="302">
                  <c:v>12.39</c:v>
                </c:pt>
                <c:pt idx="303">
                  <c:v>12.38</c:v>
                </c:pt>
                <c:pt idx="304">
                  <c:v>12.5</c:v>
                </c:pt>
                <c:pt idx="305">
                  <c:v>12.38</c:v>
                </c:pt>
                <c:pt idx="306">
                  <c:v>12.11</c:v>
                </c:pt>
                <c:pt idx="307">
                  <c:v>12.17</c:v>
                </c:pt>
                <c:pt idx="308">
                  <c:v>12.07</c:v>
                </c:pt>
                <c:pt idx="309">
                  <c:v>12.29</c:v>
                </c:pt>
                <c:pt idx="310">
                  <c:v>11.91</c:v>
                </c:pt>
                <c:pt idx="311">
                  <c:v>12.02</c:v>
                </c:pt>
                <c:pt idx="312">
                  <c:v>11.72</c:v>
                </c:pt>
                <c:pt idx="313">
                  <c:v>11.34</c:v>
                </c:pt>
                <c:pt idx="314">
                  <c:v>12.28</c:v>
                </c:pt>
                <c:pt idx="315">
                  <c:v>11.76</c:v>
                </c:pt>
                <c:pt idx="316">
                  <c:v>12.04</c:v>
                </c:pt>
                <c:pt idx="317">
                  <c:v>12.24</c:v>
                </c:pt>
                <c:pt idx="318">
                  <c:v>13.17</c:v>
                </c:pt>
                <c:pt idx="319">
                  <c:v>12.63</c:v>
                </c:pt>
                <c:pt idx="320">
                  <c:v>12.46</c:v>
                </c:pt>
                <c:pt idx="321">
                  <c:v>12.13</c:v>
                </c:pt>
                <c:pt idx="322">
                  <c:v>12.76</c:v>
                </c:pt>
                <c:pt idx="323">
                  <c:v>12.63</c:v>
                </c:pt>
                <c:pt idx="324">
                  <c:v>12.36</c:v>
                </c:pt>
                <c:pt idx="325">
                  <c:v>12.49</c:v>
                </c:pt>
                <c:pt idx="326">
                  <c:v>12.56</c:v>
                </c:pt>
                <c:pt idx="327">
                  <c:v>12.51</c:v>
                </c:pt>
                <c:pt idx="328">
                  <c:v>12.58</c:v>
                </c:pt>
                <c:pt idx="329">
                  <c:v>12.47</c:v>
                </c:pt>
                <c:pt idx="330">
                  <c:v>12.65</c:v>
                </c:pt>
                <c:pt idx="331">
                  <c:v>12.53</c:v>
                </c:pt>
                <c:pt idx="332">
                  <c:v>12.48</c:v>
                </c:pt>
                <c:pt idx="333">
                  <c:v>11.62</c:v>
                </c:pt>
                <c:pt idx="334">
                  <c:v>11.64</c:v>
                </c:pt>
                <c:pt idx="335">
                  <c:v>11.23</c:v>
                </c:pt>
                <c:pt idx="336">
                  <c:v>11.11</c:v>
                </c:pt>
                <c:pt idx="337">
                  <c:v>11.34</c:v>
                </c:pt>
                <c:pt idx="338">
                  <c:v>11.47</c:v>
                </c:pt>
                <c:pt idx="339">
                  <c:v>11.14</c:v>
                </c:pt>
                <c:pt idx="340">
                  <c:v>10.92</c:v>
                </c:pt>
                <c:pt idx="341">
                  <c:v>10.87</c:v>
                </c:pt>
                <c:pt idx="342">
                  <c:v>10.93</c:v>
                </c:pt>
                <c:pt idx="343">
                  <c:v>11.35</c:v>
                </c:pt>
                <c:pt idx="344">
                  <c:v>11.13</c:v>
                </c:pt>
                <c:pt idx="345">
                  <c:v>11.22</c:v>
                </c:pt>
                <c:pt idx="346">
                  <c:v>11.04</c:v>
                </c:pt>
                <c:pt idx="347">
                  <c:v>11.19</c:v>
                </c:pt>
                <c:pt idx="348">
                  <c:v>11.26</c:v>
                </c:pt>
                <c:pt idx="349">
                  <c:v>11.68</c:v>
                </c:pt>
                <c:pt idx="350">
                  <c:v>11.53</c:v>
                </c:pt>
                <c:pt idx="351">
                  <c:v>11.17</c:v>
                </c:pt>
                <c:pt idx="352">
                  <c:v>10.95</c:v>
                </c:pt>
                <c:pt idx="353">
                  <c:v>10.77</c:v>
                </c:pt>
                <c:pt idx="354">
                  <c:v>10.56</c:v>
                </c:pt>
                <c:pt idx="355">
                  <c:v>10.82</c:v>
                </c:pt>
                <c:pt idx="356">
                  <c:v>11.35</c:v>
                </c:pt>
                <c:pt idx="357">
                  <c:v>11.36</c:v>
                </c:pt>
                <c:pt idx="358">
                  <c:v>11.62</c:v>
                </c:pt>
                <c:pt idx="359">
                  <c:v>11.84</c:v>
                </c:pt>
                <c:pt idx="360">
                  <c:v>11.97</c:v>
                </c:pt>
                <c:pt idx="361">
                  <c:v>12.31</c:v>
                </c:pt>
                <c:pt idx="362">
                  <c:v>12.05</c:v>
                </c:pt>
                <c:pt idx="363">
                  <c:v>12.1</c:v>
                </c:pt>
                <c:pt idx="364">
                  <c:v>12.06</c:v>
                </c:pt>
                <c:pt idx="365">
                  <c:v>12.36</c:v>
                </c:pt>
                <c:pt idx="366">
                  <c:v>12.01</c:v>
                </c:pt>
                <c:pt idx="367">
                  <c:v>12.01</c:v>
                </c:pt>
                <c:pt idx="368">
                  <c:v>12.1</c:v>
                </c:pt>
                <c:pt idx="369">
                  <c:v>12.58</c:v>
                </c:pt>
                <c:pt idx="370">
                  <c:v>12.61</c:v>
                </c:pt>
                <c:pt idx="371">
                  <c:v>12.58</c:v>
                </c:pt>
                <c:pt idx="372">
                  <c:v>12.58</c:v>
                </c:pt>
                <c:pt idx="373">
                  <c:v>12.49</c:v>
                </c:pt>
                <c:pt idx="374">
                  <c:v>13.2</c:v>
                </c:pt>
                <c:pt idx="375">
                  <c:v>13.23</c:v>
                </c:pt>
                <c:pt idx="376">
                  <c:v>12</c:v>
                </c:pt>
                <c:pt idx="377">
                  <c:v>11.65</c:v>
                </c:pt>
                <c:pt idx="378">
                  <c:v>10.71</c:v>
                </c:pt>
                <c:pt idx="379">
                  <c:v>10.53</c:v>
                </c:pt>
                <c:pt idx="380">
                  <c:v>10.61</c:v>
                </c:pt>
                <c:pt idx="381">
                  <c:v>10.7</c:v>
                </c:pt>
                <c:pt idx="382">
                  <c:v>10.4</c:v>
                </c:pt>
                <c:pt idx="383">
                  <c:v>10.73</c:v>
                </c:pt>
                <c:pt idx="384">
                  <c:v>11.15</c:v>
                </c:pt>
                <c:pt idx="385">
                  <c:v>10.56</c:v>
                </c:pt>
                <c:pt idx="386">
                  <c:v>11.08</c:v>
                </c:pt>
                <c:pt idx="387">
                  <c:v>11.18</c:v>
                </c:pt>
                <c:pt idx="388">
                  <c:v>11.28</c:v>
                </c:pt>
                <c:pt idx="389">
                  <c:v>10.82</c:v>
                </c:pt>
                <c:pt idx="390">
                  <c:v>11.49</c:v>
                </c:pt>
                <c:pt idx="391">
                  <c:v>11.36</c:v>
                </c:pt>
                <c:pt idx="392">
                  <c:v>11.19</c:v>
                </c:pt>
                <c:pt idx="393">
                  <c:v>11.33</c:v>
                </c:pt>
                <c:pt idx="394">
                  <c:v>11.51</c:v>
                </c:pt>
                <c:pt idx="395">
                  <c:v>11.71</c:v>
                </c:pt>
                <c:pt idx="396">
                  <c:v>12.1</c:v>
                </c:pt>
                <c:pt idx="397">
                  <c:v>11.88</c:v>
                </c:pt>
                <c:pt idx="398">
                  <c:v>11.65</c:v>
                </c:pt>
                <c:pt idx="399">
                  <c:v>11.07</c:v>
                </c:pt>
                <c:pt idx="400">
                  <c:v>11.06</c:v>
                </c:pt>
                <c:pt idx="401">
                  <c:v>10.98</c:v>
                </c:pt>
                <c:pt idx="402">
                  <c:v>10.56</c:v>
                </c:pt>
                <c:pt idx="403">
                  <c:v>9.93</c:v>
                </c:pt>
                <c:pt idx="404">
                  <c:v>10.039999999999999</c:v>
                </c:pt>
                <c:pt idx="405">
                  <c:v>9.74</c:v>
                </c:pt>
                <c:pt idx="406">
                  <c:v>9.5500000000000007</c:v>
                </c:pt>
                <c:pt idx="407">
                  <c:v>9.68</c:v>
                </c:pt>
                <c:pt idx="408">
                  <c:v>9.48</c:v>
                </c:pt>
                <c:pt idx="409">
                  <c:v>9.27</c:v>
                </c:pt>
                <c:pt idx="410">
                  <c:v>9.4499999999999993</c:v>
                </c:pt>
                <c:pt idx="411">
                  <c:v>9.85</c:v>
                </c:pt>
                <c:pt idx="412">
                  <c:v>9.25</c:v>
                </c:pt>
                <c:pt idx="413">
                  <c:v>9.1199999999999992</c:v>
                </c:pt>
                <c:pt idx="414">
                  <c:v>8.64</c:v>
                </c:pt>
                <c:pt idx="415">
                  <c:v>8.5</c:v>
                </c:pt>
                <c:pt idx="416">
                  <c:v>8.98</c:v>
                </c:pt>
                <c:pt idx="417">
                  <c:v>9.3800000000000008</c:v>
                </c:pt>
                <c:pt idx="418">
                  <c:v>9.3800000000000008</c:v>
                </c:pt>
                <c:pt idx="419">
                  <c:v>9.0500000000000007</c:v>
                </c:pt>
                <c:pt idx="420">
                  <c:v>9.1300000000000008</c:v>
                </c:pt>
                <c:pt idx="421">
                  <c:v>9.41</c:v>
                </c:pt>
                <c:pt idx="422">
                  <c:v>8.82</c:v>
                </c:pt>
                <c:pt idx="423">
                  <c:v>8.52</c:v>
                </c:pt>
                <c:pt idx="424">
                  <c:v>8.0500000000000007</c:v>
                </c:pt>
                <c:pt idx="425">
                  <c:v>7.81</c:v>
                </c:pt>
                <c:pt idx="426">
                  <c:v>8.08</c:v>
                </c:pt>
                <c:pt idx="427">
                  <c:v>8.82</c:v>
                </c:pt>
                <c:pt idx="428">
                  <c:v>8.58</c:v>
                </c:pt>
                <c:pt idx="429">
                  <c:v>8.86</c:v>
                </c:pt>
                <c:pt idx="430">
                  <c:v>8.7200000000000006</c:v>
                </c:pt>
                <c:pt idx="431">
                  <c:v>8.39</c:v>
                </c:pt>
                <c:pt idx="432">
                  <c:v>8.5399999999999991</c:v>
                </c:pt>
                <c:pt idx="433">
                  <c:v>8.7100000000000009</c:v>
                </c:pt>
                <c:pt idx="434">
                  <c:v>8.7899999999999991</c:v>
                </c:pt>
                <c:pt idx="435">
                  <c:v>8.42</c:v>
                </c:pt>
                <c:pt idx="436">
                  <c:v>8.43</c:v>
                </c:pt>
                <c:pt idx="437">
                  <c:v>8.5399999999999991</c:v>
                </c:pt>
                <c:pt idx="438">
                  <c:v>8.7799999999999994</c:v>
                </c:pt>
                <c:pt idx="439">
                  <c:v>9.25</c:v>
                </c:pt>
                <c:pt idx="440">
                  <c:v>9.4499999999999993</c:v>
                </c:pt>
                <c:pt idx="441">
                  <c:v>9.5500000000000007</c:v>
                </c:pt>
                <c:pt idx="442">
                  <c:v>10.41</c:v>
                </c:pt>
                <c:pt idx="443">
                  <c:v>10.41</c:v>
                </c:pt>
                <c:pt idx="444">
                  <c:v>10.38</c:v>
                </c:pt>
                <c:pt idx="445">
                  <c:v>10.29</c:v>
                </c:pt>
                <c:pt idx="446">
                  <c:v>9.83</c:v>
                </c:pt>
                <c:pt idx="447">
                  <c:v>9.52</c:v>
                </c:pt>
                <c:pt idx="448">
                  <c:v>9.76</c:v>
                </c:pt>
                <c:pt idx="449">
                  <c:v>9.98</c:v>
                </c:pt>
                <c:pt idx="450">
                  <c:v>9.99</c:v>
                </c:pt>
                <c:pt idx="451">
                  <c:v>10.23</c:v>
                </c:pt>
                <c:pt idx="452">
                  <c:v>10.199999999999999</c:v>
                </c:pt>
                <c:pt idx="453">
                  <c:v>10.49</c:v>
                </c:pt>
                <c:pt idx="454">
                  <c:v>10.199999999999999</c:v>
                </c:pt>
                <c:pt idx="455">
                  <c:v>9.57</c:v>
                </c:pt>
                <c:pt idx="456">
                  <c:v>9.2799999999999994</c:v>
                </c:pt>
                <c:pt idx="457">
                  <c:v>9.4499999999999993</c:v>
                </c:pt>
                <c:pt idx="458">
                  <c:v>8.9600000000000009</c:v>
                </c:pt>
                <c:pt idx="459">
                  <c:v>8.77</c:v>
                </c:pt>
                <c:pt idx="460">
                  <c:v>9.17</c:v>
                </c:pt>
                <c:pt idx="461">
                  <c:v>9.34</c:v>
                </c:pt>
                <c:pt idx="462">
                  <c:v>9.4499999999999993</c:v>
                </c:pt>
                <c:pt idx="463">
                  <c:v>9.17</c:v>
                </c:pt>
                <c:pt idx="464">
                  <c:v>9.08</c:v>
                </c:pt>
                <c:pt idx="465">
                  <c:v>8.74</c:v>
                </c:pt>
                <c:pt idx="466">
                  <c:v>8.7799999999999994</c:v>
                </c:pt>
                <c:pt idx="467">
                  <c:v>9.2899999999999991</c:v>
                </c:pt>
                <c:pt idx="468">
                  <c:v>8.7200000000000006</c:v>
                </c:pt>
                <c:pt idx="469">
                  <c:v>8.89</c:v>
                </c:pt>
                <c:pt idx="470">
                  <c:v>9.0399999999999991</c:v>
                </c:pt>
                <c:pt idx="471">
                  <c:v>8.9499999999999993</c:v>
                </c:pt>
                <c:pt idx="472">
                  <c:v>8.89</c:v>
                </c:pt>
                <c:pt idx="473">
                  <c:v>9.06</c:v>
                </c:pt>
                <c:pt idx="474">
                  <c:v>9.02</c:v>
                </c:pt>
                <c:pt idx="475">
                  <c:v>9.23</c:v>
                </c:pt>
                <c:pt idx="476">
                  <c:v>9.48</c:v>
                </c:pt>
                <c:pt idx="477">
                  <c:v>9.36</c:v>
                </c:pt>
                <c:pt idx="478">
                  <c:v>9.2100000000000009</c:v>
                </c:pt>
                <c:pt idx="479">
                  <c:v>9.25</c:v>
                </c:pt>
                <c:pt idx="480">
                  <c:v>9.16</c:v>
                </c:pt>
                <c:pt idx="481">
                  <c:v>9</c:v>
                </c:pt>
                <c:pt idx="482">
                  <c:v>8.82</c:v>
                </c:pt>
                <c:pt idx="483">
                  <c:v>8.11</c:v>
                </c:pt>
                <c:pt idx="484">
                  <c:v>8.1</c:v>
                </c:pt>
                <c:pt idx="485">
                  <c:v>7.89</c:v>
                </c:pt>
                <c:pt idx="486">
                  <c:v>6.96</c:v>
                </c:pt>
                <c:pt idx="487">
                  <c:v>6.49</c:v>
                </c:pt>
                <c:pt idx="488">
                  <c:v>5.63</c:v>
                </c:pt>
                <c:pt idx="489">
                  <c:v>4.33</c:v>
                </c:pt>
                <c:pt idx="490">
                  <c:v>5.19</c:v>
                </c:pt>
                <c:pt idx="491">
                  <c:v>4.24</c:v>
                </c:pt>
                <c:pt idx="492">
                  <c:v>5.37</c:v>
                </c:pt>
                <c:pt idx="493">
                  <c:v>5.12</c:v>
                </c:pt>
                <c:pt idx="494">
                  <c:v>4.87</c:v>
                </c:pt>
                <c:pt idx="495">
                  <c:v>4.92</c:v>
                </c:pt>
                <c:pt idx="496">
                  <c:v>5.24</c:v>
                </c:pt>
                <c:pt idx="497">
                  <c:v>4.9000000000000004</c:v>
                </c:pt>
                <c:pt idx="498">
                  <c:v>5.65</c:v>
                </c:pt>
                <c:pt idx="499">
                  <c:v>5.71</c:v>
                </c:pt>
                <c:pt idx="500">
                  <c:v>7.34</c:v>
                </c:pt>
                <c:pt idx="501">
                  <c:v>6.46</c:v>
                </c:pt>
                <c:pt idx="502">
                  <c:v>6.23</c:v>
                </c:pt>
                <c:pt idx="503">
                  <c:v>5.91</c:v>
                </c:pt>
                <c:pt idx="504">
                  <c:v>6.05</c:v>
                </c:pt>
                <c:pt idx="505">
                  <c:v>6.1</c:v>
                </c:pt>
                <c:pt idx="506">
                  <c:v>6.8</c:v>
                </c:pt>
                <c:pt idx="507">
                  <c:v>6.88</c:v>
                </c:pt>
                <c:pt idx="508">
                  <c:v>6.61</c:v>
                </c:pt>
                <c:pt idx="509">
                  <c:v>6.86</c:v>
                </c:pt>
                <c:pt idx="510">
                  <c:v>7.04</c:v>
                </c:pt>
                <c:pt idx="511">
                  <c:v>6.66</c:v>
                </c:pt>
                <c:pt idx="512">
                  <c:v>6.94</c:v>
                </c:pt>
                <c:pt idx="513">
                  <c:v>6.9</c:v>
                </c:pt>
                <c:pt idx="514">
                  <c:v>7</c:v>
                </c:pt>
                <c:pt idx="515">
                  <c:v>7.23</c:v>
                </c:pt>
                <c:pt idx="516">
                  <c:v>6.51</c:v>
                </c:pt>
                <c:pt idx="517">
                  <c:v>6.89</c:v>
                </c:pt>
                <c:pt idx="518">
                  <c:v>7.25</c:v>
                </c:pt>
                <c:pt idx="519">
                  <c:v>7.67</c:v>
                </c:pt>
                <c:pt idx="520">
                  <c:v>8.16</c:v>
                </c:pt>
                <c:pt idx="521">
                  <c:v>7.73</c:v>
                </c:pt>
                <c:pt idx="522">
                  <c:v>7.79</c:v>
                </c:pt>
                <c:pt idx="523">
                  <c:v>8.5399999999999991</c:v>
                </c:pt>
                <c:pt idx="524">
                  <c:v>8.74</c:v>
                </c:pt>
                <c:pt idx="525">
                  <c:v>9.09</c:v>
                </c:pt>
                <c:pt idx="526">
                  <c:v>9.34</c:v>
                </c:pt>
                <c:pt idx="527">
                  <c:v>9.02</c:v>
                </c:pt>
                <c:pt idx="528">
                  <c:v>8.9499999999999993</c:v>
                </c:pt>
                <c:pt idx="529">
                  <c:v>8.86</c:v>
                </c:pt>
                <c:pt idx="530">
                  <c:v>8.7899999999999991</c:v>
                </c:pt>
                <c:pt idx="531">
                  <c:v>9</c:v>
                </c:pt>
                <c:pt idx="532">
                  <c:v>9.83</c:v>
                </c:pt>
                <c:pt idx="533">
                  <c:v>11.52</c:v>
                </c:pt>
                <c:pt idx="534">
                  <c:v>10.53</c:v>
                </c:pt>
                <c:pt idx="535">
                  <c:v>11.51</c:v>
                </c:pt>
                <c:pt idx="536">
                  <c:v>11.45</c:v>
                </c:pt>
                <c:pt idx="537">
                  <c:v>11.58</c:v>
                </c:pt>
                <c:pt idx="538">
                  <c:v>11.7</c:v>
                </c:pt>
                <c:pt idx="539">
                  <c:v>12.27</c:v>
                </c:pt>
                <c:pt idx="540">
                  <c:v>13.37</c:v>
                </c:pt>
                <c:pt idx="541">
                  <c:v>12.83</c:v>
                </c:pt>
                <c:pt idx="542">
                  <c:v>12.3</c:v>
                </c:pt>
                <c:pt idx="543">
                  <c:v>12.17</c:v>
                </c:pt>
                <c:pt idx="544">
                  <c:v>12.51</c:v>
                </c:pt>
                <c:pt idx="545">
                  <c:v>12.23</c:v>
                </c:pt>
                <c:pt idx="546">
                  <c:v>12.22</c:v>
                </c:pt>
                <c:pt idx="547">
                  <c:v>11.54</c:v>
                </c:pt>
                <c:pt idx="548">
                  <c:v>11.82</c:v>
                </c:pt>
                <c:pt idx="549">
                  <c:v>11.84</c:v>
                </c:pt>
                <c:pt idx="550">
                  <c:v>13.33</c:v>
                </c:pt>
                <c:pt idx="551">
                  <c:v>14.53</c:v>
                </c:pt>
                <c:pt idx="552">
                  <c:v>15.97</c:v>
                </c:pt>
                <c:pt idx="553">
                  <c:v>15.28</c:v>
                </c:pt>
                <c:pt idx="554">
                  <c:v>14.52</c:v>
                </c:pt>
                <c:pt idx="555">
                  <c:v>15.19</c:v>
                </c:pt>
                <c:pt idx="556">
                  <c:v>14.93</c:v>
                </c:pt>
                <c:pt idx="557">
                  <c:v>14.48</c:v>
                </c:pt>
                <c:pt idx="558">
                  <c:v>13.61</c:v>
                </c:pt>
                <c:pt idx="559">
                  <c:v>13.82</c:v>
                </c:pt>
                <c:pt idx="560">
                  <c:v>13.95</c:v>
                </c:pt>
                <c:pt idx="561">
                  <c:v>13.8</c:v>
                </c:pt>
                <c:pt idx="562">
                  <c:v>13.59</c:v>
                </c:pt>
                <c:pt idx="563">
                  <c:v>12.57</c:v>
                </c:pt>
                <c:pt idx="564">
                  <c:v>13.31</c:v>
                </c:pt>
                <c:pt idx="565">
                  <c:v>12.89</c:v>
                </c:pt>
                <c:pt idx="566">
                  <c:v>12.68</c:v>
                </c:pt>
                <c:pt idx="567">
                  <c:v>13.55</c:v>
                </c:pt>
                <c:pt idx="568">
                  <c:v>13.78</c:v>
                </c:pt>
                <c:pt idx="569">
                  <c:v>14.16</c:v>
                </c:pt>
                <c:pt idx="570">
                  <c:v>15.12</c:v>
                </c:pt>
                <c:pt idx="571">
                  <c:v>15.7</c:v>
                </c:pt>
                <c:pt idx="572">
                  <c:v>16.28</c:v>
                </c:pt>
                <c:pt idx="573">
                  <c:v>17.079999999999998</c:v>
                </c:pt>
                <c:pt idx="574">
                  <c:v>19.29</c:v>
                </c:pt>
                <c:pt idx="575">
                  <c:v>19.5</c:v>
                </c:pt>
                <c:pt idx="576">
                  <c:v>19.39</c:v>
                </c:pt>
                <c:pt idx="577">
                  <c:v>19.75</c:v>
                </c:pt>
                <c:pt idx="578">
                  <c:v>19.14</c:v>
                </c:pt>
                <c:pt idx="579">
                  <c:v>21.45</c:v>
                </c:pt>
                <c:pt idx="580">
                  <c:v>19.77</c:v>
                </c:pt>
                <c:pt idx="581">
                  <c:v>20.25</c:v>
                </c:pt>
                <c:pt idx="582">
                  <c:v>20.77</c:v>
                </c:pt>
                <c:pt idx="583">
                  <c:v>24.44</c:v>
                </c:pt>
                <c:pt idx="584">
                  <c:v>25.19</c:v>
                </c:pt>
                <c:pt idx="585">
                  <c:v>20.65</c:v>
                </c:pt>
                <c:pt idx="586">
                  <c:v>19.54</c:v>
                </c:pt>
                <c:pt idx="587">
                  <c:v>17.96</c:v>
                </c:pt>
                <c:pt idx="588">
                  <c:v>17.55</c:v>
                </c:pt>
                <c:pt idx="589">
                  <c:v>18.04</c:v>
                </c:pt>
                <c:pt idx="590">
                  <c:v>17.829999999999998</c:v>
                </c:pt>
                <c:pt idx="591">
                  <c:v>16.850000000000001</c:v>
                </c:pt>
                <c:pt idx="592">
                  <c:v>16.04</c:v>
                </c:pt>
                <c:pt idx="593">
                  <c:v>16.86</c:v>
                </c:pt>
                <c:pt idx="594">
                  <c:v>16.47</c:v>
                </c:pt>
                <c:pt idx="595">
                  <c:v>16.649999999999999</c:v>
                </c:pt>
                <c:pt idx="596">
                  <c:v>15.05</c:v>
                </c:pt>
                <c:pt idx="597">
                  <c:v>15.48</c:v>
                </c:pt>
                <c:pt idx="598">
                  <c:v>15.13</c:v>
                </c:pt>
                <c:pt idx="599">
                  <c:v>14.16</c:v>
                </c:pt>
                <c:pt idx="600">
                  <c:v>14.21</c:v>
                </c:pt>
                <c:pt idx="601">
                  <c:v>13.5</c:v>
                </c:pt>
                <c:pt idx="602">
                  <c:v>12.5</c:v>
                </c:pt>
                <c:pt idx="603">
                  <c:v>13.63</c:v>
                </c:pt>
                <c:pt idx="604">
                  <c:v>13.5</c:v>
                </c:pt>
                <c:pt idx="605">
                  <c:v>12.75</c:v>
                </c:pt>
                <c:pt idx="606">
                  <c:v>11.23</c:v>
                </c:pt>
                <c:pt idx="607">
                  <c:v>12.01</c:v>
                </c:pt>
                <c:pt idx="608">
                  <c:v>11.32</c:v>
                </c:pt>
                <c:pt idx="609">
                  <c:v>11.62</c:v>
                </c:pt>
                <c:pt idx="610">
                  <c:v>11.88</c:v>
                </c:pt>
                <c:pt idx="611">
                  <c:v>12.82</c:v>
                </c:pt>
                <c:pt idx="612">
                  <c:v>14.69</c:v>
                </c:pt>
                <c:pt idx="613">
                  <c:v>15.3</c:v>
                </c:pt>
                <c:pt idx="614">
                  <c:v>16.18</c:v>
                </c:pt>
                <c:pt idx="615">
                  <c:v>15.88</c:v>
                </c:pt>
                <c:pt idx="616">
                  <c:v>15.41</c:v>
                </c:pt>
                <c:pt idx="617">
                  <c:v>15.16</c:v>
                </c:pt>
                <c:pt idx="618">
                  <c:v>15.42</c:v>
                </c:pt>
                <c:pt idx="619">
                  <c:v>14.72</c:v>
                </c:pt>
                <c:pt idx="620">
                  <c:v>12.31</c:v>
                </c:pt>
                <c:pt idx="621">
                  <c:v>11.2</c:v>
                </c:pt>
                <c:pt idx="622">
                  <c:v>12.2</c:v>
                </c:pt>
                <c:pt idx="623">
                  <c:v>11.67</c:v>
                </c:pt>
                <c:pt idx="624">
                  <c:v>12.19</c:v>
                </c:pt>
                <c:pt idx="625">
                  <c:v>13.26</c:v>
                </c:pt>
                <c:pt idx="626">
                  <c:v>13.51</c:v>
                </c:pt>
                <c:pt idx="627">
                  <c:v>14.5</c:v>
                </c:pt>
                <c:pt idx="628">
                  <c:v>13.99</c:v>
                </c:pt>
                <c:pt idx="629">
                  <c:v>14.08</c:v>
                </c:pt>
                <c:pt idx="630">
                  <c:v>13.86</c:v>
                </c:pt>
                <c:pt idx="631">
                  <c:v>13.18</c:v>
                </c:pt>
                <c:pt idx="632">
                  <c:v>12.12</c:v>
                </c:pt>
                <c:pt idx="633">
                  <c:v>11.36</c:v>
                </c:pt>
                <c:pt idx="634">
                  <c:v>11.63</c:v>
                </c:pt>
                <c:pt idx="635">
                  <c:v>12.58</c:v>
                </c:pt>
                <c:pt idx="636">
                  <c:v>12.72</c:v>
                </c:pt>
                <c:pt idx="637">
                  <c:v>12.4</c:v>
                </c:pt>
                <c:pt idx="638">
                  <c:v>13.27</c:v>
                </c:pt>
                <c:pt idx="639">
                  <c:v>13.23</c:v>
                </c:pt>
                <c:pt idx="640">
                  <c:v>12.73</c:v>
                </c:pt>
                <c:pt idx="641">
                  <c:v>12.89</c:v>
                </c:pt>
                <c:pt idx="642">
                  <c:v>11.88</c:v>
                </c:pt>
                <c:pt idx="643">
                  <c:v>13.08</c:v>
                </c:pt>
                <c:pt idx="644">
                  <c:v>12.1</c:v>
                </c:pt>
                <c:pt idx="645">
                  <c:v>11.3</c:v>
                </c:pt>
                <c:pt idx="646">
                  <c:v>11.51</c:v>
                </c:pt>
                <c:pt idx="647">
                  <c:v>12.6</c:v>
                </c:pt>
                <c:pt idx="648">
                  <c:v>12.33</c:v>
                </c:pt>
                <c:pt idx="649">
                  <c:v>12.52</c:v>
                </c:pt>
                <c:pt idx="650">
                  <c:v>11.81</c:v>
                </c:pt>
                <c:pt idx="651">
                  <c:v>11.88</c:v>
                </c:pt>
                <c:pt idx="652">
                  <c:v>11.99</c:v>
                </c:pt>
                <c:pt idx="653">
                  <c:v>11.67</c:v>
                </c:pt>
                <c:pt idx="654">
                  <c:v>11.65</c:v>
                </c:pt>
                <c:pt idx="655">
                  <c:v>12.09</c:v>
                </c:pt>
                <c:pt idx="656">
                  <c:v>12.39</c:v>
                </c:pt>
                <c:pt idx="657">
                  <c:v>13.74</c:v>
                </c:pt>
                <c:pt idx="658">
                  <c:v>14.42</c:v>
                </c:pt>
                <c:pt idx="659">
                  <c:v>14.02</c:v>
                </c:pt>
                <c:pt idx="660">
                  <c:v>15.13</c:v>
                </c:pt>
                <c:pt idx="661">
                  <c:v>14.98</c:v>
                </c:pt>
                <c:pt idx="662">
                  <c:v>14.98</c:v>
                </c:pt>
                <c:pt idx="663">
                  <c:v>13.93</c:v>
                </c:pt>
                <c:pt idx="664">
                  <c:v>13.26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38-5847-A42B-CE0E0C41C1B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HOLDS!$A$8:$A$670</c:f>
              <c:numCache>
                <c:formatCode>dd\-mm\-yyyy</c:formatCode>
                <c:ptCount val="663"/>
                <c:pt idx="0">
                  <c:v>40501</c:v>
                </c:pt>
                <c:pt idx="1">
                  <c:v>40508</c:v>
                </c:pt>
                <c:pt idx="2">
                  <c:v>40515</c:v>
                </c:pt>
                <c:pt idx="3">
                  <c:v>40522</c:v>
                </c:pt>
                <c:pt idx="4">
                  <c:v>40529</c:v>
                </c:pt>
                <c:pt idx="5">
                  <c:v>40536</c:v>
                </c:pt>
                <c:pt idx="6">
                  <c:v>40543</c:v>
                </c:pt>
                <c:pt idx="7">
                  <c:v>40550</c:v>
                </c:pt>
                <c:pt idx="8">
                  <c:v>40557</c:v>
                </c:pt>
                <c:pt idx="9">
                  <c:v>40564</c:v>
                </c:pt>
                <c:pt idx="10">
                  <c:v>40571</c:v>
                </c:pt>
                <c:pt idx="11">
                  <c:v>40578</c:v>
                </c:pt>
                <c:pt idx="12">
                  <c:v>40585</c:v>
                </c:pt>
                <c:pt idx="13">
                  <c:v>40592</c:v>
                </c:pt>
                <c:pt idx="14">
                  <c:v>40599</c:v>
                </c:pt>
                <c:pt idx="15">
                  <c:v>40606</c:v>
                </c:pt>
                <c:pt idx="16">
                  <c:v>40613</c:v>
                </c:pt>
                <c:pt idx="17">
                  <c:v>40620</c:v>
                </c:pt>
                <c:pt idx="18">
                  <c:v>40627</c:v>
                </c:pt>
                <c:pt idx="19">
                  <c:v>40634</c:v>
                </c:pt>
                <c:pt idx="20">
                  <c:v>40641</c:v>
                </c:pt>
                <c:pt idx="21">
                  <c:v>40648</c:v>
                </c:pt>
                <c:pt idx="22">
                  <c:v>40655</c:v>
                </c:pt>
                <c:pt idx="23">
                  <c:v>40662</c:v>
                </c:pt>
                <c:pt idx="24">
                  <c:v>40669</c:v>
                </c:pt>
                <c:pt idx="25">
                  <c:v>40676</c:v>
                </c:pt>
                <c:pt idx="26">
                  <c:v>40683</c:v>
                </c:pt>
                <c:pt idx="27">
                  <c:v>40690</c:v>
                </c:pt>
                <c:pt idx="28">
                  <c:v>40697</c:v>
                </c:pt>
                <c:pt idx="29">
                  <c:v>40704</c:v>
                </c:pt>
                <c:pt idx="30">
                  <c:v>40711</c:v>
                </c:pt>
                <c:pt idx="31">
                  <c:v>40718</c:v>
                </c:pt>
                <c:pt idx="32">
                  <c:v>40725</c:v>
                </c:pt>
                <c:pt idx="33">
                  <c:v>40732</c:v>
                </c:pt>
                <c:pt idx="34">
                  <c:v>40739</c:v>
                </c:pt>
                <c:pt idx="35">
                  <c:v>40746</c:v>
                </c:pt>
                <c:pt idx="36">
                  <c:v>40753</c:v>
                </c:pt>
                <c:pt idx="37">
                  <c:v>40760</c:v>
                </c:pt>
                <c:pt idx="38">
                  <c:v>40767</c:v>
                </c:pt>
                <c:pt idx="39">
                  <c:v>40774</c:v>
                </c:pt>
                <c:pt idx="40">
                  <c:v>40781</c:v>
                </c:pt>
                <c:pt idx="41">
                  <c:v>40788</c:v>
                </c:pt>
                <c:pt idx="42">
                  <c:v>40795</c:v>
                </c:pt>
                <c:pt idx="43">
                  <c:v>40802</c:v>
                </c:pt>
                <c:pt idx="44">
                  <c:v>40809</c:v>
                </c:pt>
                <c:pt idx="45">
                  <c:v>40816</c:v>
                </c:pt>
                <c:pt idx="46">
                  <c:v>40823</c:v>
                </c:pt>
                <c:pt idx="47">
                  <c:v>40830</c:v>
                </c:pt>
                <c:pt idx="48">
                  <c:v>40837</c:v>
                </c:pt>
                <c:pt idx="49">
                  <c:v>40844</c:v>
                </c:pt>
                <c:pt idx="50">
                  <c:v>40851</c:v>
                </c:pt>
                <c:pt idx="51">
                  <c:v>40858</c:v>
                </c:pt>
                <c:pt idx="52">
                  <c:v>40865</c:v>
                </c:pt>
                <c:pt idx="53">
                  <c:v>40872</c:v>
                </c:pt>
                <c:pt idx="54">
                  <c:v>40879</c:v>
                </c:pt>
                <c:pt idx="55">
                  <c:v>40886</c:v>
                </c:pt>
                <c:pt idx="56">
                  <c:v>40893</c:v>
                </c:pt>
                <c:pt idx="57">
                  <c:v>40900</c:v>
                </c:pt>
                <c:pt idx="58">
                  <c:v>40907</c:v>
                </c:pt>
                <c:pt idx="59">
                  <c:v>40914</c:v>
                </c:pt>
                <c:pt idx="60">
                  <c:v>40921</c:v>
                </c:pt>
                <c:pt idx="61">
                  <c:v>40928</c:v>
                </c:pt>
                <c:pt idx="62">
                  <c:v>40935</c:v>
                </c:pt>
                <c:pt idx="63">
                  <c:v>40942</c:v>
                </c:pt>
                <c:pt idx="64">
                  <c:v>40949</c:v>
                </c:pt>
                <c:pt idx="65">
                  <c:v>40956</c:v>
                </c:pt>
                <c:pt idx="66">
                  <c:v>40963</c:v>
                </c:pt>
                <c:pt idx="67">
                  <c:v>40970</c:v>
                </c:pt>
                <c:pt idx="68">
                  <c:v>40977</c:v>
                </c:pt>
                <c:pt idx="69">
                  <c:v>40984</c:v>
                </c:pt>
                <c:pt idx="70">
                  <c:v>40991</c:v>
                </c:pt>
                <c:pt idx="71">
                  <c:v>40998</c:v>
                </c:pt>
                <c:pt idx="72">
                  <c:v>41005</c:v>
                </c:pt>
                <c:pt idx="73">
                  <c:v>41012</c:v>
                </c:pt>
                <c:pt idx="74">
                  <c:v>41019</c:v>
                </c:pt>
                <c:pt idx="75">
                  <c:v>41026</c:v>
                </c:pt>
                <c:pt idx="76">
                  <c:v>41033</c:v>
                </c:pt>
                <c:pt idx="77">
                  <c:v>41040</c:v>
                </c:pt>
                <c:pt idx="78">
                  <c:v>41047</c:v>
                </c:pt>
                <c:pt idx="79">
                  <c:v>41054</c:v>
                </c:pt>
                <c:pt idx="80">
                  <c:v>41061</c:v>
                </c:pt>
                <c:pt idx="81">
                  <c:v>41068</c:v>
                </c:pt>
                <c:pt idx="82">
                  <c:v>41075</c:v>
                </c:pt>
                <c:pt idx="83">
                  <c:v>41082</c:v>
                </c:pt>
                <c:pt idx="84">
                  <c:v>41089</c:v>
                </c:pt>
                <c:pt idx="85">
                  <c:v>41096</c:v>
                </c:pt>
                <c:pt idx="86">
                  <c:v>41103</c:v>
                </c:pt>
                <c:pt idx="87">
                  <c:v>41110</c:v>
                </c:pt>
                <c:pt idx="88">
                  <c:v>41117</c:v>
                </c:pt>
                <c:pt idx="89">
                  <c:v>41124</c:v>
                </c:pt>
                <c:pt idx="90">
                  <c:v>41131</c:v>
                </c:pt>
                <c:pt idx="91">
                  <c:v>41138</c:v>
                </c:pt>
                <c:pt idx="92">
                  <c:v>41145</c:v>
                </c:pt>
                <c:pt idx="93">
                  <c:v>41152</c:v>
                </c:pt>
                <c:pt idx="94">
                  <c:v>41159</c:v>
                </c:pt>
                <c:pt idx="95">
                  <c:v>41166</c:v>
                </c:pt>
                <c:pt idx="96">
                  <c:v>41173</c:v>
                </c:pt>
                <c:pt idx="97">
                  <c:v>41180</c:v>
                </c:pt>
                <c:pt idx="98">
                  <c:v>41187</c:v>
                </c:pt>
                <c:pt idx="99">
                  <c:v>41194</c:v>
                </c:pt>
                <c:pt idx="100">
                  <c:v>41201</c:v>
                </c:pt>
                <c:pt idx="101">
                  <c:v>41208</c:v>
                </c:pt>
                <c:pt idx="102">
                  <c:v>41215</c:v>
                </c:pt>
                <c:pt idx="103">
                  <c:v>41222</c:v>
                </c:pt>
                <c:pt idx="104">
                  <c:v>41229</c:v>
                </c:pt>
                <c:pt idx="105">
                  <c:v>41236</c:v>
                </c:pt>
                <c:pt idx="106">
                  <c:v>41243</c:v>
                </c:pt>
                <c:pt idx="107">
                  <c:v>41250</c:v>
                </c:pt>
                <c:pt idx="108">
                  <c:v>41257</c:v>
                </c:pt>
                <c:pt idx="109">
                  <c:v>41264</c:v>
                </c:pt>
                <c:pt idx="110">
                  <c:v>41271</c:v>
                </c:pt>
                <c:pt idx="111">
                  <c:v>41278</c:v>
                </c:pt>
                <c:pt idx="112">
                  <c:v>41285</c:v>
                </c:pt>
                <c:pt idx="113">
                  <c:v>41292</c:v>
                </c:pt>
                <c:pt idx="114">
                  <c:v>41299</c:v>
                </c:pt>
                <c:pt idx="115">
                  <c:v>41306</c:v>
                </c:pt>
                <c:pt idx="116">
                  <c:v>41313</c:v>
                </c:pt>
                <c:pt idx="117">
                  <c:v>41320</c:v>
                </c:pt>
                <c:pt idx="118">
                  <c:v>41327</c:v>
                </c:pt>
                <c:pt idx="119">
                  <c:v>41334</c:v>
                </c:pt>
                <c:pt idx="120">
                  <c:v>41341</c:v>
                </c:pt>
                <c:pt idx="121">
                  <c:v>41348</c:v>
                </c:pt>
                <c:pt idx="122">
                  <c:v>41355</c:v>
                </c:pt>
                <c:pt idx="123">
                  <c:v>41362</c:v>
                </c:pt>
                <c:pt idx="124">
                  <c:v>41369</c:v>
                </c:pt>
                <c:pt idx="125">
                  <c:v>41376</c:v>
                </c:pt>
                <c:pt idx="126">
                  <c:v>41383</c:v>
                </c:pt>
                <c:pt idx="127">
                  <c:v>41390</c:v>
                </c:pt>
                <c:pt idx="128">
                  <c:v>41397</c:v>
                </c:pt>
                <c:pt idx="129">
                  <c:v>41404</c:v>
                </c:pt>
                <c:pt idx="130">
                  <c:v>41411</c:v>
                </c:pt>
                <c:pt idx="131">
                  <c:v>41418</c:v>
                </c:pt>
                <c:pt idx="132">
                  <c:v>41425</c:v>
                </c:pt>
                <c:pt idx="133">
                  <c:v>41432</c:v>
                </c:pt>
                <c:pt idx="134">
                  <c:v>41439</c:v>
                </c:pt>
                <c:pt idx="135">
                  <c:v>41446</c:v>
                </c:pt>
                <c:pt idx="136">
                  <c:v>41453</c:v>
                </c:pt>
                <c:pt idx="137">
                  <c:v>41460</c:v>
                </c:pt>
                <c:pt idx="138">
                  <c:v>41467</c:v>
                </c:pt>
                <c:pt idx="139">
                  <c:v>41474</c:v>
                </c:pt>
                <c:pt idx="140">
                  <c:v>41481</c:v>
                </c:pt>
                <c:pt idx="141">
                  <c:v>41488</c:v>
                </c:pt>
                <c:pt idx="142">
                  <c:v>41495</c:v>
                </c:pt>
                <c:pt idx="143">
                  <c:v>41502</c:v>
                </c:pt>
                <c:pt idx="144">
                  <c:v>41509</c:v>
                </c:pt>
                <c:pt idx="145">
                  <c:v>41516</c:v>
                </c:pt>
                <c:pt idx="146">
                  <c:v>41523</c:v>
                </c:pt>
                <c:pt idx="147">
                  <c:v>41530</c:v>
                </c:pt>
                <c:pt idx="148">
                  <c:v>41537</c:v>
                </c:pt>
                <c:pt idx="149">
                  <c:v>41544</c:v>
                </c:pt>
                <c:pt idx="150">
                  <c:v>41551</c:v>
                </c:pt>
                <c:pt idx="151">
                  <c:v>41558</c:v>
                </c:pt>
                <c:pt idx="152">
                  <c:v>41565</c:v>
                </c:pt>
                <c:pt idx="153">
                  <c:v>41572</c:v>
                </c:pt>
                <c:pt idx="154">
                  <c:v>41579</c:v>
                </c:pt>
                <c:pt idx="155">
                  <c:v>41586</c:v>
                </c:pt>
                <c:pt idx="156">
                  <c:v>41593</c:v>
                </c:pt>
                <c:pt idx="157">
                  <c:v>41600</c:v>
                </c:pt>
                <c:pt idx="158">
                  <c:v>41607</c:v>
                </c:pt>
                <c:pt idx="159">
                  <c:v>41614</c:v>
                </c:pt>
                <c:pt idx="160">
                  <c:v>41621</c:v>
                </c:pt>
                <c:pt idx="161">
                  <c:v>41628</c:v>
                </c:pt>
                <c:pt idx="162">
                  <c:v>41635</c:v>
                </c:pt>
                <c:pt idx="163">
                  <c:v>41642</c:v>
                </c:pt>
                <c:pt idx="164">
                  <c:v>41649</c:v>
                </c:pt>
                <c:pt idx="165">
                  <c:v>41656</c:v>
                </c:pt>
                <c:pt idx="166">
                  <c:v>41663</c:v>
                </c:pt>
                <c:pt idx="167">
                  <c:v>41670</c:v>
                </c:pt>
                <c:pt idx="168">
                  <c:v>41677</c:v>
                </c:pt>
                <c:pt idx="169">
                  <c:v>41684</c:v>
                </c:pt>
                <c:pt idx="170">
                  <c:v>41691</c:v>
                </c:pt>
                <c:pt idx="171">
                  <c:v>41698</c:v>
                </c:pt>
                <c:pt idx="172">
                  <c:v>41705</c:v>
                </c:pt>
                <c:pt idx="173">
                  <c:v>41712</c:v>
                </c:pt>
                <c:pt idx="174">
                  <c:v>41719</c:v>
                </c:pt>
                <c:pt idx="175">
                  <c:v>41726</c:v>
                </c:pt>
                <c:pt idx="176">
                  <c:v>41733</c:v>
                </c:pt>
                <c:pt idx="177">
                  <c:v>41740</c:v>
                </c:pt>
                <c:pt idx="178">
                  <c:v>41747</c:v>
                </c:pt>
                <c:pt idx="179">
                  <c:v>41754</c:v>
                </c:pt>
                <c:pt idx="180">
                  <c:v>41761</c:v>
                </c:pt>
                <c:pt idx="181">
                  <c:v>41768</c:v>
                </c:pt>
                <c:pt idx="182">
                  <c:v>41775</c:v>
                </c:pt>
                <c:pt idx="183">
                  <c:v>41782</c:v>
                </c:pt>
                <c:pt idx="184">
                  <c:v>41789</c:v>
                </c:pt>
                <c:pt idx="185">
                  <c:v>41796</c:v>
                </c:pt>
                <c:pt idx="186">
                  <c:v>41803</c:v>
                </c:pt>
                <c:pt idx="187">
                  <c:v>41810</c:v>
                </c:pt>
                <c:pt idx="188">
                  <c:v>41817</c:v>
                </c:pt>
                <c:pt idx="189">
                  <c:v>41824</c:v>
                </c:pt>
                <c:pt idx="190">
                  <c:v>41831</c:v>
                </c:pt>
                <c:pt idx="191">
                  <c:v>41838</c:v>
                </c:pt>
                <c:pt idx="192">
                  <c:v>41845</c:v>
                </c:pt>
                <c:pt idx="193">
                  <c:v>41852</c:v>
                </c:pt>
                <c:pt idx="194">
                  <c:v>41859</c:v>
                </c:pt>
                <c:pt idx="195">
                  <c:v>41866</c:v>
                </c:pt>
                <c:pt idx="196">
                  <c:v>41873</c:v>
                </c:pt>
                <c:pt idx="197">
                  <c:v>41880</c:v>
                </c:pt>
                <c:pt idx="198">
                  <c:v>41887</c:v>
                </c:pt>
                <c:pt idx="199">
                  <c:v>41894</c:v>
                </c:pt>
                <c:pt idx="200">
                  <c:v>41901</c:v>
                </c:pt>
                <c:pt idx="201">
                  <c:v>41908</c:v>
                </c:pt>
                <c:pt idx="202">
                  <c:v>41915</c:v>
                </c:pt>
                <c:pt idx="203">
                  <c:v>41922</c:v>
                </c:pt>
                <c:pt idx="204">
                  <c:v>41929</c:v>
                </c:pt>
                <c:pt idx="205">
                  <c:v>41936</c:v>
                </c:pt>
                <c:pt idx="206">
                  <c:v>41943</c:v>
                </c:pt>
                <c:pt idx="207">
                  <c:v>41950</c:v>
                </c:pt>
                <c:pt idx="208">
                  <c:v>41957</c:v>
                </c:pt>
                <c:pt idx="209">
                  <c:v>41964</c:v>
                </c:pt>
                <c:pt idx="210">
                  <c:v>41971</c:v>
                </c:pt>
                <c:pt idx="211">
                  <c:v>41978</c:v>
                </c:pt>
                <c:pt idx="212">
                  <c:v>41985</c:v>
                </c:pt>
                <c:pt idx="213">
                  <c:v>41992</c:v>
                </c:pt>
                <c:pt idx="214">
                  <c:v>41999</c:v>
                </c:pt>
                <c:pt idx="215">
                  <c:v>42006</c:v>
                </c:pt>
                <c:pt idx="216">
                  <c:v>42013</c:v>
                </c:pt>
                <c:pt idx="217">
                  <c:v>42020</c:v>
                </c:pt>
                <c:pt idx="218">
                  <c:v>42027</c:v>
                </c:pt>
                <c:pt idx="219">
                  <c:v>42034</c:v>
                </c:pt>
                <c:pt idx="220">
                  <c:v>42041</c:v>
                </c:pt>
                <c:pt idx="221">
                  <c:v>42048</c:v>
                </c:pt>
                <c:pt idx="222">
                  <c:v>42055</c:v>
                </c:pt>
                <c:pt idx="223">
                  <c:v>42062</c:v>
                </c:pt>
                <c:pt idx="224">
                  <c:v>42069</c:v>
                </c:pt>
                <c:pt idx="225">
                  <c:v>42076</c:v>
                </c:pt>
                <c:pt idx="226">
                  <c:v>42083</c:v>
                </c:pt>
                <c:pt idx="227">
                  <c:v>42090</c:v>
                </c:pt>
                <c:pt idx="228">
                  <c:v>42097</c:v>
                </c:pt>
                <c:pt idx="229">
                  <c:v>42104</c:v>
                </c:pt>
                <c:pt idx="230">
                  <c:v>42111</c:v>
                </c:pt>
                <c:pt idx="231">
                  <c:v>42118</c:v>
                </c:pt>
                <c:pt idx="232">
                  <c:v>42125</c:v>
                </c:pt>
                <c:pt idx="233">
                  <c:v>42132</c:v>
                </c:pt>
                <c:pt idx="234">
                  <c:v>42139</c:v>
                </c:pt>
                <c:pt idx="235">
                  <c:v>42146</c:v>
                </c:pt>
                <c:pt idx="236">
                  <c:v>42153</c:v>
                </c:pt>
                <c:pt idx="237">
                  <c:v>42160</c:v>
                </c:pt>
                <c:pt idx="238">
                  <c:v>42167</c:v>
                </c:pt>
                <c:pt idx="239">
                  <c:v>42174</c:v>
                </c:pt>
                <c:pt idx="240">
                  <c:v>42181</c:v>
                </c:pt>
                <c:pt idx="241">
                  <c:v>42188</c:v>
                </c:pt>
                <c:pt idx="242">
                  <c:v>42195</c:v>
                </c:pt>
                <c:pt idx="243">
                  <c:v>42202</c:v>
                </c:pt>
                <c:pt idx="244">
                  <c:v>42209</c:v>
                </c:pt>
                <c:pt idx="245">
                  <c:v>42216</c:v>
                </c:pt>
                <c:pt idx="246">
                  <c:v>42223</c:v>
                </c:pt>
                <c:pt idx="247">
                  <c:v>42230</c:v>
                </c:pt>
                <c:pt idx="248">
                  <c:v>42237</c:v>
                </c:pt>
                <c:pt idx="249">
                  <c:v>42244</c:v>
                </c:pt>
                <c:pt idx="250">
                  <c:v>42251</c:v>
                </c:pt>
                <c:pt idx="251">
                  <c:v>42258</c:v>
                </c:pt>
                <c:pt idx="252">
                  <c:v>42265</c:v>
                </c:pt>
                <c:pt idx="253">
                  <c:v>42272</c:v>
                </c:pt>
                <c:pt idx="254">
                  <c:v>42279</c:v>
                </c:pt>
                <c:pt idx="255">
                  <c:v>42286</c:v>
                </c:pt>
                <c:pt idx="256">
                  <c:v>42293</c:v>
                </c:pt>
                <c:pt idx="257">
                  <c:v>42300</c:v>
                </c:pt>
                <c:pt idx="258">
                  <c:v>42307</c:v>
                </c:pt>
                <c:pt idx="259">
                  <c:v>42314</c:v>
                </c:pt>
                <c:pt idx="260">
                  <c:v>42321</c:v>
                </c:pt>
                <c:pt idx="261">
                  <c:v>42328</c:v>
                </c:pt>
                <c:pt idx="262">
                  <c:v>42335</c:v>
                </c:pt>
                <c:pt idx="263">
                  <c:v>42342</c:v>
                </c:pt>
                <c:pt idx="264">
                  <c:v>42349</c:v>
                </c:pt>
                <c:pt idx="265">
                  <c:v>42356</c:v>
                </c:pt>
                <c:pt idx="266">
                  <c:v>42363</c:v>
                </c:pt>
                <c:pt idx="267">
                  <c:v>42370</c:v>
                </c:pt>
                <c:pt idx="268">
                  <c:v>42377</c:v>
                </c:pt>
                <c:pt idx="269">
                  <c:v>42384</c:v>
                </c:pt>
                <c:pt idx="270">
                  <c:v>42391</c:v>
                </c:pt>
                <c:pt idx="271">
                  <c:v>42398</c:v>
                </c:pt>
                <c:pt idx="272">
                  <c:v>42405</c:v>
                </c:pt>
                <c:pt idx="273">
                  <c:v>42412</c:v>
                </c:pt>
                <c:pt idx="274">
                  <c:v>42419</c:v>
                </c:pt>
                <c:pt idx="275">
                  <c:v>42426</c:v>
                </c:pt>
                <c:pt idx="276">
                  <c:v>42433</c:v>
                </c:pt>
                <c:pt idx="277">
                  <c:v>42440</c:v>
                </c:pt>
                <c:pt idx="278">
                  <c:v>42447</c:v>
                </c:pt>
                <c:pt idx="279">
                  <c:v>42454</c:v>
                </c:pt>
                <c:pt idx="280">
                  <c:v>42461</c:v>
                </c:pt>
                <c:pt idx="281">
                  <c:v>42468</c:v>
                </c:pt>
                <c:pt idx="282">
                  <c:v>42475</c:v>
                </c:pt>
                <c:pt idx="283">
                  <c:v>42482</c:v>
                </c:pt>
                <c:pt idx="284">
                  <c:v>42489</c:v>
                </c:pt>
                <c:pt idx="285">
                  <c:v>42496</c:v>
                </c:pt>
                <c:pt idx="286">
                  <c:v>42503</c:v>
                </c:pt>
                <c:pt idx="287">
                  <c:v>42510</c:v>
                </c:pt>
                <c:pt idx="288">
                  <c:v>42517</c:v>
                </c:pt>
                <c:pt idx="289">
                  <c:v>42524</c:v>
                </c:pt>
                <c:pt idx="290">
                  <c:v>42531</c:v>
                </c:pt>
                <c:pt idx="291">
                  <c:v>42538</c:v>
                </c:pt>
                <c:pt idx="292">
                  <c:v>42545</c:v>
                </c:pt>
                <c:pt idx="293">
                  <c:v>42552</c:v>
                </c:pt>
                <c:pt idx="294">
                  <c:v>42559</c:v>
                </c:pt>
                <c:pt idx="295">
                  <c:v>42566</c:v>
                </c:pt>
                <c:pt idx="296">
                  <c:v>42573</c:v>
                </c:pt>
                <c:pt idx="297">
                  <c:v>42580</c:v>
                </c:pt>
                <c:pt idx="298">
                  <c:v>42587</c:v>
                </c:pt>
                <c:pt idx="299">
                  <c:v>42594</c:v>
                </c:pt>
                <c:pt idx="300">
                  <c:v>42601</c:v>
                </c:pt>
                <c:pt idx="301">
                  <c:v>42608</c:v>
                </c:pt>
                <c:pt idx="302">
                  <c:v>42615</c:v>
                </c:pt>
                <c:pt idx="303">
                  <c:v>42622</c:v>
                </c:pt>
                <c:pt idx="304">
                  <c:v>42629</c:v>
                </c:pt>
                <c:pt idx="305">
                  <c:v>42636</c:v>
                </c:pt>
                <c:pt idx="306">
                  <c:v>42643</c:v>
                </c:pt>
                <c:pt idx="307">
                  <c:v>42650</c:v>
                </c:pt>
                <c:pt idx="308">
                  <c:v>42657</c:v>
                </c:pt>
                <c:pt idx="309">
                  <c:v>42664</c:v>
                </c:pt>
                <c:pt idx="310">
                  <c:v>42671</c:v>
                </c:pt>
                <c:pt idx="311">
                  <c:v>42678</c:v>
                </c:pt>
                <c:pt idx="312">
                  <c:v>42685</c:v>
                </c:pt>
                <c:pt idx="313">
                  <c:v>42692</c:v>
                </c:pt>
                <c:pt idx="314">
                  <c:v>42699</c:v>
                </c:pt>
                <c:pt idx="315">
                  <c:v>42706</c:v>
                </c:pt>
                <c:pt idx="316">
                  <c:v>42713</c:v>
                </c:pt>
                <c:pt idx="317">
                  <c:v>42720</c:v>
                </c:pt>
                <c:pt idx="318">
                  <c:v>42727</c:v>
                </c:pt>
                <c:pt idx="319">
                  <c:v>42734</c:v>
                </c:pt>
                <c:pt idx="320">
                  <c:v>42741</c:v>
                </c:pt>
                <c:pt idx="321">
                  <c:v>42748</c:v>
                </c:pt>
                <c:pt idx="322">
                  <c:v>42755</c:v>
                </c:pt>
                <c:pt idx="323">
                  <c:v>42762</c:v>
                </c:pt>
                <c:pt idx="324">
                  <c:v>42769</c:v>
                </c:pt>
                <c:pt idx="325">
                  <c:v>42776</c:v>
                </c:pt>
                <c:pt idx="326">
                  <c:v>42783</c:v>
                </c:pt>
                <c:pt idx="327">
                  <c:v>42790</c:v>
                </c:pt>
                <c:pt idx="328">
                  <c:v>42797</c:v>
                </c:pt>
                <c:pt idx="329">
                  <c:v>42804</c:v>
                </c:pt>
                <c:pt idx="330">
                  <c:v>42811</c:v>
                </c:pt>
                <c:pt idx="331">
                  <c:v>42818</c:v>
                </c:pt>
                <c:pt idx="332">
                  <c:v>42825</c:v>
                </c:pt>
                <c:pt idx="333">
                  <c:v>42832</c:v>
                </c:pt>
                <c:pt idx="334">
                  <c:v>42839</c:v>
                </c:pt>
                <c:pt idx="335">
                  <c:v>42846</c:v>
                </c:pt>
                <c:pt idx="336">
                  <c:v>42853</c:v>
                </c:pt>
                <c:pt idx="337">
                  <c:v>42860</c:v>
                </c:pt>
                <c:pt idx="338">
                  <c:v>42867</c:v>
                </c:pt>
                <c:pt idx="339">
                  <c:v>42874</c:v>
                </c:pt>
                <c:pt idx="340">
                  <c:v>42881</c:v>
                </c:pt>
                <c:pt idx="341">
                  <c:v>42888</c:v>
                </c:pt>
                <c:pt idx="342">
                  <c:v>42895</c:v>
                </c:pt>
                <c:pt idx="343">
                  <c:v>42902</c:v>
                </c:pt>
                <c:pt idx="344">
                  <c:v>42909</c:v>
                </c:pt>
                <c:pt idx="345">
                  <c:v>42916</c:v>
                </c:pt>
                <c:pt idx="346">
                  <c:v>42923</c:v>
                </c:pt>
                <c:pt idx="347">
                  <c:v>42930</c:v>
                </c:pt>
                <c:pt idx="348">
                  <c:v>42937</c:v>
                </c:pt>
                <c:pt idx="349">
                  <c:v>42944</c:v>
                </c:pt>
                <c:pt idx="350">
                  <c:v>42951</c:v>
                </c:pt>
                <c:pt idx="351">
                  <c:v>42958</c:v>
                </c:pt>
                <c:pt idx="352">
                  <c:v>42965</c:v>
                </c:pt>
                <c:pt idx="353">
                  <c:v>42972</c:v>
                </c:pt>
                <c:pt idx="354">
                  <c:v>42979</c:v>
                </c:pt>
                <c:pt idx="355">
                  <c:v>42986</c:v>
                </c:pt>
                <c:pt idx="356">
                  <c:v>42993</c:v>
                </c:pt>
                <c:pt idx="357">
                  <c:v>43000</c:v>
                </c:pt>
                <c:pt idx="358">
                  <c:v>43007</c:v>
                </c:pt>
                <c:pt idx="359">
                  <c:v>43014</c:v>
                </c:pt>
                <c:pt idx="360">
                  <c:v>43021</c:v>
                </c:pt>
                <c:pt idx="361">
                  <c:v>43028</c:v>
                </c:pt>
                <c:pt idx="362">
                  <c:v>43035</c:v>
                </c:pt>
                <c:pt idx="363">
                  <c:v>43042</c:v>
                </c:pt>
                <c:pt idx="364">
                  <c:v>43049</c:v>
                </c:pt>
                <c:pt idx="365">
                  <c:v>43056</c:v>
                </c:pt>
                <c:pt idx="366">
                  <c:v>43063</c:v>
                </c:pt>
                <c:pt idx="367">
                  <c:v>43070</c:v>
                </c:pt>
                <c:pt idx="368">
                  <c:v>43077</c:v>
                </c:pt>
                <c:pt idx="369">
                  <c:v>43084</c:v>
                </c:pt>
                <c:pt idx="370">
                  <c:v>43091</c:v>
                </c:pt>
                <c:pt idx="371">
                  <c:v>43098</c:v>
                </c:pt>
                <c:pt idx="372">
                  <c:v>43105</c:v>
                </c:pt>
                <c:pt idx="373">
                  <c:v>43112</c:v>
                </c:pt>
                <c:pt idx="374">
                  <c:v>43119</c:v>
                </c:pt>
                <c:pt idx="375">
                  <c:v>43126</c:v>
                </c:pt>
                <c:pt idx="376">
                  <c:v>43133</c:v>
                </c:pt>
                <c:pt idx="377">
                  <c:v>43140</c:v>
                </c:pt>
                <c:pt idx="378">
                  <c:v>43147</c:v>
                </c:pt>
                <c:pt idx="379">
                  <c:v>43154</c:v>
                </c:pt>
                <c:pt idx="380">
                  <c:v>43161</c:v>
                </c:pt>
                <c:pt idx="381">
                  <c:v>43168</c:v>
                </c:pt>
                <c:pt idx="382">
                  <c:v>43175</c:v>
                </c:pt>
                <c:pt idx="383">
                  <c:v>43182</c:v>
                </c:pt>
                <c:pt idx="384">
                  <c:v>43189</c:v>
                </c:pt>
                <c:pt idx="385">
                  <c:v>43196</c:v>
                </c:pt>
                <c:pt idx="386">
                  <c:v>43203</c:v>
                </c:pt>
                <c:pt idx="387">
                  <c:v>43210</c:v>
                </c:pt>
                <c:pt idx="388">
                  <c:v>43217</c:v>
                </c:pt>
                <c:pt idx="389">
                  <c:v>43224</c:v>
                </c:pt>
                <c:pt idx="390">
                  <c:v>43231</c:v>
                </c:pt>
                <c:pt idx="391">
                  <c:v>43238</c:v>
                </c:pt>
                <c:pt idx="392">
                  <c:v>43245</c:v>
                </c:pt>
                <c:pt idx="393">
                  <c:v>43252</c:v>
                </c:pt>
                <c:pt idx="394">
                  <c:v>43259</c:v>
                </c:pt>
                <c:pt idx="395">
                  <c:v>43266</c:v>
                </c:pt>
                <c:pt idx="396">
                  <c:v>43273</c:v>
                </c:pt>
                <c:pt idx="397">
                  <c:v>43280</c:v>
                </c:pt>
                <c:pt idx="398">
                  <c:v>43287</c:v>
                </c:pt>
                <c:pt idx="399">
                  <c:v>43294</c:v>
                </c:pt>
                <c:pt idx="400">
                  <c:v>43301</c:v>
                </c:pt>
                <c:pt idx="401">
                  <c:v>43308</c:v>
                </c:pt>
                <c:pt idx="402">
                  <c:v>43315</c:v>
                </c:pt>
                <c:pt idx="403">
                  <c:v>43322</c:v>
                </c:pt>
                <c:pt idx="404">
                  <c:v>43329</c:v>
                </c:pt>
                <c:pt idx="405">
                  <c:v>43336</c:v>
                </c:pt>
                <c:pt idx="406">
                  <c:v>43343</c:v>
                </c:pt>
                <c:pt idx="407">
                  <c:v>43350</c:v>
                </c:pt>
                <c:pt idx="408">
                  <c:v>43357</c:v>
                </c:pt>
                <c:pt idx="409">
                  <c:v>43364</c:v>
                </c:pt>
                <c:pt idx="410">
                  <c:v>43371</c:v>
                </c:pt>
                <c:pt idx="411">
                  <c:v>43378</c:v>
                </c:pt>
                <c:pt idx="412">
                  <c:v>43385</c:v>
                </c:pt>
                <c:pt idx="413">
                  <c:v>43392</c:v>
                </c:pt>
                <c:pt idx="414">
                  <c:v>43399</c:v>
                </c:pt>
                <c:pt idx="415">
                  <c:v>43406</c:v>
                </c:pt>
                <c:pt idx="416">
                  <c:v>43413</c:v>
                </c:pt>
                <c:pt idx="417">
                  <c:v>43420</c:v>
                </c:pt>
                <c:pt idx="418">
                  <c:v>43427</c:v>
                </c:pt>
                <c:pt idx="419">
                  <c:v>43434</c:v>
                </c:pt>
                <c:pt idx="420">
                  <c:v>43441</c:v>
                </c:pt>
                <c:pt idx="421">
                  <c:v>43448</c:v>
                </c:pt>
                <c:pt idx="422">
                  <c:v>43455</c:v>
                </c:pt>
                <c:pt idx="423">
                  <c:v>43462</c:v>
                </c:pt>
                <c:pt idx="424">
                  <c:v>43469</c:v>
                </c:pt>
                <c:pt idx="425">
                  <c:v>43476</c:v>
                </c:pt>
                <c:pt idx="426">
                  <c:v>43483</c:v>
                </c:pt>
                <c:pt idx="427">
                  <c:v>43490</c:v>
                </c:pt>
                <c:pt idx="428">
                  <c:v>43497</c:v>
                </c:pt>
                <c:pt idx="429">
                  <c:v>43504</c:v>
                </c:pt>
                <c:pt idx="430">
                  <c:v>43511</c:v>
                </c:pt>
                <c:pt idx="431">
                  <c:v>43518</c:v>
                </c:pt>
                <c:pt idx="432">
                  <c:v>43525</c:v>
                </c:pt>
                <c:pt idx="433">
                  <c:v>43532</c:v>
                </c:pt>
                <c:pt idx="434">
                  <c:v>43539</c:v>
                </c:pt>
                <c:pt idx="435">
                  <c:v>43546</c:v>
                </c:pt>
                <c:pt idx="436">
                  <c:v>43553</c:v>
                </c:pt>
                <c:pt idx="437">
                  <c:v>43560</c:v>
                </c:pt>
                <c:pt idx="438">
                  <c:v>43567</c:v>
                </c:pt>
                <c:pt idx="439">
                  <c:v>43574</c:v>
                </c:pt>
                <c:pt idx="440">
                  <c:v>43581</c:v>
                </c:pt>
                <c:pt idx="441">
                  <c:v>43588</c:v>
                </c:pt>
                <c:pt idx="442">
                  <c:v>43595</c:v>
                </c:pt>
                <c:pt idx="443">
                  <c:v>43602</c:v>
                </c:pt>
                <c:pt idx="444">
                  <c:v>43609</c:v>
                </c:pt>
                <c:pt idx="445">
                  <c:v>43616</c:v>
                </c:pt>
                <c:pt idx="446">
                  <c:v>43623</c:v>
                </c:pt>
                <c:pt idx="447">
                  <c:v>43630</c:v>
                </c:pt>
                <c:pt idx="448">
                  <c:v>43637</c:v>
                </c:pt>
                <c:pt idx="449">
                  <c:v>43644</c:v>
                </c:pt>
                <c:pt idx="450">
                  <c:v>43651</c:v>
                </c:pt>
                <c:pt idx="451">
                  <c:v>43658</c:v>
                </c:pt>
                <c:pt idx="452">
                  <c:v>43665</c:v>
                </c:pt>
                <c:pt idx="453">
                  <c:v>43672</c:v>
                </c:pt>
                <c:pt idx="454">
                  <c:v>43679</c:v>
                </c:pt>
                <c:pt idx="455">
                  <c:v>43686</c:v>
                </c:pt>
                <c:pt idx="456">
                  <c:v>43693</c:v>
                </c:pt>
                <c:pt idx="457">
                  <c:v>43700</c:v>
                </c:pt>
                <c:pt idx="458">
                  <c:v>43707</c:v>
                </c:pt>
                <c:pt idx="459">
                  <c:v>43714</c:v>
                </c:pt>
                <c:pt idx="460">
                  <c:v>43721</c:v>
                </c:pt>
                <c:pt idx="461">
                  <c:v>43728</c:v>
                </c:pt>
                <c:pt idx="462">
                  <c:v>43735</c:v>
                </c:pt>
                <c:pt idx="463">
                  <c:v>43742</c:v>
                </c:pt>
                <c:pt idx="464">
                  <c:v>43749</c:v>
                </c:pt>
                <c:pt idx="465">
                  <c:v>43756</c:v>
                </c:pt>
                <c:pt idx="466">
                  <c:v>43763</c:v>
                </c:pt>
                <c:pt idx="467">
                  <c:v>43770</c:v>
                </c:pt>
                <c:pt idx="468">
                  <c:v>43777</c:v>
                </c:pt>
                <c:pt idx="469">
                  <c:v>43784</c:v>
                </c:pt>
                <c:pt idx="470">
                  <c:v>43791</c:v>
                </c:pt>
                <c:pt idx="471">
                  <c:v>43798</c:v>
                </c:pt>
                <c:pt idx="472">
                  <c:v>43805</c:v>
                </c:pt>
                <c:pt idx="473">
                  <c:v>43812</c:v>
                </c:pt>
                <c:pt idx="474">
                  <c:v>43819</c:v>
                </c:pt>
                <c:pt idx="475">
                  <c:v>43826</c:v>
                </c:pt>
                <c:pt idx="476">
                  <c:v>43833</c:v>
                </c:pt>
                <c:pt idx="477">
                  <c:v>43840</c:v>
                </c:pt>
                <c:pt idx="478">
                  <c:v>43847</c:v>
                </c:pt>
                <c:pt idx="479">
                  <c:v>43854</c:v>
                </c:pt>
                <c:pt idx="480">
                  <c:v>43861</c:v>
                </c:pt>
                <c:pt idx="481">
                  <c:v>43868</c:v>
                </c:pt>
                <c:pt idx="482">
                  <c:v>43875</c:v>
                </c:pt>
                <c:pt idx="483">
                  <c:v>43882</c:v>
                </c:pt>
                <c:pt idx="484">
                  <c:v>43889</c:v>
                </c:pt>
                <c:pt idx="485">
                  <c:v>43896</c:v>
                </c:pt>
                <c:pt idx="486">
                  <c:v>43903</c:v>
                </c:pt>
                <c:pt idx="487">
                  <c:v>43910</c:v>
                </c:pt>
                <c:pt idx="488">
                  <c:v>43917</c:v>
                </c:pt>
                <c:pt idx="489">
                  <c:v>43924</c:v>
                </c:pt>
                <c:pt idx="490">
                  <c:v>43931</c:v>
                </c:pt>
                <c:pt idx="491">
                  <c:v>43938</c:v>
                </c:pt>
                <c:pt idx="492">
                  <c:v>43945</c:v>
                </c:pt>
                <c:pt idx="493">
                  <c:v>43952</c:v>
                </c:pt>
                <c:pt idx="494">
                  <c:v>43959</c:v>
                </c:pt>
                <c:pt idx="495">
                  <c:v>43966</c:v>
                </c:pt>
                <c:pt idx="496">
                  <c:v>43973</c:v>
                </c:pt>
                <c:pt idx="497">
                  <c:v>43980</c:v>
                </c:pt>
                <c:pt idx="498">
                  <c:v>43987</c:v>
                </c:pt>
                <c:pt idx="499">
                  <c:v>43994</c:v>
                </c:pt>
                <c:pt idx="500">
                  <c:v>44001</c:v>
                </c:pt>
                <c:pt idx="501">
                  <c:v>44008</c:v>
                </c:pt>
                <c:pt idx="502">
                  <c:v>44015</c:v>
                </c:pt>
                <c:pt idx="503">
                  <c:v>44022</c:v>
                </c:pt>
                <c:pt idx="504">
                  <c:v>44029</c:v>
                </c:pt>
                <c:pt idx="505">
                  <c:v>44036</c:v>
                </c:pt>
                <c:pt idx="506">
                  <c:v>44043</c:v>
                </c:pt>
                <c:pt idx="507">
                  <c:v>44050</c:v>
                </c:pt>
                <c:pt idx="508">
                  <c:v>44057</c:v>
                </c:pt>
                <c:pt idx="509">
                  <c:v>44064</c:v>
                </c:pt>
                <c:pt idx="510">
                  <c:v>44071</c:v>
                </c:pt>
                <c:pt idx="511">
                  <c:v>44078</c:v>
                </c:pt>
                <c:pt idx="512">
                  <c:v>44085</c:v>
                </c:pt>
                <c:pt idx="513">
                  <c:v>44092</c:v>
                </c:pt>
                <c:pt idx="514">
                  <c:v>44099</c:v>
                </c:pt>
                <c:pt idx="515">
                  <c:v>44106</c:v>
                </c:pt>
                <c:pt idx="516">
                  <c:v>44113</c:v>
                </c:pt>
                <c:pt idx="517">
                  <c:v>44120</c:v>
                </c:pt>
                <c:pt idx="518">
                  <c:v>44127</c:v>
                </c:pt>
                <c:pt idx="519">
                  <c:v>44134</c:v>
                </c:pt>
                <c:pt idx="520">
                  <c:v>44141</c:v>
                </c:pt>
                <c:pt idx="521">
                  <c:v>44148</c:v>
                </c:pt>
                <c:pt idx="522">
                  <c:v>44155</c:v>
                </c:pt>
                <c:pt idx="523">
                  <c:v>44162</c:v>
                </c:pt>
                <c:pt idx="524">
                  <c:v>44169</c:v>
                </c:pt>
                <c:pt idx="525">
                  <c:v>44176</c:v>
                </c:pt>
                <c:pt idx="526">
                  <c:v>44183</c:v>
                </c:pt>
                <c:pt idx="527">
                  <c:v>44190</c:v>
                </c:pt>
                <c:pt idx="528">
                  <c:v>44197</c:v>
                </c:pt>
                <c:pt idx="529">
                  <c:v>44204</c:v>
                </c:pt>
                <c:pt idx="530">
                  <c:v>44211</c:v>
                </c:pt>
                <c:pt idx="531">
                  <c:v>44218</c:v>
                </c:pt>
                <c:pt idx="532">
                  <c:v>44225</c:v>
                </c:pt>
                <c:pt idx="533">
                  <c:v>44232</c:v>
                </c:pt>
                <c:pt idx="534">
                  <c:v>44239</c:v>
                </c:pt>
                <c:pt idx="535">
                  <c:v>44246</c:v>
                </c:pt>
                <c:pt idx="536">
                  <c:v>44253</c:v>
                </c:pt>
                <c:pt idx="537">
                  <c:v>44260</c:v>
                </c:pt>
                <c:pt idx="538">
                  <c:v>44267</c:v>
                </c:pt>
                <c:pt idx="539">
                  <c:v>44274</c:v>
                </c:pt>
                <c:pt idx="540">
                  <c:v>44281</c:v>
                </c:pt>
                <c:pt idx="541">
                  <c:v>44288</c:v>
                </c:pt>
                <c:pt idx="542">
                  <c:v>44295</c:v>
                </c:pt>
                <c:pt idx="543">
                  <c:v>44302</c:v>
                </c:pt>
                <c:pt idx="544">
                  <c:v>44309</c:v>
                </c:pt>
                <c:pt idx="545">
                  <c:v>44316</c:v>
                </c:pt>
                <c:pt idx="546">
                  <c:v>44323</c:v>
                </c:pt>
                <c:pt idx="547">
                  <c:v>44330</c:v>
                </c:pt>
                <c:pt idx="548">
                  <c:v>44337</c:v>
                </c:pt>
                <c:pt idx="549">
                  <c:v>44344</c:v>
                </c:pt>
                <c:pt idx="550">
                  <c:v>44351</c:v>
                </c:pt>
                <c:pt idx="551">
                  <c:v>44358</c:v>
                </c:pt>
                <c:pt idx="552">
                  <c:v>44365</c:v>
                </c:pt>
                <c:pt idx="553">
                  <c:v>44372</c:v>
                </c:pt>
                <c:pt idx="554">
                  <c:v>44379</c:v>
                </c:pt>
                <c:pt idx="555">
                  <c:v>44386</c:v>
                </c:pt>
                <c:pt idx="556">
                  <c:v>44393</c:v>
                </c:pt>
                <c:pt idx="557">
                  <c:v>44400</c:v>
                </c:pt>
                <c:pt idx="558">
                  <c:v>44407</c:v>
                </c:pt>
                <c:pt idx="559">
                  <c:v>44414</c:v>
                </c:pt>
                <c:pt idx="560">
                  <c:v>44421</c:v>
                </c:pt>
                <c:pt idx="561">
                  <c:v>44428</c:v>
                </c:pt>
                <c:pt idx="562">
                  <c:v>44435</c:v>
                </c:pt>
                <c:pt idx="563">
                  <c:v>44442</c:v>
                </c:pt>
                <c:pt idx="564">
                  <c:v>44449</c:v>
                </c:pt>
                <c:pt idx="565">
                  <c:v>44456</c:v>
                </c:pt>
                <c:pt idx="566">
                  <c:v>44463</c:v>
                </c:pt>
                <c:pt idx="567">
                  <c:v>44470</c:v>
                </c:pt>
                <c:pt idx="568">
                  <c:v>44477</c:v>
                </c:pt>
                <c:pt idx="569">
                  <c:v>44484</c:v>
                </c:pt>
                <c:pt idx="570">
                  <c:v>44491</c:v>
                </c:pt>
                <c:pt idx="571">
                  <c:v>44498</c:v>
                </c:pt>
                <c:pt idx="572">
                  <c:v>44505</c:v>
                </c:pt>
                <c:pt idx="573">
                  <c:v>44512</c:v>
                </c:pt>
                <c:pt idx="574">
                  <c:v>44519</c:v>
                </c:pt>
                <c:pt idx="575">
                  <c:v>44526</c:v>
                </c:pt>
                <c:pt idx="576">
                  <c:v>44533</c:v>
                </c:pt>
                <c:pt idx="577">
                  <c:v>44540</c:v>
                </c:pt>
                <c:pt idx="578">
                  <c:v>44547</c:v>
                </c:pt>
                <c:pt idx="579">
                  <c:v>44554</c:v>
                </c:pt>
                <c:pt idx="580">
                  <c:v>44561</c:v>
                </c:pt>
                <c:pt idx="581">
                  <c:v>44568</c:v>
                </c:pt>
                <c:pt idx="582">
                  <c:v>44575</c:v>
                </c:pt>
                <c:pt idx="583">
                  <c:v>44582</c:v>
                </c:pt>
                <c:pt idx="584">
                  <c:v>44589</c:v>
                </c:pt>
                <c:pt idx="585">
                  <c:v>44596</c:v>
                </c:pt>
                <c:pt idx="586">
                  <c:v>44603</c:v>
                </c:pt>
                <c:pt idx="587">
                  <c:v>44610</c:v>
                </c:pt>
                <c:pt idx="588">
                  <c:v>44617</c:v>
                </c:pt>
                <c:pt idx="589">
                  <c:v>44624</c:v>
                </c:pt>
                <c:pt idx="590">
                  <c:v>44631</c:v>
                </c:pt>
                <c:pt idx="591">
                  <c:v>44638</c:v>
                </c:pt>
                <c:pt idx="592">
                  <c:v>44645</c:v>
                </c:pt>
                <c:pt idx="593">
                  <c:v>44652</c:v>
                </c:pt>
                <c:pt idx="594">
                  <c:v>44659</c:v>
                </c:pt>
                <c:pt idx="595">
                  <c:v>44666</c:v>
                </c:pt>
                <c:pt idx="596">
                  <c:v>44673</c:v>
                </c:pt>
                <c:pt idx="597">
                  <c:v>44680</c:v>
                </c:pt>
                <c:pt idx="598">
                  <c:v>44687</c:v>
                </c:pt>
                <c:pt idx="599">
                  <c:v>44694</c:v>
                </c:pt>
                <c:pt idx="600">
                  <c:v>44701</c:v>
                </c:pt>
                <c:pt idx="601">
                  <c:v>44708</c:v>
                </c:pt>
                <c:pt idx="602">
                  <c:v>44715</c:v>
                </c:pt>
                <c:pt idx="603">
                  <c:v>44722</c:v>
                </c:pt>
                <c:pt idx="604">
                  <c:v>44729</c:v>
                </c:pt>
                <c:pt idx="605">
                  <c:v>44736</c:v>
                </c:pt>
                <c:pt idx="606">
                  <c:v>44743</c:v>
                </c:pt>
                <c:pt idx="607">
                  <c:v>44750</c:v>
                </c:pt>
                <c:pt idx="608">
                  <c:v>44757</c:v>
                </c:pt>
                <c:pt idx="609">
                  <c:v>44764</c:v>
                </c:pt>
                <c:pt idx="610">
                  <c:v>44771</c:v>
                </c:pt>
                <c:pt idx="611">
                  <c:v>44778</c:v>
                </c:pt>
                <c:pt idx="612">
                  <c:v>44785</c:v>
                </c:pt>
                <c:pt idx="613">
                  <c:v>44792</c:v>
                </c:pt>
                <c:pt idx="614">
                  <c:v>44799</c:v>
                </c:pt>
                <c:pt idx="615">
                  <c:v>44806</c:v>
                </c:pt>
                <c:pt idx="616">
                  <c:v>44813</c:v>
                </c:pt>
                <c:pt idx="617">
                  <c:v>44820</c:v>
                </c:pt>
                <c:pt idx="618">
                  <c:v>44827</c:v>
                </c:pt>
                <c:pt idx="619">
                  <c:v>44834</c:v>
                </c:pt>
                <c:pt idx="620">
                  <c:v>44841</c:v>
                </c:pt>
                <c:pt idx="621">
                  <c:v>44848</c:v>
                </c:pt>
                <c:pt idx="622">
                  <c:v>44855</c:v>
                </c:pt>
                <c:pt idx="623">
                  <c:v>44862</c:v>
                </c:pt>
                <c:pt idx="624">
                  <c:v>44869</c:v>
                </c:pt>
                <c:pt idx="625">
                  <c:v>44876</c:v>
                </c:pt>
                <c:pt idx="626">
                  <c:v>44883</c:v>
                </c:pt>
                <c:pt idx="627">
                  <c:v>44890</c:v>
                </c:pt>
                <c:pt idx="628">
                  <c:v>44897</c:v>
                </c:pt>
                <c:pt idx="629">
                  <c:v>44904</c:v>
                </c:pt>
                <c:pt idx="630">
                  <c:v>44911</c:v>
                </c:pt>
                <c:pt idx="631">
                  <c:v>44918</c:v>
                </c:pt>
                <c:pt idx="632">
                  <c:v>44925</c:v>
                </c:pt>
                <c:pt idx="633">
                  <c:v>44932</c:v>
                </c:pt>
                <c:pt idx="634">
                  <c:v>44939</c:v>
                </c:pt>
                <c:pt idx="635">
                  <c:v>44946</c:v>
                </c:pt>
                <c:pt idx="636">
                  <c:v>44953</c:v>
                </c:pt>
                <c:pt idx="637">
                  <c:v>44960</c:v>
                </c:pt>
                <c:pt idx="638">
                  <c:v>44967</c:v>
                </c:pt>
                <c:pt idx="639">
                  <c:v>44974</c:v>
                </c:pt>
                <c:pt idx="640">
                  <c:v>44981</c:v>
                </c:pt>
                <c:pt idx="641">
                  <c:v>44988</c:v>
                </c:pt>
                <c:pt idx="642">
                  <c:v>44995</c:v>
                </c:pt>
                <c:pt idx="643">
                  <c:v>45002</c:v>
                </c:pt>
                <c:pt idx="644">
                  <c:v>45009</c:v>
                </c:pt>
                <c:pt idx="645">
                  <c:v>45016</c:v>
                </c:pt>
                <c:pt idx="646">
                  <c:v>45023</c:v>
                </c:pt>
                <c:pt idx="647">
                  <c:v>45030</c:v>
                </c:pt>
                <c:pt idx="648">
                  <c:v>45037</c:v>
                </c:pt>
                <c:pt idx="649">
                  <c:v>45044</c:v>
                </c:pt>
                <c:pt idx="650">
                  <c:v>45051</c:v>
                </c:pt>
                <c:pt idx="651">
                  <c:v>45058</c:v>
                </c:pt>
                <c:pt idx="652">
                  <c:v>45065</c:v>
                </c:pt>
                <c:pt idx="653">
                  <c:v>45072</c:v>
                </c:pt>
                <c:pt idx="654">
                  <c:v>45079</c:v>
                </c:pt>
                <c:pt idx="655">
                  <c:v>45086</c:v>
                </c:pt>
                <c:pt idx="656">
                  <c:v>45093</c:v>
                </c:pt>
                <c:pt idx="657">
                  <c:v>45100</c:v>
                </c:pt>
                <c:pt idx="658">
                  <c:v>45107</c:v>
                </c:pt>
                <c:pt idx="659">
                  <c:v>45114</c:v>
                </c:pt>
                <c:pt idx="660">
                  <c:v>45121</c:v>
                </c:pt>
                <c:pt idx="661">
                  <c:v>45128</c:v>
                </c:pt>
                <c:pt idx="662">
                  <c:v>45135</c:v>
                </c:pt>
              </c:numCache>
            </c:numRef>
          </c:cat>
          <c:val>
            <c:numRef>
              <c:f>HOLDS!$E$8:$E$670</c:f>
              <c:numCache>
                <c:formatCode>General</c:formatCode>
                <c:ptCount val="663"/>
                <c:pt idx="0">
                  <c:v>16.367800000000003</c:v>
                </c:pt>
                <c:pt idx="1">
                  <c:v>16.138444000000003</c:v>
                </c:pt>
                <c:pt idx="2">
                  <c:v>16.744555120000005</c:v>
                </c:pt>
                <c:pt idx="3">
                  <c:v>16.938886417600003</c:v>
                </c:pt>
                <c:pt idx="4">
                  <c:v>17.000286641248003</c:v>
                </c:pt>
                <c:pt idx="5">
                  <c:v>16.920326341383042</c:v>
                </c:pt>
                <c:pt idx="6">
                  <c:v>16.83960515805618</c:v>
                </c:pt>
                <c:pt idx="7">
                  <c:v>18.296082518341841</c:v>
                </c:pt>
                <c:pt idx="8">
                  <c:v>19.255318804752527</c:v>
                </c:pt>
                <c:pt idx="9">
                  <c:v>18.670779421320745</c:v>
                </c:pt>
                <c:pt idx="10">
                  <c:v>16.420636310993313</c:v>
                </c:pt>
                <c:pt idx="11">
                  <c:v>14.896311816245156</c:v>
                </c:pt>
                <c:pt idx="12">
                  <c:v>15.305731055522925</c:v>
                </c:pt>
                <c:pt idx="13">
                  <c:v>15.298491707914405</c:v>
                </c:pt>
                <c:pt idx="14">
                  <c:v>14.779629451546947</c:v>
                </c:pt>
                <c:pt idx="15">
                  <c:v>14.031040179350246</c:v>
                </c:pt>
                <c:pt idx="16">
                  <c:v>13.833767595144463</c:v>
                </c:pt>
                <c:pt idx="17">
                  <c:v>14.108476171501472</c:v>
                </c:pt>
                <c:pt idx="18">
                  <c:v>14.908999610013661</c:v>
                </c:pt>
                <c:pt idx="19">
                  <c:v>15.424629149212798</c:v>
                </c:pt>
                <c:pt idx="20">
                  <c:v>15.693136722223077</c:v>
                </c:pt>
                <c:pt idx="21">
                  <c:v>15.015622328093498</c:v>
                </c:pt>
                <c:pt idx="22">
                  <c:v>15.350655192642396</c:v>
                </c:pt>
                <c:pt idx="23">
                  <c:v>15.558793157552152</c:v>
                </c:pt>
                <c:pt idx="24">
                  <c:v>15.237555217344148</c:v>
                </c:pt>
                <c:pt idx="25">
                  <c:v>15.024886849976404</c:v>
                </c:pt>
                <c:pt idx="26">
                  <c:v>14.881367026039218</c:v>
                </c:pt>
                <c:pt idx="27">
                  <c:v>14.465784945527872</c:v>
                </c:pt>
                <c:pt idx="28">
                  <c:v>13.754122436201625</c:v>
                </c:pt>
                <c:pt idx="29">
                  <c:v>12.903726009266444</c:v>
                </c:pt>
                <c:pt idx="30">
                  <c:v>12.159402514600465</c:v>
                </c:pt>
                <c:pt idx="31">
                  <c:v>12.597524060601879</c:v>
                </c:pt>
                <c:pt idx="32">
                  <c:v>13.838212573549653</c:v>
                </c:pt>
                <c:pt idx="33">
                  <c:v>14.268038697837907</c:v>
                </c:pt>
                <c:pt idx="34">
                  <c:v>13.471192894461289</c:v>
                </c:pt>
                <c:pt idx="35">
                  <c:v>13.216753557436899</c:v>
                </c:pt>
                <c:pt idx="36">
                  <c:v>12.032141328503648</c:v>
                </c:pt>
                <c:pt idx="37">
                  <c:v>10.235597078958815</c:v>
                </c:pt>
                <c:pt idx="38">
                  <c:v>9.9952286059781823</c:v>
                </c:pt>
                <c:pt idx="39">
                  <c:v>9.2548852022750907</c:v>
                </c:pt>
                <c:pt idx="40">
                  <c:v>9.6856960558383172</c:v>
                </c:pt>
                <c:pt idx="41">
                  <c:v>10.178428053811514</c:v>
                </c:pt>
                <c:pt idx="42">
                  <c:v>10.099581070399957</c:v>
                </c:pt>
                <c:pt idx="43">
                  <c:v>10.628618227467353</c:v>
                </c:pt>
                <c:pt idx="44">
                  <c:v>10.061413434758022</c:v>
                </c:pt>
                <c:pt idx="45">
                  <c:v>9.5561378750759189</c:v>
                </c:pt>
                <c:pt idx="46">
                  <c:v>10.442249743671194</c:v>
                </c:pt>
                <c:pt idx="47">
                  <c:v>11.788149598767401</c:v>
                </c:pt>
                <c:pt idx="48">
                  <c:v>12.944686709323577</c:v>
                </c:pt>
                <c:pt idx="49">
                  <c:v>12.854533135630144</c:v>
                </c:pt>
                <c:pt idx="50">
                  <c:v>11.71496778918811</c:v>
                </c:pt>
                <c:pt idx="51">
                  <c:v>10.93965517915229</c:v>
                </c:pt>
                <c:pt idx="52">
                  <c:v>9.6528749598939996</c:v>
                </c:pt>
                <c:pt idx="53">
                  <c:v>8.9689553890352052</c:v>
                </c:pt>
                <c:pt idx="54">
                  <c:v>10.196426297296901</c:v>
                </c:pt>
                <c:pt idx="55">
                  <c:v>11.11551561573688</c:v>
                </c:pt>
                <c:pt idx="56">
                  <c:v>10.651634784503383</c:v>
                </c:pt>
                <c:pt idx="57">
                  <c:v>11.011395842518562</c:v>
                </c:pt>
                <c:pt idx="58">
                  <c:v>10.935714011866839</c:v>
                </c:pt>
                <c:pt idx="59">
                  <c:v>11.800641394622078</c:v>
                </c:pt>
                <c:pt idx="60">
                  <c:v>12.445142961982901</c:v>
                </c:pt>
                <c:pt idx="61">
                  <c:v>13.093783544894411</c:v>
                </c:pt>
                <c:pt idx="62">
                  <c:v>12.754050689203364</c:v>
                </c:pt>
                <c:pt idx="63">
                  <c:v>12.98125625746153</c:v>
                </c:pt>
                <c:pt idx="64">
                  <c:v>12.634810856630954</c:v>
                </c:pt>
                <c:pt idx="65">
                  <c:v>12.730612136513724</c:v>
                </c:pt>
                <c:pt idx="66">
                  <c:v>12.246675551131069</c:v>
                </c:pt>
                <c:pt idx="67">
                  <c:v>12.545897185502959</c:v>
                </c:pt>
                <c:pt idx="68">
                  <c:v>12.595909021340471</c:v>
                </c:pt>
                <c:pt idx="69">
                  <c:v>12.537831966712476</c:v>
                </c:pt>
                <c:pt idx="70">
                  <c:v>12.309111718842038</c:v>
                </c:pt>
                <c:pt idx="71">
                  <c:v>12.380296697780205</c:v>
                </c:pt>
                <c:pt idx="72">
                  <c:v>12.443446076287787</c:v>
                </c:pt>
                <c:pt idx="73">
                  <c:v>11.918858475649948</c:v>
                </c:pt>
                <c:pt idx="74">
                  <c:v>11.189302875621838</c:v>
                </c:pt>
                <c:pt idx="75">
                  <c:v>11.18397342784942</c:v>
                </c:pt>
                <c:pt idx="76">
                  <c:v>10.407972809043695</c:v>
                </c:pt>
                <c:pt idx="77">
                  <c:v>10.115823981723052</c:v>
                </c:pt>
                <c:pt idx="78">
                  <c:v>9.6125183784711137</c:v>
                </c:pt>
                <c:pt idx="79">
                  <c:v>10.179938418212471</c:v>
                </c:pt>
                <c:pt idx="80">
                  <c:v>10.093732298459775</c:v>
                </c:pt>
                <c:pt idx="81">
                  <c:v>10.621082285205592</c:v>
                </c:pt>
                <c:pt idx="82">
                  <c:v>10.532167720117572</c:v>
                </c:pt>
                <c:pt idx="83">
                  <c:v>10.256891451632983</c:v>
                </c:pt>
                <c:pt idx="84">
                  <c:v>9.506686534553296</c:v>
                </c:pt>
                <c:pt idx="85">
                  <c:v>9.1497962232090391</c:v>
                </c:pt>
                <c:pt idx="86">
                  <c:v>8.9195256849235367</c:v>
                </c:pt>
                <c:pt idx="87">
                  <c:v>8.9134166819414524</c:v>
                </c:pt>
                <c:pt idx="88">
                  <c:v>8.821338074333207</c:v>
                </c:pt>
                <c:pt idx="89">
                  <c:v>8.9513446400699639</c:v>
                </c:pt>
                <c:pt idx="90">
                  <c:v>9.3267825175352801</c:v>
                </c:pt>
                <c:pt idx="91">
                  <c:v>9.7723090111565902</c:v>
                </c:pt>
                <c:pt idx="92">
                  <c:v>9.7479498239193436</c:v>
                </c:pt>
                <c:pt idx="93">
                  <c:v>9.4768672229783224</c:v>
                </c:pt>
                <c:pt idx="94">
                  <c:v>10.126949948951017</c:v>
                </c:pt>
                <c:pt idx="95">
                  <c:v>10.790264060780666</c:v>
                </c:pt>
                <c:pt idx="96">
                  <c:v>10.813678799984647</c:v>
                </c:pt>
                <c:pt idx="97">
                  <c:v>10.098499599672687</c:v>
                </c:pt>
                <c:pt idx="98">
                  <c:v>10.018258087685375</c:v>
                </c:pt>
                <c:pt idx="99">
                  <c:v>10.004893086062593</c:v>
                </c:pt>
                <c:pt idx="100">
                  <c:v>10.108989989267192</c:v>
                </c:pt>
                <c:pt idx="101">
                  <c:v>10.364112955056809</c:v>
                </c:pt>
                <c:pt idx="102">
                  <c:v>11.290634700248797</c:v>
                </c:pt>
                <c:pt idx="103">
                  <c:v>11.365776824221097</c:v>
                </c:pt>
                <c:pt idx="104">
                  <c:v>10.774207407637155</c:v>
                </c:pt>
                <c:pt idx="105">
                  <c:v>11.034412529795972</c:v>
                </c:pt>
                <c:pt idx="106">
                  <c:v>11.523041316145187</c:v>
                </c:pt>
                <c:pt idx="107">
                  <c:v>11.718415477903898</c:v>
                </c:pt>
                <c:pt idx="108">
                  <c:v>11.308830641887743</c:v>
                </c:pt>
                <c:pt idx="109">
                  <c:v>11.832487837888428</c:v>
                </c:pt>
                <c:pt idx="110">
                  <c:v>13.083705824375564</c:v>
                </c:pt>
                <c:pt idx="111">
                  <c:v>14.20843657273268</c:v>
                </c:pt>
                <c:pt idx="112">
                  <c:v>14.828785511527801</c:v>
                </c:pt>
                <c:pt idx="113">
                  <c:v>14.841035172204172</c:v>
                </c:pt>
                <c:pt idx="114">
                  <c:v>14.10030026414897</c:v>
                </c:pt>
                <c:pt idx="115">
                  <c:v>12.954280189984322</c:v>
                </c:pt>
                <c:pt idx="116">
                  <c:v>12.605074480525047</c:v>
                </c:pt>
                <c:pt idx="117">
                  <c:v>12.591660914920817</c:v>
                </c:pt>
                <c:pt idx="118">
                  <c:v>12.215397904412383</c:v>
                </c:pt>
                <c:pt idx="119">
                  <c:v>12.308625580355809</c:v>
                </c:pt>
                <c:pt idx="120">
                  <c:v>12.849893906983739</c:v>
                </c:pt>
                <c:pt idx="121">
                  <c:v>13.600445796701738</c:v>
                </c:pt>
                <c:pt idx="122">
                  <c:v>13.643679317974209</c:v>
                </c:pt>
                <c:pt idx="123">
                  <c:v>13.387627412934032</c:v>
                </c:pt>
                <c:pt idx="124">
                  <c:v>12.461203137485667</c:v>
                </c:pt>
                <c:pt idx="125">
                  <c:v>13.19352810956234</c:v>
                </c:pt>
                <c:pt idx="126">
                  <c:v>13.015776292376826</c:v>
                </c:pt>
                <c:pt idx="127">
                  <c:v>13.663449522704356</c:v>
                </c:pt>
                <c:pt idx="128">
                  <c:v>14.088470015299539</c:v>
                </c:pt>
                <c:pt idx="129">
                  <c:v>14.435520805911805</c:v>
                </c:pt>
                <c:pt idx="130">
                  <c:v>15.427022383673755</c:v>
                </c:pt>
                <c:pt idx="131">
                  <c:v>15.382073613635557</c:v>
                </c:pt>
                <c:pt idx="132">
                  <c:v>16.023223187893343</c:v>
                </c:pt>
                <c:pt idx="133">
                  <c:v>16.186529278681256</c:v>
                </c:pt>
                <c:pt idx="134">
                  <c:v>15.692909417950293</c:v>
                </c:pt>
                <c:pt idx="135">
                  <c:v>14.982439518118783</c:v>
                </c:pt>
                <c:pt idx="136">
                  <c:v>15.185026960576293</c:v>
                </c:pt>
                <c:pt idx="137">
                  <c:v>16.640350614117249</c:v>
                </c:pt>
                <c:pt idx="138">
                  <c:v>17.66573281760439</c:v>
                </c:pt>
                <c:pt idx="139">
                  <c:v>17.485477915605404</c:v>
                </c:pt>
                <c:pt idx="140">
                  <c:v>17.373875230251542</c:v>
                </c:pt>
                <c:pt idx="141">
                  <c:v>17.670206559404345</c:v>
                </c:pt>
                <c:pt idx="142">
                  <c:v>17.227652336115646</c:v>
                </c:pt>
                <c:pt idx="143">
                  <c:v>16.229016665631594</c:v>
                </c:pt>
                <c:pt idx="144">
                  <c:v>16.012375397872702</c:v>
                </c:pt>
                <c:pt idx="145">
                  <c:v>15.844321223662609</c:v>
                </c:pt>
                <c:pt idx="146">
                  <c:v>16.748484640040274</c:v>
                </c:pt>
                <c:pt idx="147">
                  <c:v>17.572786457774431</c:v>
                </c:pt>
                <c:pt idx="148">
                  <c:v>17.849736872602829</c:v>
                </c:pt>
                <c:pt idx="149">
                  <c:v>17.420627552041005</c:v>
                </c:pt>
                <c:pt idx="150">
                  <c:v>17.13412025195905</c:v>
                </c:pt>
                <c:pt idx="151">
                  <c:v>17.02138682610347</c:v>
                </c:pt>
                <c:pt idx="152">
                  <c:v>17.44191098879778</c:v>
                </c:pt>
                <c:pt idx="153">
                  <c:v>17.718518038580441</c:v>
                </c:pt>
                <c:pt idx="154">
                  <c:v>17.055183282289718</c:v>
                </c:pt>
                <c:pt idx="155">
                  <c:v>16.67967240121175</c:v>
                </c:pt>
                <c:pt idx="156">
                  <c:v>16.825405640271622</c:v>
                </c:pt>
                <c:pt idx="157">
                  <c:v>16.925228566981495</c:v>
                </c:pt>
                <c:pt idx="158">
                  <c:v>17.072161739533215</c:v>
                </c:pt>
                <c:pt idx="159">
                  <c:v>16.746627077949952</c:v>
                </c:pt>
                <c:pt idx="160">
                  <c:v>16.484629840577664</c:v>
                </c:pt>
                <c:pt idx="161">
                  <c:v>15.230686412586129</c:v>
                </c:pt>
                <c:pt idx="162">
                  <c:v>14.686220748103342</c:v>
                </c:pt>
                <c:pt idx="163">
                  <c:v>14.940421768106823</c:v>
                </c:pt>
                <c:pt idx="164">
                  <c:v>15.852525033503349</c:v>
                </c:pt>
                <c:pt idx="165">
                  <c:v>16.767705825590554</c:v>
                </c:pt>
                <c:pt idx="166">
                  <c:v>16.325941695677404</c:v>
                </c:pt>
                <c:pt idx="167">
                  <c:v>15.053540531527634</c:v>
                </c:pt>
                <c:pt idx="168">
                  <c:v>14.515493042626119</c:v>
                </c:pt>
                <c:pt idx="169">
                  <c:v>14.766566969162543</c:v>
                </c:pt>
                <c:pt idx="170">
                  <c:v>14.984238412728846</c:v>
                </c:pt>
                <c:pt idx="171">
                  <c:v>15.379726856809251</c:v>
                </c:pt>
                <c:pt idx="172">
                  <c:v>15.776836954581528</c:v>
                </c:pt>
                <c:pt idx="173">
                  <c:v>15.319009472766197</c:v>
                </c:pt>
                <c:pt idx="174">
                  <c:v>15.433294501478265</c:v>
                </c:pt>
                <c:pt idx="175">
                  <c:v>15.474024822342219</c:v>
                </c:pt>
                <c:pt idx="176">
                  <c:v>16.173826525304065</c:v>
                </c:pt>
                <c:pt idx="177">
                  <c:v>15.9253400658611</c:v>
                </c:pt>
                <c:pt idx="178">
                  <c:v>16.07930265442225</c:v>
                </c:pt>
                <c:pt idx="179">
                  <c:v>15.883180574989366</c:v>
                </c:pt>
                <c:pt idx="180">
                  <c:v>15.883795901720676</c:v>
                </c:pt>
                <c:pt idx="181">
                  <c:v>15.758247753690515</c:v>
                </c:pt>
                <c:pt idx="182">
                  <c:v>15.702764437928435</c:v>
                </c:pt>
                <c:pt idx="183">
                  <c:v>15.969810047693661</c:v>
                </c:pt>
                <c:pt idx="184">
                  <c:v>16.526108071568412</c:v>
                </c:pt>
                <c:pt idx="185">
                  <c:v>17.365261891059582</c:v>
                </c:pt>
                <c:pt idx="186">
                  <c:v>17.050713424611022</c:v>
                </c:pt>
                <c:pt idx="187">
                  <c:v>16.830994399694969</c:v>
                </c:pt>
                <c:pt idx="188">
                  <c:v>17.297689141856665</c:v>
                </c:pt>
                <c:pt idx="189">
                  <c:v>17.517737599141544</c:v>
                </c:pt>
                <c:pt idx="190">
                  <c:v>17.675707190416048</c:v>
                </c:pt>
                <c:pt idx="191">
                  <c:v>17.907498006951112</c:v>
                </c:pt>
                <c:pt idx="192">
                  <c:v>17.819465170645671</c:v>
                </c:pt>
                <c:pt idx="193">
                  <c:v>16.874276664452307</c:v>
                </c:pt>
                <c:pt idx="194">
                  <c:v>16.754805062904992</c:v>
                </c:pt>
                <c:pt idx="195">
                  <c:v>17.072198295865974</c:v>
                </c:pt>
                <c:pt idx="196">
                  <c:v>17.156232304786659</c:v>
                </c:pt>
                <c:pt idx="197">
                  <c:v>17.440428340344532</c:v>
                </c:pt>
                <c:pt idx="198">
                  <c:v>17.265926851622986</c:v>
                </c:pt>
                <c:pt idx="199">
                  <c:v>16.582236978452709</c:v>
                </c:pt>
                <c:pt idx="200">
                  <c:v>16.373221498234457</c:v>
                </c:pt>
                <c:pt idx="201">
                  <c:v>16.079462276888687</c:v>
                </c:pt>
                <c:pt idx="202">
                  <c:v>14.29238443205713</c:v>
                </c:pt>
                <c:pt idx="203">
                  <c:v>12.886551832660512</c:v>
                </c:pt>
                <c:pt idx="204">
                  <c:v>12.938267023184451</c:v>
                </c:pt>
                <c:pt idx="205">
                  <c:v>13.168480949656557</c:v>
                </c:pt>
                <c:pt idx="206">
                  <c:v>13.833604521389642</c:v>
                </c:pt>
                <c:pt idx="207">
                  <c:v>14.288940051099226</c:v>
                </c:pt>
                <c:pt idx="208">
                  <c:v>15.410519441521387</c:v>
                </c:pt>
                <c:pt idx="209">
                  <c:v>16.04133303225127</c:v>
                </c:pt>
                <c:pt idx="210">
                  <c:v>16.342898594997692</c:v>
                </c:pt>
                <c:pt idx="211">
                  <c:v>16.17550741019723</c:v>
                </c:pt>
                <c:pt idx="212">
                  <c:v>15.18463782399421</c:v>
                </c:pt>
                <c:pt idx="213">
                  <c:v>14.747342103435431</c:v>
                </c:pt>
                <c:pt idx="214">
                  <c:v>15.119540131769039</c:v>
                </c:pt>
                <c:pt idx="215">
                  <c:v>15.315412487759485</c:v>
                </c:pt>
                <c:pt idx="216">
                  <c:v>15.25948818529668</c:v>
                </c:pt>
                <c:pt idx="217">
                  <c:v>15.022533426486952</c:v>
                </c:pt>
                <c:pt idx="218">
                  <c:v>14.814487483838542</c:v>
                </c:pt>
                <c:pt idx="219">
                  <c:v>14.567384363566992</c:v>
                </c:pt>
                <c:pt idx="220">
                  <c:v>15.701441682760235</c:v>
                </c:pt>
                <c:pt idx="221">
                  <c:v>16.670459103678233</c:v>
                </c:pt>
                <c:pt idx="222">
                  <c:v>17.00447324850057</c:v>
                </c:pt>
                <c:pt idx="223">
                  <c:v>16.823000142059268</c:v>
                </c:pt>
                <c:pt idx="224">
                  <c:v>16.129350839817853</c:v>
                </c:pt>
                <c:pt idx="225">
                  <c:v>16.043563766197789</c:v>
                </c:pt>
                <c:pt idx="226">
                  <c:v>16.360552154946696</c:v>
                </c:pt>
                <c:pt idx="227">
                  <c:v>16.027515605368642</c:v>
                </c:pt>
                <c:pt idx="228">
                  <c:v>15.925344431282593</c:v>
                </c:pt>
                <c:pt idx="229">
                  <c:v>15.928431300509486</c:v>
                </c:pt>
                <c:pt idx="230">
                  <c:v>15.696924901986259</c:v>
                </c:pt>
                <c:pt idx="231">
                  <c:v>15.641013883742739</c:v>
                </c:pt>
                <c:pt idx="232">
                  <c:v>15.713623645273383</c:v>
                </c:pt>
                <c:pt idx="233">
                  <c:v>15.640345618870816</c:v>
                </c:pt>
                <c:pt idx="234">
                  <c:v>15.429689248384049</c:v>
                </c:pt>
                <c:pt idx="235">
                  <c:v>15.15235721586804</c:v>
                </c:pt>
                <c:pt idx="236">
                  <c:v>14.988834372197061</c:v>
                </c:pt>
                <c:pt idx="237">
                  <c:v>14.601714798405899</c:v>
                </c:pt>
                <c:pt idx="238">
                  <c:v>14.980746753558957</c:v>
                </c:pt>
                <c:pt idx="239">
                  <c:v>15.114645899125417</c:v>
                </c:pt>
                <c:pt idx="240">
                  <c:v>15.462054279719327</c:v>
                </c:pt>
                <c:pt idx="241">
                  <c:v>15.034354834474771</c:v>
                </c:pt>
                <c:pt idx="242">
                  <c:v>14.396446025897548</c:v>
                </c:pt>
                <c:pt idx="243">
                  <c:v>14.390575171589688</c:v>
                </c:pt>
                <c:pt idx="244">
                  <c:v>14.207985257798876</c:v>
                </c:pt>
                <c:pt idx="245">
                  <c:v>14.660195484007023</c:v>
                </c:pt>
                <c:pt idx="246">
                  <c:v>14.881797471207333</c:v>
                </c:pt>
                <c:pt idx="247">
                  <c:v>14.915683328180375</c:v>
                </c:pt>
                <c:pt idx="248">
                  <c:v>13.933850673133835</c:v>
                </c:pt>
                <c:pt idx="249">
                  <c:v>13.38770032839901</c:v>
                </c:pt>
                <c:pt idx="250">
                  <c:v>13.133606052577493</c:v>
                </c:pt>
                <c:pt idx="251">
                  <c:v>13.364053800166344</c:v>
                </c:pt>
                <c:pt idx="252">
                  <c:v>14.18293030313202</c:v>
                </c:pt>
                <c:pt idx="253">
                  <c:v>13.786250177002838</c:v>
                </c:pt>
                <c:pt idx="254">
                  <c:v>13.989153052209975</c:v>
                </c:pt>
                <c:pt idx="255">
                  <c:v>15.070269920364639</c:v>
                </c:pt>
                <c:pt idx="256">
                  <c:v>15.776803301073357</c:v>
                </c:pt>
                <c:pt idx="257">
                  <c:v>16.248559266906032</c:v>
                </c:pt>
                <c:pt idx="258">
                  <c:v>15.317066761138571</c:v>
                </c:pt>
                <c:pt idx="259">
                  <c:v>14.435701719153386</c:v>
                </c:pt>
                <c:pt idx="260">
                  <c:v>13.506560980314891</c:v>
                </c:pt>
                <c:pt idx="261">
                  <c:v>14.002149073047237</c:v>
                </c:pt>
                <c:pt idx="262">
                  <c:v>14.380081699460337</c:v>
                </c:pt>
                <c:pt idx="263">
                  <c:v>14.257620436252237</c:v>
                </c:pt>
                <c:pt idx="264">
                  <c:v>13.613235347743055</c:v>
                </c:pt>
                <c:pt idx="265">
                  <c:v>13.529922466287301</c:v>
                </c:pt>
                <c:pt idx="266">
                  <c:v>14.130229877864334</c:v>
                </c:pt>
                <c:pt idx="267">
                  <c:v>14.221456293792123</c:v>
                </c:pt>
                <c:pt idx="268">
                  <c:v>12.621735216770547</c:v>
                </c:pt>
                <c:pt idx="269">
                  <c:v>11.366117994918287</c:v>
                </c:pt>
                <c:pt idx="270">
                  <c:v>11.290901548311703</c:v>
                </c:pt>
                <c:pt idx="271">
                  <c:v>11.413436319378153</c:v>
                </c:pt>
                <c:pt idx="272">
                  <c:v>11.183806973665909</c:v>
                </c:pt>
                <c:pt idx="273">
                  <c:v>11.305756306441332</c:v>
                </c:pt>
                <c:pt idx="274">
                  <c:v>12.018118390846141</c:v>
                </c:pt>
                <c:pt idx="275">
                  <c:v>12.714853500452687</c:v>
                </c:pt>
                <c:pt idx="276">
                  <c:v>14.033109074105175</c:v>
                </c:pt>
                <c:pt idx="277">
                  <c:v>14.068305492441999</c:v>
                </c:pt>
                <c:pt idx="278">
                  <c:v>14.112495752951089</c:v>
                </c:pt>
                <c:pt idx="279">
                  <c:v>13.340123640915269</c:v>
                </c:pt>
                <c:pt idx="280">
                  <c:v>12.954322866916527</c:v>
                </c:pt>
                <c:pt idx="281">
                  <c:v>12.300186953212089</c:v>
                </c:pt>
                <c:pt idx="282">
                  <c:v>12.541254067381235</c:v>
                </c:pt>
                <c:pt idx="283">
                  <c:v>13.488554204748775</c:v>
                </c:pt>
                <c:pt idx="284">
                  <c:v>13.867481493701305</c:v>
                </c:pt>
                <c:pt idx="285">
                  <c:v>13.767510181927769</c:v>
                </c:pt>
                <c:pt idx="286">
                  <c:v>13.365567380808693</c:v>
                </c:pt>
                <c:pt idx="287">
                  <c:v>13.113051960421412</c:v>
                </c:pt>
                <c:pt idx="288">
                  <c:v>13.309563968889503</c:v>
                </c:pt>
                <c:pt idx="289">
                  <c:v>13.028951905343149</c:v>
                </c:pt>
                <c:pt idx="290">
                  <c:v>12.982547279680485</c:v>
                </c:pt>
                <c:pt idx="291">
                  <c:v>13.176515571949615</c:v>
                </c:pt>
                <c:pt idx="292">
                  <c:v>12.534366348638429</c:v>
                </c:pt>
                <c:pt idx="293">
                  <c:v>12.475472792885816</c:v>
                </c:pt>
                <c:pt idx="294">
                  <c:v>12.932016797572725</c:v>
                </c:pt>
                <c:pt idx="295">
                  <c:v>13.670587344466945</c:v>
                </c:pt>
                <c:pt idx="296">
                  <c:v>14.199168878548518</c:v>
                </c:pt>
                <c:pt idx="297">
                  <c:v>13.056150563190767</c:v>
                </c:pt>
                <c:pt idx="298">
                  <c:v>11.953160000507546</c:v>
                </c:pt>
                <c:pt idx="299">
                  <c:v>11.754236575221089</c:v>
                </c:pt>
                <c:pt idx="300">
                  <c:v>11.977687843513648</c:v>
                </c:pt>
                <c:pt idx="301">
                  <c:v>12.230039456554939</c:v>
                </c:pt>
                <c:pt idx="302">
                  <c:v>12.51636353001838</c:v>
                </c:pt>
                <c:pt idx="303">
                  <c:v>12.501620476796038</c:v>
                </c:pt>
                <c:pt idx="304">
                  <c:v>12.169242655252761</c:v>
                </c:pt>
                <c:pt idx="305">
                  <c:v>12.072609611429291</c:v>
                </c:pt>
                <c:pt idx="306">
                  <c:v>11.972860357099602</c:v>
                </c:pt>
                <c:pt idx="307">
                  <c:v>12.198159305385893</c:v>
                </c:pt>
                <c:pt idx="308">
                  <c:v>11.939251976438333</c:v>
                </c:pt>
                <c:pt idx="309">
                  <c:v>11.93560321475521</c:v>
                </c:pt>
                <c:pt idx="310">
                  <c:v>11.663590359884774</c:v>
                </c:pt>
                <c:pt idx="311">
                  <c:v>11.190877266784995</c:v>
                </c:pt>
                <c:pt idx="312">
                  <c:v>12.023223577495386</c:v>
                </c:pt>
                <c:pt idx="313">
                  <c:v>11.933608199231481</c:v>
                </c:pt>
                <c:pt idx="314">
                  <c:v>12.110446604248695</c:v>
                </c:pt>
                <c:pt idx="315">
                  <c:v>12.355594392471129</c:v>
                </c:pt>
                <c:pt idx="316">
                  <c:v>13.353703862922229</c:v>
                </c:pt>
                <c:pt idx="317">
                  <c:v>13.124992028675335</c:v>
                </c:pt>
                <c:pt idx="318">
                  <c:v>12.652210642932936</c:v>
                </c:pt>
                <c:pt idx="319">
                  <c:v>12.045769618604146</c:v>
                </c:pt>
                <c:pt idx="320">
                  <c:v>12.481169969058886</c:v>
                </c:pt>
                <c:pt idx="321">
                  <c:v>12.639838722236052</c:v>
                </c:pt>
                <c:pt idx="322">
                  <c:v>12.423773960167775</c:v>
                </c:pt>
                <c:pt idx="323">
                  <c:v>12.443162992070002</c:v>
                </c:pt>
                <c:pt idx="324">
                  <c:v>12.541990148161492</c:v>
                </c:pt>
                <c:pt idx="325">
                  <c:v>12.538085148370261</c:v>
                </c:pt>
                <c:pt idx="326">
                  <c:v>12.59612738613826</c:v>
                </c:pt>
                <c:pt idx="327">
                  <c:v>12.50037077906739</c:v>
                </c:pt>
                <c:pt idx="328">
                  <c:v>12.632912409030739</c:v>
                </c:pt>
                <c:pt idx="329">
                  <c:v>12.570705849223167</c:v>
                </c:pt>
                <c:pt idx="330">
                  <c:v>12.477726768626406</c:v>
                </c:pt>
                <c:pt idx="331">
                  <c:v>11.564289893564611</c:v>
                </c:pt>
                <c:pt idx="332">
                  <c:v>11.242713388242757</c:v>
                </c:pt>
                <c:pt idx="333">
                  <c:v>10.862743163052059</c:v>
                </c:pt>
                <c:pt idx="334">
                  <c:v>10.742602944493912</c:v>
                </c:pt>
                <c:pt idx="335">
                  <c:v>11.083453620383212</c:v>
                </c:pt>
                <c:pt idx="336">
                  <c:v>11.460143370177983</c:v>
                </c:pt>
                <c:pt idx="337">
                  <c:v>11.27835905462114</c:v>
                </c:pt>
                <c:pt idx="338">
                  <c:v>10.923134525457524</c:v>
                </c:pt>
                <c:pt idx="339">
                  <c:v>10.728728213099917</c:v>
                </c:pt>
                <c:pt idx="340">
                  <c:v>10.771499838654909</c:v>
                </c:pt>
                <c:pt idx="341">
                  <c:v>11.283578556641844</c:v>
                </c:pt>
                <c:pt idx="342">
                  <c:v>11.291907050047044</c:v>
                </c:pt>
                <c:pt idx="343">
                  <c:v>11.319037486389366</c:v>
                </c:pt>
                <c:pt idx="344">
                  <c:v>11.104693916642761</c:v>
                </c:pt>
                <c:pt idx="345">
                  <c:v>11.144785043754158</c:v>
                </c:pt>
                <c:pt idx="346">
                  <c:v>11.251211776221972</c:v>
                </c:pt>
                <c:pt idx="347">
                  <c:v>11.725873523195869</c:v>
                </c:pt>
                <c:pt idx="348">
                  <c:v>11.743471342243161</c:v>
                </c:pt>
                <c:pt idx="349">
                  <c:v>11.293652506119951</c:v>
                </c:pt>
                <c:pt idx="350">
                  <c:v>10.837390919100288</c:v>
                </c:pt>
                <c:pt idx="351">
                  <c:v>10.518582098270302</c:v>
                </c:pt>
                <c:pt idx="352">
                  <c:v>10.28245408866478</c:v>
                </c:pt>
                <c:pt idx="353">
                  <c:v>10.569772167583363</c:v>
                </c:pt>
                <c:pt idx="354">
                  <c:v>11.330395088765783</c:v>
                </c:pt>
                <c:pt idx="355">
                  <c:v>11.653078319957121</c:v>
                </c:pt>
                <c:pt idx="356">
                  <c:v>11.924258718051666</c:v>
                </c:pt>
                <c:pt idx="357">
                  <c:v>12.129342215707783</c:v>
                </c:pt>
                <c:pt idx="358">
                  <c:v>12.222451884172962</c:v>
                </c:pt>
                <c:pt idx="359">
                  <c:v>12.500465960206389</c:v>
                </c:pt>
                <c:pt idx="360">
                  <c:v>12.26647588733308</c:v>
                </c:pt>
                <c:pt idx="361">
                  <c:v>12.132959985503861</c:v>
                </c:pt>
                <c:pt idx="362">
                  <c:v>12.024910430860551</c:v>
                </c:pt>
                <c:pt idx="363">
                  <c:v>12.302428228041794</c:v>
                </c:pt>
                <c:pt idx="364">
                  <c:v>12.080615491136738</c:v>
                </c:pt>
                <c:pt idx="365">
                  <c:v>11.962231890097286</c:v>
                </c:pt>
                <c:pt idx="366">
                  <c:v>12.026741055840645</c:v>
                </c:pt>
                <c:pt idx="367">
                  <c:v>12.572913478684919</c:v>
                </c:pt>
                <c:pt idx="368">
                  <c:v>12.824958786774959</c:v>
                </c:pt>
                <c:pt idx="369">
                  <c:v>12.804894219565496</c:v>
                </c:pt>
                <c:pt idx="370">
                  <c:v>12.7024128204642</c:v>
                </c:pt>
                <c:pt idx="371">
                  <c:v>12.518206876228721</c:v>
                </c:pt>
                <c:pt idx="372">
                  <c:v>13.156877610518464</c:v>
                </c:pt>
                <c:pt idx="373">
                  <c:v>13.461057307816608</c:v>
                </c:pt>
                <c:pt idx="374">
                  <c:v>12.231085117452887</c:v>
                </c:pt>
                <c:pt idx="375">
                  <c:v>11.285040491977188</c:v>
                </c:pt>
                <c:pt idx="376">
                  <c:v>10.10110563515649</c:v>
                </c:pt>
                <c:pt idx="377">
                  <c:v>9.6996673256624835</c:v>
                </c:pt>
                <c:pt idx="378">
                  <c:v>9.969431725086638</c:v>
                </c:pt>
                <c:pt idx="379">
                  <c:v>10.438176160319911</c:v>
                </c:pt>
                <c:pt idx="380">
                  <c:v>10.429639947078858</c:v>
                </c:pt>
                <c:pt idx="381">
                  <c:v>10.750376684009318</c:v>
                </c:pt>
                <c:pt idx="382">
                  <c:v>11.298513171497587</c:v>
                </c:pt>
                <c:pt idx="383">
                  <c:v>10.85359223446391</c:v>
                </c:pt>
                <c:pt idx="384">
                  <c:v>11.082715121175596</c:v>
                </c:pt>
                <c:pt idx="385">
                  <c:v>11.275223924966522</c:v>
                </c:pt>
                <c:pt idx="386">
                  <c:v>11.414233397996952</c:v>
                </c:pt>
                <c:pt idx="387">
                  <c:v>10.944259160050406</c:v>
                </c:pt>
                <c:pt idx="388">
                  <c:v>11.387480617650615</c:v>
                </c:pt>
                <c:pt idx="389">
                  <c:v>11.475227341277442</c:v>
                </c:pt>
                <c:pt idx="390">
                  <c:v>11.288530547391648</c:v>
                </c:pt>
                <c:pt idx="391">
                  <c:v>11.31526899993284</c:v>
                </c:pt>
                <c:pt idx="392">
                  <c:v>11.515751400977523</c:v>
                </c:pt>
                <c:pt idx="393">
                  <c:v>11.797528772984837</c:v>
                </c:pt>
                <c:pt idx="394">
                  <c:v>12.271277637134132</c:v>
                </c:pt>
                <c:pt idx="395">
                  <c:v>12.164440575197515</c:v>
                </c:pt>
                <c:pt idx="396">
                  <c:v>11.767640708839913</c:v>
                </c:pt>
                <c:pt idx="397">
                  <c:v>10.967911664584108</c:v>
                </c:pt>
                <c:pt idx="398">
                  <c:v>10.680697147756462</c:v>
                </c:pt>
                <c:pt idx="399">
                  <c:v>10.64351853896769</c:v>
                </c:pt>
                <c:pt idx="400">
                  <c:v>10.341569309085752</c:v>
                </c:pt>
                <c:pt idx="401">
                  <c:v>9.669930507316959</c:v>
                </c:pt>
                <c:pt idx="402">
                  <c:v>9.6227041735363201</c:v>
                </c:pt>
                <c:pt idx="403">
                  <c:v>9.4730778871388104</c:v>
                </c:pt>
                <c:pt idx="404">
                  <c:v>9.3315346599815072</c:v>
                </c:pt>
                <c:pt idx="405">
                  <c:v>9.4992728119263514</c:v>
                </c:pt>
                <c:pt idx="406">
                  <c:v>9.4382734916952202</c:v>
                </c:pt>
                <c:pt idx="407">
                  <c:v>9.2171988970907748</c:v>
                </c:pt>
                <c:pt idx="408">
                  <c:v>9.3345455224708687</c:v>
                </c:pt>
                <c:pt idx="409">
                  <c:v>9.8379750531851418</c:v>
                </c:pt>
                <c:pt idx="410">
                  <c:v>9.4323973431330934</c:v>
                </c:pt>
                <c:pt idx="411">
                  <c:v>9.0609593749963739</c:v>
                </c:pt>
                <c:pt idx="412">
                  <c:v>8.4475812502432088</c:v>
                </c:pt>
                <c:pt idx="413">
                  <c:v>8.1402458752397937</c:v>
                </c:pt>
                <c:pt idx="414">
                  <c:v>8.6580084576377168</c:v>
                </c:pt>
                <c:pt idx="415">
                  <c:v>9.4083499383890441</c:v>
                </c:pt>
                <c:pt idx="416">
                  <c:v>9.6965795565661761</c:v>
                </c:pt>
                <c:pt idx="417">
                  <c:v>9.3423079900792345</c:v>
                </c:pt>
                <c:pt idx="418">
                  <c:v>9.1594300076511814</c:v>
                </c:pt>
                <c:pt idx="419">
                  <c:v>9.3595182114664652</c:v>
                </c:pt>
                <c:pt idx="420">
                  <c:v>8.8589558441766609</c:v>
                </c:pt>
                <c:pt idx="421">
                  <c:v>8.3363694427065411</c:v>
                </c:pt>
                <c:pt idx="422">
                  <c:v>7.7250597161817485</c:v>
                </c:pt>
                <c:pt idx="423">
                  <c:v>7.3722107447754972</c:v>
                </c:pt>
                <c:pt idx="424">
                  <c:v>7.6903426434072877</c:v>
                </c:pt>
                <c:pt idx="425">
                  <c:v>8.7360514926289436</c:v>
                </c:pt>
                <c:pt idx="426">
                  <c:v>8.9447934054134492</c:v>
                </c:pt>
                <c:pt idx="427">
                  <c:v>9.1606769402536017</c:v>
                </c:pt>
                <c:pt idx="428">
                  <c:v>8.9779460392831538</c:v>
                </c:pt>
                <c:pt idx="429">
                  <c:v>8.4599163423960473</c:v>
                </c:pt>
                <c:pt idx="430">
                  <c:v>8.3763395998348642</c:v>
                </c:pt>
                <c:pt idx="431">
                  <c:v>8.585046270879749</c:v>
                </c:pt>
                <c:pt idx="432">
                  <c:v>8.8026095055282063</c:v>
                </c:pt>
                <c:pt idx="433">
                  <c:v>8.5069388070657439</c:v>
                </c:pt>
                <c:pt idx="434">
                  <c:v>8.3623562287131463</c:v>
                </c:pt>
                <c:pt idx="435">
                  <c:v>8.4451335813125841</c:v>
                </c:pt>
                <c:pt idx="436">
                  <c:v>8.762888418201074</c:v>
                </c:pt>
                <c:pt idx="437">
                  <c:v>9.3765772173120183</c:v>
                </c:pt>
                <c:pt idx="438">
                  <c:v>9.7728903056853476</c:v>
                </c:pt>
                <c:pt idx="439">
                  <c:v>9.897801612646834</c:v>
                </c:pt>
                <c:pt idx="440">
                  <c:v>10.678889458119759</c:v>
                </c:pt>
                <c:pt idx="441">
                  <c:v>10.878391023898629</c:v>
                </c:pt>
                <c:pt idx="442">
                  <c:v>10.730867420172753</c:v>
                </c:pt>
                <c:pt idx="443">
                  <c:v>10.432693662209845</c:v>
                </c:pt>
                <c:pt idx="444">
                  <c:v>9.7842928208965478</c:v>
                </c:pt>
                <c:pt idx="445">
                  <c:v>9.2279294995946799</c:v>
                </c:pt>
                <c:pt idx="446">
                  <c:v>9.372853781244169</c:v>
                </c:pt>
                <c:pt idx="447">
                  <c:v>9.8178249057814142</c:v>
                </c:pt>
                <c:pt idx="448">
                  <c:v>10.074126895168119</c:v>
                </c:pt>
                <c:pt idx="449">
                  <c:v>10.386114394952187</c:v>
                </c:pt>
                <c:pt idx="450">
                  <c:v>10.414741348985897</c:v>
                </c:pt>
                <c:pt idx="451">
                  <c:v>10.631800764025305</c:v>
                </c:pt>
                <c:pt idx="452">
                  <c:v>10.363268209150439</c:v>
                </c:pt>
                <c:pt idx="453">
                  <c:v>9.5446825393573089</c:v>
                </c:pt>
                <c:pt idx="454">
                  <c:v>8.9320816049099871</c:v>
                </c:pt>
                <c:pt idx="455">
                  <c:v>9.0065669570688609</c:v>
                </c:pt>
                <c:pt idx="456">
                  <c:v>8.7228029759634929</c:v>
                </c:pt>
                <c:pt idx="457">
                  <c:v>8.5151201336166782</c:v>
                </c:pt>
                <c:pt idx="458">
                  <c:v>8.9470965405589453</c:v>
                </c:pt>
                <c:pt idx="459">
                  <c:v>9.3869065563010956</c:v>
                </c:pt>
                <c:pt idx="460">
                  <c:v>9.6553298089514925</c:v>
                </c:pt>
                <c:pt idx="461">
                  <c:v>9.3908605902520268</c:v>
                </c:pt>
                <c:pt idx="462">
                  <c:v>9.100511454866389</c:v>
                </c:pt>
                <c:pt idx="463">
                  <c:v>8.6289569896682501</c:v>
                </c:pt>
                <c:pt idx="464">
                  <c:v>8.52777326792833</c:v>
                </c:pt>
                <c:pt idx="465">
                  <c:v>9.1134350067024616</c:v>
                </c:pt>
                <c:pt idx="466">
                  <c:v>8.8404569993970803</c:v>
                </c:pt>
                <c:pt idx="467">
                  <c:v>8.8540738567281565</c:v>
                </c:pt>
                <c:pt idx="468">
                  <c:v>9.0276095798347598</c:v>
                </c:pt>
                <c:pt idx="469">
                  <c:v>9.0104278455468005</c:v>
                </c:pt>
                <c:pt idx="470">
                  <c:v>8.9169754567019623</c:v>
                </c:pt>
                <c:pt idx="471">
                  <c:v>9.0416648093492036</c:v>
                </c:pt>
                <c:pt idx="472">
                  <c:v>9.0584413304814326</c:v>
                </c:pt>
                <c:pt idx="473">
                  <c:v>9.2632065801321239</c:v>
                </c:pt>
                <c:pt idx="474">
                  <c:v>9.5861659163369062</c:v>
                </c:pt>
                <c:pt idx="475">
                  <c:v>9.5483599659573191</c:v>
                </c:pt>
                <c:pt idx="476">
                  <c:v>9.3011264001034135</c:v>
                </c:pt>
                <c:pt idx="477">
                  <c:v>9.2047598857184152</c:v>
                </c:pt>
                <c:pt idx="478">
                  <c:v>9.0934141279626814</c:v>
                </c:pt>
                <c:pt idx="479">
                  <c:v>8.9136418911160629</c:v>
                </c:pt>
                <c:pt idx="480">
                  <c:v>8.6944034021086676</c:v>
                </c:pt>
                <c:pt idx="481">
                  <c:v>7.9352585776200675</c:v>
                </c:pt>
                <c:pt idx="482">
                  <c:v>7.6947920452242009</c:v>
                </c:pt>
                <c:pt idx="483">
                  <c:v>7.5545927732716898</c:v>
                </c:pt>
                <c:pt idx="484">
                  <c:v>6.6907840997165753</c:v>
                </c:pt>
                <c:pt idx="485">
                  <c:v>5.9789313084135687</c:v>
                </c:pt>
                <c:pt idx="486">
                  <c:v>5.031639042358667</c:v>
                </c:pt>
                <c:pt idx="487">
                  <c:v>3.5780337381460656</c:v>
                </c:pt>
                <c:pt idx="488">
                  <c:v>4.1896174464396783</c:v>
                </c:pt>
                <c:pt idx="489">
                  <c:v>3.8854116022524581</c:v>
                </c:pt>
                <c:pt idx="490">
                  <c:v>5.0652563916315376</c:v>
                </c:pt>
                <c:pt idx="491">
                  <c:v>5.410186622897923</c:v>
                </c:pt>
                <c:pt idx="492">
                  <c:v>5.1712803337873501</c:v>
                </c:pt>
                <c:pt idx="493">
                  <c:v>5.0001800779524332</c:v>
                </c:pt>
                <c:pt idx="494">
                  <c:v>5.2244643428784459</c:v>
                </c:pt>
                <c:pt idx="495">
                  <c:v>4.9739030248399034</c:v>
                </c:pt>
                <c:pt idx="496">
                  <c:v>5.6076392271917275</c:v>
                </c:pt>
                <c:pt idx="497">
                  <c:v>5.9401252327119316</c:v>
                </c:pt>
                <c:pt idx="498">
                  <c:v>7.6390670371810021</c:v>
                </c:pt>
                <c:pt idx="499">
                  <c:v>7.2954356033526082</c:v>
                </c:pt>
                <c:pt idx="500">
                  <c:v>6.5725000764131556</c:v>
                </c:pt>
                <c:pt idx="501">
                  <c:v>5.8130758335438495</c:v>
                </c:pt>
                <c:pt idx="502">
                  <c:v>5.6928142863077094</c:v>
                </c:pt>
                <c:pt idx="503">
                  <c:v>5.8457276671640157</c:v>
                </c:pt>
                <c:pt idx="504">
                  <c:v>6.7276873992976522</c:v>
                </c:pt>
                <c:pt idx="505">
                  <c:v>7.1924425844460931</c:v>
                </c:pt>
                <c:pt idx="506">
                  <c:v>6.9717187730381101</c:v>
                </c:pt>
                <c:pt idx="507">
                  <c:v>6.9865073637989097</c:v>
                </c:pt>
                <c:pt idx="508">
                  <c:v>7.1228897073076887</c:v>
                </c:pt>
                <c:pt idx="509">
                  <c:v>6.7550289676419704</c:v>
                </c:pt>
                <c:pt idx="510">
                  <c:v>6.8535725053660546</c:v>
                </c:pt>
                <c:pt idx="511">
                  <c:v>6.8884894682019455</c:v>
                </c:pt>
                <c:pt idx="512">
                  <c:v>7.009290676691486</c:v>
                </c:pt>
                <c:pt idx="513">
                  <c:v>7.288309075876878</c:v>
                </c:pt>
                <c:pt idx="514">
                  <c:v>6.6410266236827447</c:v>
                </c:pt>
                <c:pt idx="515">
                  <c:v>6.714682460858338</c:v>
                </c:pt>
                <c:pt idx="516">
                  <c:v>7.1849781621680737</c:v>
                </c:pt>
                <c:pt idx="517">
                  <c:v>7.8288056145813769</c:v>
                </c:pt>
                <c:pt idx="518">
                  <c:v>8.5194382374225199</c:v>
                </c:pt>
                <c:pt idx="519">
                  <c:v>8.2061272268415202</c:v>
                </c:pt>
                <c:pt idx="520">
                  <c:v>7.9420293873356815</c:v>
                </c:pt>
                <c:pt idx="521">
                  <c:v>8.5375379088523609</c:v>
                </c:pt>
                <c:pt idx="522">
                  <c:v>8.9807753957410412</c:v>
                </c:pt>
                <c:pt idx="523">
                  <c:v>9.4139447242852743</c:v>
                </c:pt>
                <c:pt idx="524">
                  <c:v>9.7061556715031543</c:v>
                </c:pt>
                <c:pt idx="525">
                  <c:v>9.3428546683589797</c:v>
                </c:pt>
                <c:pt idx="526">
                  <c:v>8.9905353063905373</c:v>
                </c:pt>
                <c:pt idx="527">
                  <c:v>8.7407827329191345</c:v>
                </c:pt>
                <c:pt idx="528">
                  <c:v>8.6195529557045365</c:v>
                </c:pt>
                <c:pt idx="529">
                  <c:v>8.8568488034227926</c:v>
                </c:pt>
                <c:pt idx="530">
                  <c:v>9.8584906450725232</c:v>
                </c:pt>
                <c:pt idx="531">
                  <c:v>11.970981310801957</c:v>
                </c:pt>
                <c:pt idx="532">
                  <c:v>11.616765426556906</c:v>
                </c:pt>
                <c:pt idx="533">
                  <c:v>12.018237593704987</c:v>
                </c:pt>
                <c:pt idx="534">
                  <c:v>11.904166671208122</c:v>
                </c:pt>
                <c:pt idx="535">
                  <c:v>11.800388300301965</c:v>
                </c:pt>
                <c:pt idx="536">
                  <c:v>11.788713865812676</c:v>
                </c:pt>
                <c:pt idx="537">
                  <c:v>12.328184268375637</c:v>
                </c:pt>
                <c:pt idx="538">
                  <c:v>13.641535036683051</c:v>
                </c:pt>
                <c:pt idx="539">
                  <c:v>13.502030628599138</c:v>
                </c:pt>
                <c:pt idx="540">
                  <c:v>12.623376001353936</c:v>
                </c:pt>
                <c:pt idx="541">
                  <c:v>12.003496229887199</c:v>
                </c:pt>
                <c:pt idx="542">
                  <c:v>12.172275904747881</c:v>
                </c:pt>
                <c:pt idx="543">
                  <c:v>12.096031894698045</c:v>
                </c:pt>
                <c:pt idx="544">
                  <c:v>12.111600894904933</c:v>
                </c:pt>
                <c:pt idx="545">
                  <c:v>11.469756119127617</c:v>
                </c:pt>
                <c:pt idx="546">
                  <c:v>11.528120638783088</c:v>
                </c:pt>
                <c:pt idx="547">
                  <c:v>11.69445577835638</c:v>
                </c:pt>
                <c:pt idx="548">
                  <c:v>13.341918407276017</c:v>
                </c:pt>
                <c:pt idx="549">
                  <c:v>15.219897727787947</c:v>
                </c:pt>
                <c:pt idx="550">
                  <c:v>17.150132410321781</c:v>
                </c:pt>
                <c:pt idx="551">
                  <c:v>16.722770671000166</c:v>
                </c:pt>
                <c:pt idx="552">
                  <c:v>15.17066229345145</c:v>
                </c:pt>
                <c:pt idx="553">
                  <c:v>14.959940779182352</c:v>
                </c:pt>
                <c:pt idx="554">
                  <c:v>14.707077046218128</c:v>
                </c:pt>
                <c:pt idx="555">
                  <c:v>14.240559193620825</c:v>
                </c:pt>
                <c:pt idx="556">
                  <c:v>13.267117191261153</c:v>
                </c:pt>
                <c:pt idx="557">
                  <c:v>13.235951169987603</c:v>
                </c:pt>
                <c:pt idx="558">
                  <c:v>13.601385270083389</c:v>
                </c:pt>
                <c:pt idx="559">
                  <c:v>13.740977096686679</c:v>
                </c:pt>
                <c:pt idx="560">
                  <c:v>13.607403446719589</c:v>
                </c:pt>
                <c:pt idx="561">
                  <c:v>12.506264539110525</c:v>
                </c:pt>
                <c:pt idx="562">
                  <c:v>12.847377869640479</c:v>
                </c:pt>
                <c:pt idx="563">
                  <c:v>12.749724496603459</c:v>
                </c:pt>
                <c:pt idx="564">
                  <c:v>12.5553788588152</c:v>
                </c:pt>
                <c:pt idx="565">
                  <c:v>13.417381482997513</c:v>
                </c:pt>
                <c:pt idx="566">
                  <c:v>14.052482309811481</c:v>
                </c:pt>
                <c:pt idx="567">
                  <c:v>14.579680070416249</c:v>
                </c:pt>
                <c:pt idx="568">
                  <c:v>15.593493545083332</c:v>
                </c:pt>
                <c:pt idx="569">
                  <c:v>16.391751646015166</c:v>
                </c:pt>
                <c:pt idx="570">
                  <c:v>17.012119195061526</c:v>
                </c:pt>
                <c:pt idx="571">
                  <c:v>17.768776152754235</c:v>
                </c:pt>
                <c:pt idx="572">
                  <c:v>20.036352951674537</c:v>
                </c:pt>
                <c:pt idx="573">
                  <c:v>20.844115431539347</c:v>
                </c:pt>
                <c:pt idx="574">
                  <c:v>20.490491942238755</c:v>
                </c:pt>
                <c:pt idx="575">
                  <c:v>20.25403593077824</c:v>
                </c:pt>
                <c:pt idx="576">
                  <c:v>19.325558435267176</c:v>
                </c:pt>
                <c:pt idx="577">
                  <c:v>21.232432894250529</c:v>
                </c:pt>
                <c:pt idx="578">
                  <c:v>20.372960862258651</c:v>
                </c:pt>
                <c:pt idx="579">
                  <c:v>20.265528487313265</c:v>
                </c:pt>
                <c:pt idx="580">
                  <c:v>20.746433572663541</c:v>
                </c:pt>
                <c:pt idx="581">
                  <c:v>24.692093506284962</c:v>
                </c:pt>
                <c:pt idx="582">
                  <c:v>26.929478207093847</c:v>
                </c:pt>
                <c:pt idx="583">
                  <c:v>22.463051240437988</c:v>
                </c:pt>
                <c:pt idx="584">
                  <c:v>18.782798932791682</c:v>
                </c:pt>
                <c:pt idx="585">
                  <c:v>16.017122457960653</c:v>
                </c:pt>
                <c:pt idx="586">
                  <c:v>15.308660435684772</c:v>
                </c:pt>
                <c:pt idx="587">
                  <c:v>16.466438243786818</c:v>
                </c:pt>
                <c:pt idx="588">
                  <c:v>17.376245304637173</c:v>
                </c:pt>
                <c:pt idx="589">
                  <c:v>16.931145101029703</c:v>
                </c:pt>
                <c:pt idx="590">
                  <c:v>15.892824077154236</c:v>
                </c:pt>
                <c:pt idx="591">
                  <c:v>16.375709555199272</c:v>
                </c:pt>
                <c:pt idx="592">
                  <c:v>16.374465733233595</c:v>
                </c:pt>
                <c:pt idx="593">
                  <c:v>16.597692596489214</c:v>
                </c:pt>
                <c:pt idx="594">
                  <c:v>15.076952451265988</c:v>
                </c:pt>
                <c:pt idx="595">
                  <c:v>14.895936363644985</c:v>
                </c:pt>
                <c:pt idx="596">
                  <c:v>14.711836655865689</c:v>
                </c:pt>
                <c:pt idx="597">
                  <c:v>13.824425377290382</c:v>
                </c:pt>
                <c:pt idx="598">
                  <c:v>13.661402207398298</c:v>
                </c:pt>
                <c:pt idx="599">
                  <c:v>13.10240401233418</c:v>
                </c:pt>
                <c:pt idx="600">
                  <c:v>12.025795049128179</c:v>
                </c:pt>
                <c:pt idx="601">
                  <c:v>12.946917543211946</c:v>
                </c:pt>
                <c:pt idx="602">
                  <c:v>13.469661172696433</c:v>
                </c:pt>
                <c:pt idx="603">
                  <c:v>12.926500931957728</c:v>
                </c:pt>
                <c:pt idx="604">
                  <c:v>11.08470644424</c:v>
                </c:pt>
                <c:pt idx="605">
                  <c:v>11.204611942572107</c:v>
                </c:pt>
                <c:pt idx="606">
                  <c:v>10.887037126024664</c:v>
                </c:pt>
                <c:pt idx="607">
                  <c:v>11.247851606475326</c:v>
                </c:pt>
                <c:pt idx="608">
                  <c:v>11.813679723935957</c:v>
                </c:pt>
                <c:pt idx="609">
                  <c:v>13.026665486867106</c:v>
                </c:pt>
                <c:pt idx="610">
                  <c:v>15.332460287555381</c:v>
                </c:pt>
                <c:pt idx="611">
                  <c:v>16.607144887057434</c:v>
                </c:pt>
                <c:pt idx="612">
                  <c:v>17.465617874294132</c:v>
                </c:pt>
                <c:pt idx="613">
                  <c:v>16.963047561985277</c:v>
                </c:pt>
                <c:pt idx="614">
                  <c:v>15.827739461027919</c:v>
                </c:pt>
                <c:pt idx="615">
                  <c:v>14.943165647013251</c:v>
                </c:pt>
                <c:pt idx="616">
                  <c:v>14.945606549661816</c:v>
                </c:pt>
                <c:pt idx="617">
                  <c:v>14.431828159863281</c:v>
                </c:pt>
                <c:pt idx="618">
                  <c:v>11.889148976801289</c:v>
                </c:pt>
                <c:pt idx="619">
                  <c:v>9.9166347333199489</c:v>
                </c:pt>
                <c:pt idx="620">
                  <c:v>10.686642447933036</c:v>
                </c:pt>
                <c:pt idx="621">
                  <c:v>11.089655705646395</c:v>
                </c:pt>
                <c:pt idx="622">
                  <c:v>12.025005612360253</c:v>
                </c:pt>
                <c:pt idx="623">
                  <c:v>13.559843217854489</c:v>
                </c:pt>
                <c:pt idx="624">
                  <c:v>14.302844108553298</c:v>
                </c:pt>
                <c:pt idx="625">
                  <c:v>15.276849939240435</c:v>
                </c:pt>
                <c:pt idx="626">
                  <c:v>14.819975297034311</c:v>
                </c:pt>
                <c:pt idx="627">
                  <c:v>14.380435815397449</c:v>
                </c:pt>
                <c:pt idx="628">
                  <c:v>13.854036980275772</c:v>
                </c:pt>
                <c:pt idx="629">
                  <c:v>12.952381914511278</c:v>
                </c:pt>
                <c:pt idx="630">
                  <c:v>11.606119484110744</c:v>
                </c:pt>
                <c:pt idx="631">
                  <c:v>10.508244328624016</c:v>
                </c:pt>
                <c:pt idx="632">
                  <c:v>10.70223164840724</c:v>
                </c:pt>
                <c:pt idx="633">
                  <c:v>12.13848928398949</c:v>
                </c:pt>
                <c:pt idx="634">
                  <c:v>13.041226838946802</c:v>
                </c:pt>
                <c:pt idx="635">
                  <c:v>12.941006588572071</c:v>
                </c:pt>
                <c:pt idx="636">
                  <c:v>13.561095721221909</c:v>
                </c:pt>
                <c:pt idx="637">
                  <c:v>13.646071171368643</c:v>
                </c:pt>
                <c:pt idx="638">
                  <c:v>12.995311459452507</c:v>
                </c:pt>
                <c:pt idx="639">
                  <c:v>12.786776761716</c:v>
                </c:pt>
                <c:pt idx="640">
                  <c:v>11.716516642700677</c:v>
                </c:pt>
                <c:pt idx="641">
                  <c:v>12.581075605160263</c:v>
                </c:pt>
                <c:pt idx="642">
                  <c:v>12.136847435976787</c:v>
                </c:pt>
                <c:pt idx="643">
                  <c:v>11.127680245193146</c:v>
                </c:pt>
                <c:pt idx="644">
                  <c:v>11.010587665898566</c:v>
                </c:pt>
                <c:pt idx="645">
                  <c:v>12.285303814503335</c:v>
                </c:pt>
                <c:pt idx="646">
                  <c:v>12.651962671853845</c:v>
                </c:pt>
                <c:pt idx="647">
                  <c:v>12.857201892615434</c:v>
                </c:pt>
                <c:pt idx="648">
                  <c:v>12.073472786021586</c:v>
                </c:pt>
                <c:pt idx="649">
                  <c:v>11.720722573254982</c:v>
                </c:pt>
                <c:pt idx="650">
                  <c:v>11.758719007381249</c:v>
                </c:pt>
                <c:pt idx="651">
                  <c:v>11.544655597931628</c:v>
                </c:pt>
                <c:pt idx="652">
                  <c:v>11.491274883020496</c:v>
                </c:pt>
                <c:pt idx="653">
                  <c:v>11.985387146187437</c:v>
                </c:pt>
                <c:pt idx="654">
                  <c:v>12.532969450055489</c:v>
                </c:pt>
                <c:pt idx="655">
                  <c:v>14.068955202579406</c:v>
                </c:pt>
                <c:pt idx="656">
                  <c:v>15.238788318505621</c:v>
                </c:pt>
                <c:pt idx="657">
                  <c:v>14.954830471103747</c:v>
                </c:pt>
                <c:pt idx="658">
                  <c:v>15.580818534279423</c:v>
                </c:pt>
                <c:pt idx="659">
                  <c:v>15.488869975152333</c:v>
                </c:pt>
                <c:pt idx="660">
                  <c:v>15.238365161937519</c:v>
                </c:pt>
                <c:pt idx="661">
                  <c:v>13.958649868637833</c:v>
                </c:pt>
                <c:pt idx="662">
                  <c:v>12.751330806490067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38-5847-A42B-CE0E0C41C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943744"/>
        <c:axId val="575958832"/>
      </c:lineChart>
      <c:dateAx>
        <c:axId val="575943744"/>
        <c:scaling>
          <c:orientation val="minMax"/>
        </c:scaling>
        <c:delete val="0"/>
        <c:axPos val="b"/>
        <c:numFmt formatCode="dd\-mm\-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958832"/>
        <c:crosses val="autoZero"/>
        <c:auto val="1"/>
        <c:lblOffset val="100"/>
        <c:baseTimeUnit val="days"/>
      </c:dateAx>
      <c:valAx>
        <c:axId val="57595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94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'HOLDS WINTER'!$B$5:$B$157</c:f>
              <c:numCache>
                <c:formatCode>mmm\-yy</c:formatCode>
                <c:ptCount val="153"/>
                <c:pt idx="0">
                  <c:v>40483</c:v>
                </c:pt>
                <c:pt idx="1">
                  <c:v>40513</c:v>
                </c:pt>
                <c:pt idx="2">
                  <c:v>40544</c:v>
                </c:pt>
                <c:pt idx="3">
                  <c:v>40575</c:v>
                </c:pt>
                <c:pt idx="4">
                  <c:v>40603</c:v>
                </c:pt>
                <c:pt idx="5">
                  <c:v>40634</c:v>
                </c:pt>
                <c:pt idx="6">
                  <c:v>40664</c:v>
                </c:pt>
                <c:pt idx="7">
                  <c:v>40695</c:v>
                </c:pt>
                <c:pt idx="8">
                  <c:v>40725</c:v>
                </c:pt>
                <c:pt idx="9">
                  <c:v>40756</c:v>
                </c:pt>
                <c:pt idx="10">
                  <c:v>40787</c:v>
                </c:pt>
                <c:pt idx="11">
                  <c:v>40817</c:v>
                </c:pt>
                <c:pt idx="12">
                  <c:v>40848</c:v>
                </c:pt>
                <c:pt idx="13">
                  <c:v>40878</c:v>
                </c:pt>
                <c:pt idx="14">
                  <c:v>40909</c:v>
                </c:pt>
                <c:pt idx="15">
                  <c:v>40940</c:v>
                </c:pt>
                <c:pt idx="16">
                  <c:v>40969</c:v>
                </c:pt>
                <c:pt idx="17">
                  <c:v>41000</c:v>
                </c:pt>
                <c:pt idx="18">
                  <c:v>41030</c:v>
                </c:pt>
                <c:pt idx="19">
                  <c:v>41061</c:v>
                </c:pt>
                <c:pt idx="20">
                  <c:v>41091</c:v>
                </c:pt>
                <c:pt idx="21">
                  <c:v>41122</c:v>
                </c:pt>
                <c:pt idx="22">
                  <c:v>41153</c:v>
                </c:pt>
                <c:pt idx="23">
                  <c:v>41183</c:v>
                </c:pt>
                <c:pt idx="24">
                  <c:v>41214</c:v>
                </c:pt>
                <c:pt idx="25">
                  <c:v>41244</c:v>
                </c:pt>
                <c:pt idx="26">
                  <c:v>41275</c:v>
                </c:pt>
                <c:pt idx="27">
                  <c:v>41306</c:v>
                </c:pt>
                <c:pt idx="28">
                  <c:v>41334</c:v>
                </c:pt>
                <c:pt idx="29">
                  <c:v>41365</c:v>
                </c:pt>
                <c:pt idx="30">
                  <c:v>41395</c:v>
                </c:pt>
                <c:pt idx="31">
                  <c:v>41426</c:v>
                </c:pt>
                <c:pt idx="32">
                  <c:v>41456</c:v>
                </c:pt>
                <c:pt idx="33">
                  <c:v>41487</c:v>
                </c:pt>
                <c:pt idx="34">
                  <c:v>41518</c:v>
                </c:pt>
                <c:pt idx="35">
                  <c:v>41548</c:v>
                </c:pt>
                <c:pt idx="36">
                  <c:v>41579</c:v>
                </c:pt>
                <c:pt idx="37">
                  <c:v>41609</c:v>
                </c:pt>
                <c:pt idx="38">
                  <c:v>41640</c:v>
                </c:pt>
                <c:pt idx="39">
                  <c:v>41671</c:v>
                </c:pt>
                <c:pt idx="40">
                  <c:v>41699</c:v>
                </c:pt>
                <c:pt idx="41">
                  <c:v>41730</c:v>
                </c:pt>
                <c:pt idx="42">
                  <c:v>41760</c:v>
                </c:pt>
                <c:pt idx="43">
                  <c:v>41791</c:v>
                </c:pt>
                <c:pt idx="44">
                  <c:v>41821</c:v>
                </c:pt>
                <c:pt idx="45">
                  <c:v>41852</c:v>
                </c:pt>
                <c:pt idx="46">
                  <c:v>41883</c:v>
                </c:pt>
                <c:pt idx="47">
                  <c:v>41913</c:v>
                </c:pt>
                <c:pt idx="48">
                  <c:v>41944</c:v>
                </c:pt>
                <c:pt idx="49">
                  <c:v>41974</c:v>
                </c:pt>
                <c:pt idx="50">
                  <c:v>42005</c:v>
                </c:pt>
                <c:pt idx="51">
                  <c:v>42036</c:v>
                </c:pt>
                <c:pt idx="52">
                  <c:v>42064</c:v>
                </c:pt>
                <c:pt idx="53">
                  <c:v>42095</c:v>
                </c:pt>
                <c:pt idx="54">
                  <c:v>42125</c:v>
                </c:pt>
                <c:pt idx="55">
                  <c:v>42156</c:v>
                </c:pt>
                <c:pt idx="56">
                  <c:v>42186</c:v>
                </c:pt>
                <c:pt idx="57">
                  <c:v>42217</c:v>
                </c:pt>
                <c:pt idx="58">
                  <c:v>42248</c:v>
                </c:pt>
                <c:pt idx="59">
                  <c:v>42278</c:v>
                </c:pt>
                <c:pt idx="60">
                  <c:v>42309</c:v>
                </c:pt>
                <c:pt idx="61">
                  <c:v>42339</c:v>
                </c:pt>
                <c:pt idx="62">
                  <c:v>42370</c:v>
                </c:pt>
                <c:pt idx="63">
                  <c:v>42401</c:v>
                </c:pt>
                <c:pt idx="64">
                  <c:v>42430</c:v>
                </c:pt>
                <c:pt idx="65">
                  <c:v>42461</c:v>
                </c:pt>
                <c:pt idx="66">
                  <c:v>42491</c:v>
                </c:pt>
                <c:pt idx="67">
                  <c:v>42522</c:v>
                </c:pt>
                <c:pt idx="68">
                  <c:v>42552</c:v>
                </c:pt>
                <c:pt idx="69">
                  <c:v>42583</c:v>
                </c:pt>
                <c:pt idx="70">
                  <c:v>42614</c:v>
                </c:pt>
                <c:pt idx="71">
                  <c:v>42644</c:v>
                </c:pt>
                <c:pt idx="72">
                  <c:v>42675</c:v>
                </c:pt>
                <c:pt idx="73">
                  <c:v>42705</c:v>
                </c:pt>
                <c:pt idx="74">
                  <c:v>42736</c:v>
                </c:pt>
                <c:pt idx="75">
                  <c:v>42767</c:v>
                </c:pt>
                <c:pt idx="76">
                  <c:v>42795</c:v>
                </c:pt>
                <c:pt idx="77">
                  <c:v>42826</c:v>
                </c:pt>
                <c:pt idx="78">
                  <c:v>42856</c:v>
                </c:pt>
                <c:pt idx="79">
                  <c:v>42887</c:v>
                </c:pt>
                <c:pt idx="80">
                  <c:v>42917</c:v>
                </c:pt>
                <c:pt idx="81">
                  <c:v>42948</c:v>
                </c:pt>
                <c:pt idx="82">
                  <c:v>42979</c:v>
                </c:pt>
                <c:pt idx="83">
                  <c:v>43009</c:v>
                </c:pt>
                <c:pt idx="84">
                  <c:v>43040</c:v>
                </c:pt>
                <c:pt idx="85">
                  <c:v>43070</c:v>
                </c:pt>
                <c:pt idx="86">
                  <c:v>43101</c:v>
                </c:pt>
                <c:pt idx="87">
                  <c:v>43132</c:v>
                </c:pt>
                <c:pt idx="88">
                  <c:v>43160</c:v>
                </c:pt>
                <c:pt idx="89">
                  <c:v>43191</c:v>
                </c:pt>
                <c:pt idx="90">
                  <c:v>43221</c:v>
                </c:pt>
                <c:pt idx="91">
                  <c:v>43252</c:v>
                </c:pt>
                <c:pt idx="92">
                  <c:v>43282</c:v>
                </c:pt>
                <c:pt idx="93">
                  <c:v>43313</c:v>
                </c:pt>
                <c:pt idx="94">
                  <c:v>43344</c:v>
                </c:pt>
                <c:pt idx="95">
                  <c:v>43374</c:v>
                </c:pt>
                <c:pt idx="96">
                  <c:v>43405</c:v>
                </c:pt>
                <c:pt idx="97">
                  <c:v>43435</c:v>
                </c:pt>
                <c:pt idx="98">
                  <c:v>43466</c:v>
                </c:pt>
                <c:pt idx="99">
                  <c:v>43497</c:v>
                </c:pt>
                <c:pt idx="100">
                  <c:v>43525</c:v>
                </c:pt>
                <c:pt idx="101">
                  <c:v>43556</c:v>
                </c:pt>
                <c:pt idx="102">
                  <c:v>43586</c:v>
                </c:pt>
                <c:pt idx="103">
                  <c:v>43617</c:v>
                </c:pt>
                <c:pt idx="104">
                  <c:v>43647</c:v>
                </c:pt>
                <c:pt idx="105">
                  <c:v>43678</c:v>
                </c:pt>
                <c:pt idx="106">
                  <c:v>43709</c:v>
                </c:pt>
                <c:pt idx="107">
                  <c:v>43739</c:v>
                </c:pt>
                <c:pt idx="108">
                  <c:v>43770</c:v>
                </c:pt>
                <c:pt idx="109">
                  <c:v>43800</c:v>
                </c:pt>
                <c:pt idx="110">
                  <c:v>43831</c:v>
                </c:pt>
                <c:pt idx="111">
                  <c:v>43862</c:v>
                </c:pt>
                <c:pt idx="112">
                  <c:v>43891</c:v>
                </c:pt>
                <c:pt idx="113">
                  <c:v>43922</c:v>
                </c:pt>
                <c:pt idx="114">
                  <c:v>43952</c:v>
                </c:pt>
                <c:pt idx="115">
                  <c:v>43983</c:v>
                </c:pt>
                <c:pt idx="116">
                  <c:v>44013</c:v>
                </c:pt>
                <c:pt idx="117">
                  <c:v>44044</c:v>
                </c:pt>
                <c:pt idx="118">
                  <c:v>44075</c:v>
                </c:pt>
                <c:pt idx="119">
                  <c:v>44105</c:v>
                </c:pt>
                <c:pt idx="120">
                  <c:v>44136</c:v>
                </c:pt>
                <c:pt idx="121">
                  <c:v>44166</c:v>
                </c:pt>
                <c:pt idx="122">
                  <c:v>44197</c:v>
                </c:pt>
                <c:pt idx="123">
                  <c:v>44228</c:v>
                </c:pt>
                <c:pt idx="124">
                  <c:v>44256</c:v>
                </c:pt>
                <c:pt idx="125">
                  <c:v>44287</c:v>
                </c:pt>
                <c:pt idx="126">
                  <c:v>44317</c:v>
                </c:pt>
                <c:pt idx="127">
                  <c:v>44348</c:v>
                </c:pt>
                <c:pt idx="128">
                  <c:v>44378</c:v>
                </c:pt>
                <c:pt idx="129">
                  <c:v>44409</c:v>
                </c:pt>
                <c:pt idx="130">
                  <c:v>44440</c:v>
                </c:pt>
                <c:pt idx="131">
                  <c:v>44470</c:v>
                </c:pt>
                <c:pt idx="132">
                  <c:v>44501</c:v>
                </c:pt>
                <c:pt idx="133">
                  <c:v>44531</c:v>
                </c:pt>
                <c:pt idx="134">
                  <c:v>44562</c:v>
                </c:pt>
                <c:pt idx="135">
                  <c:v>44593</c:v>
                </c:pt>
                <c:pt idx="136">
                  <c:v>44621</c:v>
                </c:pt>
                <c:pt idx="137">
                  <c:v>44652</c:v>
                </c:pt>
                <c:pt idx="138">
                  <c:v>44682</c:v>
                </c:pt>
                <c:pt idx="139">
                  <c:v>44713</c:v>
                </c:pt>
                <c:pt idx="140">
                  <c:v>44743</c:v>
                </c:pt>
                <c:pt idx="141">
                  <c:v>44774</c:v>
                </c:pt>
                <c:pt idx="142">
                  <c:v>44805</c:v>
                </c:pt>
                <c:pt idx="143">
                  <c:v>44835</c:v>
                </c:pt>
                <c:pt idx="144">
                  <c:v>44866</c:v>
                </c:pt>
                <c:pt idx="145">
                  <c:v>44896</c:v>
                </c:pt>
                <c:pt idx="146">
                  <c:v>44927</c:v>
                </c:pt>
                <c:pt idx="147">
                  <c:v>44958</c:v>
                </c:pt>
                <c:pt idx="148">
                  <c:v>44986</c:v>
                </c:pt>
                <c:pt idx="149">
                  <c:v>45017</c:v>
                </c:pt>
                <c:pt idx="150">
                  <c:v>45047</c:v>
                </c:pt>
                <c:pt idx="151">
                  <c:v>45078</c:v>
                </c:pt>
                <c:pt idx="152">
                  <c:v>45108</c:v>
                </c:pt>
              </c:numCache>
            </c:numRef>
          </c:cat>
          <c:val>
            <c:numRef>
              <c:f>'HOLDS WINTER'!$C$5:$C$157</c:f>
              <c:numCache>
                <c:formatCode>General</c:formatCode>
                <c:ptCount val="153"/>
                <c:pt idx="0">
                  <c:v>16.222500000000004</c:v>
                </c:pt>
                <c:pt idx="1">
                  <c:v>16.78</c:v>
                </c:pt>
                <c:pt idx="2">
                  <c:v>17.785</c:v>
                </c:pt>
                <c:pt idx="3">
                  <c:v>15.735000000000001</c:v>
                </c:pt>
                <c:pt idx="4">
                  <c:v>14.57</c:v>
                </c:pt>
                <c:pt idx="5">
                  <c:v>15.220000000000002</c:v>
                </c:pt>
                <c:pt idx="6">
                  <c:v>14.9475</c:v>
                </c:pt>
                <c:pt idx="7">
                  <c:v>13.342499999999999</c:v>
                </c:pt>
                <c:pt idx="8">
                  <c:v>13.301999999999998</c:v>
                </c:pt>
                <c:pt idx="9">
                  <c:v>10.5725</c:v>
                </c:pt>
                <c:pt idx="10">
                  <c:v>10.123999999999999</c:v>
                </c:pt>
                <c:pt idx="11">
                  <c:v>11.6275</c:v>
                </c:pt>
                <c:pt idx="12">
                  <c:v>10.565</c:v>
                </c:pt>
                <c:pt idx="13">
                  <c:v>10.777999999999999</c:v>
                </c:pt>
                <c:pt idx="14">
                  <c:v>12.137500000000001</c:v>
                </c:pt>
                <c:pt idx="15">
                  <c:v>12.552499999999998</c:v>
                </c:pt>
                <c:pt idx="16">
                  <c:v>12.521000000000001</c:v>
                </c:pt>
                <c:pt idx="17">
                  <c:v>11.85</c:v>
                </c:pt>
                <c:pt idx="18">
                  <c:v>10.465</c:v>
                </c:pt>
                <c:pt idx="19">
                  <c:v>10.181999999999999</c:v>
                </c:pt>
                <c:pt idx="20">
                  <c:v>9.245000000000001</c:v>
                </c:pt>
                <c:pt idx="21">
                  <c:v>9.3800000000000008</c:v>
                </c:pt>
                <c:pt idx="22">
                  <c:v>10.2325</c:v>
                </c:pt>
                <c:pt idx="23">
                  <c:v>10.204975000000001</c:v>
                </c:pt>
                <c:pt idx="24">
                  <c:v>11.030000000000001</c:v>
                </c:pt>
                <c:pt idx="25">
                  <c:v>11.827499999999999</c:v>
                </c:pt>
                <c:pt idx="26">
                  <c:v>13.84</c:v>
                </c:pt>
                <c:pt idx="27">
                  <c:v>12.905000000000001</c:v>
                </c:pt>
                <c:pt idx="28">
                  <c:v>13.09</c:v>
                </c:pt>
                <c:pt idx="29">
                  <c:v>13.1425</c:v>
                </c:pt>
                <c:pt idx="30">
                  <c:v>14.697999999999999</c:v>
                </c:pt>
                <c:pt idx="31">
                  <c:v>15.3925</c:v>
                </c:pt>
                <c:pt idx="32">
                  <c:v>16.897500000000001</c:v>
                </c:pt>
                <c:pt idx="33">
                  <c:v>16.692</c:v>
                </c:pt>
                <c:pt idx="34">
                  <c:v>17.197500000000002</c:v>
                </c:pt>
                <c:pt idx="35">
                  <c:v>17.332500000000003</c:v>
                </c:pt>
                <c:pt idx="36">
                  <c:v>16.98</c:v>
                </c:pt>
                <c:pt idx="37">
                  <c:v>16.002500000000001</c:v>
                </c:pt>
                <c:pt idx="38">
                  <c:v>15.777999999999997</c:v>
                </c:pt>
                <c:pt idx="39">
                  <c:v>15.190000000000001</c:v>
                </c:pt>
                <c:pt idx="40">
                  <c:v>15.405000000000001</c:v>
                </c:pt>
                <c:pt idx="41">
                  <c:v>15.885</c:v>
                </c:pt>
                <c:pt idx="42">
                  <c:v>15.978</c:v>
                </c:pt>
                <c:pt idx="43">
                  <c:v>16.897500000000001</c:v>
                </c:pt>
                <c:pt idx="44">
                  <c:v>17.532499999999999</c:v>
                </c:pt>
                <c:pt idx="45">
                  <c:v>17.157999999999998</c:v>
                </c:pt>
                <c:pt idx="46">
                  <c:v>16.677500000000002</c:v>
                </c:pt>
                <c:pt idx="47">
                  <c:v>14.053999999999998</c:v>
                </c:pt>
                <c:pt idx="48">
                  <c:v>15.1175</c:v>
                </c:pt>
                <c:pt idx="49">
                  <c:v>15.2925</c:v>
                </c:pt>
                <c:pt idx="50">
                  <c:v>15.042000000000002</c:v>
                </c:pt>
                <c:pt idx="51">
                  <c:v>16.224999999999998</c:v>
                </c:pt>
                <c:pt idx="52">
                  <c:v>16.147500000000001</c:v>
                </c:pt>
                <c:pt idx="53">
                  <c:v>15.897500000000001</c:v>
                </c:pt>
                <c:pt idx="54">
                  <c:v>15.48</c:v>
                </c:pt>
                <c:pt idx="55">
                  <c:v>15.129999999999999</c:v>
                </c:pt>
                <c:pt idx="56">
                  <c:v>14.652000000000001</c:v>
                </c:pt>
                <c:pt idx="57">
                  <c:v>14.295</c:v>
                </c:pt>
                <c:pt idx="58">
                  <c:v>13.770000000000001</c:v>
                </c:pt>
                <c:pt idx="59">
                  <c:v>14.943999999999999</c:v>
                </c:pt>
                <c:pt idx="60">
                  <c:v>14.3925</c:v>
                </c:pt>
                <c:pt idx="61">
                  <c:v>13.987500000000001</c:v>
                </c:pt>
                <c:pt idx="62">
                  <c:v>12.536</c:v>
                </c:pt>
                <c:pt idx="63">
                  <c:v>11.8925</c:v>
                </c:pt>
                <c:pt idx="64">
                  <c:v>13.395</c:v>
                </c:pt>
                <c:pt idx="65">
                  <c:v>13.151999999999997</c:v>
                </c:pt>
                <c:pt idx="66">
                  <c:v>13.324999999999999</c:v>
                </c:pt>
                <c:pt idx="67">
                  <c:v>12.98</c:v>
                </c:pt>
                <c:pt idx="68">
                  <c:v>13.175999999999998</c:v>
                </c:pt>
                <c:pt idx="69">
                  <c:v>12.3225</c:v>
                </c:pt>
                <c:pt idx="70">
                  <c:v>12.246</c:v>
                </c:pt>
                <c:pt idx="71">
                  <c:v>11.984999999999999</c:v>
                </c:pt>
                <c:pt idx="72">
                  <c:v>11.854999999999999</c:v>
                </c:pt>
                <c:pt idx="73">
                  <c:v>12.526</c:v>
                </c:pt>
                <c:pt idx="74">
                  <c:v>12.56</c:v>
                </c:pt>
                <c:pt idx="75">
                  <c:v>12.53</c:v>
                </c:pt>
                <c:pt idx="76">
                  <c:v>12.183999999999999</c:v>
                </c:pt>
                <c:pt idx="77">
                  <c:v>11.2875</c:v>
                </c:pt>
                <c:pt idx="78">
                  <c:v>10.965</c:v>
                </c:pt>
                <c:pt idx="79">
                  <c:v>11.186</c:v>
                </c:pt>
                <c:pt idx="80">
                  <c:v>11.41</c:v>
                </c:pt>
                <c:pt idx="81">
                  <c:v>10.775</c:v>
                </c:pt>
                <c:pt idx="82">
                  <c:v>11.628</c:v>
                </c:pt>
                <c:pt idx="83">
                  <c:v>12.13</c:v>
                </c:pt>
                <c:pt idx="84">
                  <c:v>12.12</c:v>
                </c:pt>
                <c:pt idx="85">
                  <c:v>12.568</c:v>
                </c:pt>
                <c:pt idx="86">
                  <c:v>12.52</c:v>
                </c:pt>
                <c:pt idx="87">
                  <c:v>10.637499999999999</c:v>
                </c:pt>
                <c:pt idx="88">
                  <c:v>10.784000000000001</c:v>
                </c:pt>
                <c:pt idx="89">
                  <c:v>11.192500000000001</c:v>
                </c:pt>
                <c:pt idx="90">
                  <c:v>11.347499999999998</c:v>
                </c:pt>
                <c:pt idx="91">
                  <c:v>11.682</c:v>
                </c:pt>
                <c:pt idx="92">
                  <c:v>10.6325</c:v>
                </c:pt>
                <c:pt idx="93">
                  <c:v>9.6980000000000022</c:v>
                </c:pt>
                <c:pt idx="94">
                  <c:v>9.4550000000000001</c:v>
                </c:pt>
                <c:pt idx="95">
                  <c:v>8.8099999999999987</c:v>
                </c:pt>
                <c:pt idx="96">
                  <c:v>9.2700000000000014</c:v>
                </c:pt>
                <c:pt idx="97">
                  <c:v>8.3000000000000007</c:v>
                </c:pt>
                <c:pt idx="98">
                  <c:v>8.5849999999999991</c:v>
                </c:pt>
                <c:pt idx="99">
                  <c:v>8.59</c:v>
                </c:pt>
                <c:pt idx="100">
                  <c:v>8.5920000000000005</c:v>
                </c:pt>
                <c:pt idx="101">
                  <c:v>9.6649999999999991</c:v>
                </c:pt>
                <c:pt idx="102">
                  <c:v>10.085999999999999</c:v>
                </c:pt>
                <c:pt idx="103">
                  <c:v>9.990000000000002</c:v>
                </c:pt>
                <c:pt idx="104">
                  <c:v>10.114999999999998</c:v>
                </c:pt>
                <c:pt idx="105">
                  <c:v>9.1259999999999994</c:v>
                </c:pt>
                <c:pt idx="106">
                  <c:v>9.26</c:v>
                </c:pt>
                <c:pt idx="107">
                  <c:v>8.8825000000000003</c:v>
                </c:pt>
                <c:pt idx="108">
                  <c:v>8.9659999999999993</c:v>
                </c:pt>
                <c:pt idx="109">
                  <c:v>9.2725000000000009</c:v>
                </c:pt>
                <c:pt idx="110">
                  <c:v>9.088000000000001</c:v>
                </c:pt>
                <c:pt idx="111">
                  <c:v>7.7650000000000006</c:v>
                </c:pt>
                <c:pt idx="112">
                  <c:v>5.410000000000001</c:v>
                </c:pt>
                <c:pt idx="113">
                  <c:v>4.9000000000000004</c:v>
                </c:pt>
                <c:pt idx="114">
                  <c:v>5.2840000000000007</c:v>
                </c:pt>
                <c:pt idx="115">
                  <c:v>6.4850000000000003</c:v>
                </c:pt>
                <c:pt idx="116">
                  <c:v>6.4879999999999995</c:v>
                </c:pt>
                <c:pt idx="117">
                  <c:v>6.8750000000000009</c:v>
                </c:pt>
                <c:pt idx="118">
                  <c:v>6.91</c:v>
                </c:pt>
                <c:pt idx="119">
                  <c:v>7.5400000000000009</c:v>
                </c:pt>
                <c:pt idx="120">
                  <c:v>8.5399999999999991</c:v>
                </c:pt>
                <c:pt idx="121">
                  <c:v>9.0425000000000004</c:v>
                </c:pt>
                <c:pt idx="122">
                  <c:v>9.9340000000000011</c:v>
                </c:pt>
                <c:pt idx="123">
                  <c:v>11.559999999999999</c:v>
                </c:pt>
                <c:pt idx="124">
                  <c:v>12.692499999999999</c:v>
                </c:pt>
                <c:pt idx="125">
                  <c:v>12.133999999999999</c:v>
                </c:pt>
                <c:pt idx="126">
                  <c:v>12.88</c:v>
                </c:pt>
                <c:pt idx="127">
                  <c:v>15.239999999999998</c:v>
                </c:pt>
                <c:pt idx="128">
                  <c:v>14.157999999999998</c:v>
                </c:pt>
                <c:pt idx="129">
                  <c:v>13.317500000000001</c:v>
                </c:pt>
                <c:pt idx="130">
                  <c:v>13.225000000000001</c:v>
                </c:pt>
                <c:pt idx="131">
                  <c:v>15.668000000000001</c:v>
                </c:pt>
                <c:pt idx="132">
                  <c:v>19.482500000000002</c:v>
                </c:pt>
                <c:pt idx="133">
                  <c:v>20.276</c:v>
                </c:pt>
                <c:pt idx="134">
                  <c:v>22.454999999999998</c:v>
                </c:pt>
                <c:pt idx="135">
                  <c:v>17.844999999999999</c:v>
                </c:pt>
                <c:pt idx="136">
                  <c:v>16.555</c:v>
                </c:pt>
                <c:pt idx="137">
                  <c:v>15.294</c:v>
                </c:pt>
                <c:pt idx="138">
                  <c:v>13.46</c:v>
                </c:pt>
                <c:pt idx="139">
                  <c:v>12.3725</c:v>
                </c:pt>
                <c:pt idx="140">
                  <c:v>12.465999999999999</c:v>
                </c:pt>
                <c:pt idx="141">
                  <c:v>15.692499999999999</c:v>
                </c:pt>
                <c:pt idx="142">
                  <c:v>13.762</c:v>
                </c:pt>
                <c:pt idx="143">
                  <c:v>12.329999999999998</c:v>
                </c:pt>
                <c:pt idx="144">
                  <c:v>14.02</c:v>
                </c:pt>
                <c:pt idx="145">
                  <c:v>12.43</c:v>
                </c:pt>
                <c:pt idx="146">
                  <c:v>12.7425</c:v>
                </c:pt>
                <c:pt idx="147">
                  <c:v>12.682500000000001</c:v>
                </c:pt>
                <c:pt idx="148">
                  <c:v>12.118</c:v>
                </c:pt>
                <c:pt idx="149">
                  <c:v>12.135000000000002</c:v>
                </c:pt>
                <c:pt idx="150">
                  <c:v>11.850000000000001</c:v>
                </c:pt>
                <c:pt idx="151">
                  <c:v>13.940000000000001</c:v>
                </c:pt>
                <c:pt idx="152">
                  <c:v>14.2875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78-EB47-81C3-81C8E40F2A7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'HOLDS WINTER'!$B$5:$B$157</c:f>
              <c:numCache>
                <c:formatCode>mmm\-yy</c:formatCode>
                <c:ptCount val="153"/>
                <c:pt idx="0">
                  <c:v>40483</c:v>
                </c:pt>
                <c:pt idx="1">
                  <c:v>40513</c:v>
                </c:pt>
                <c:pt idx="2">
                  <c:v>40544</c:v>
                </c:pt>
                <c:pt idx="3">
                  <c:v>40575</c:v>
                </c:pt>
                <c:pt idx="4">
                  <c:v>40603</c:v>
                </c:pt>
                <c:pt idx="5">
                  <c:v>40634</c:v>
                </c:pt>
                <c:pt idx="6">
                  <c:v>40664</c:v>
                </c:pt>
                <c:pt idx="7">
                  <c:v>40695</c:v>
                </c:pt>
                <c:pt idx="8">
                  <c:v>40725</c:v>
                </c:pt>
                <c:pt idx="9">
                  <c:v>40756</c:v>
                </c:pt>
                <c:pt idx="10">
                  <c:v>40787</c:v>
                </c:pt>
                <c:pt idx="11">
                  <c:v>40817</c:v>
                </c:pt>
                <c:pt idx="12">
                  <c:v>40848</c:v>
                </c:pt>
                <c:pt idx="13">
                  <c:v>40878</c:v>
                </c:pt>
                <c:pt idx="14">
                  <c:v>40909</c:v>
                </c:pt>
                <c:pt idx="15">
                  <c:v>40940</c:v>
                </c:pt>
                <c:pt idx="16">
                  <c:v>40969</c:v>
                </c:pt>
                <c:pt idx="17">
                  <c:v>41000</c:v>
                </c:pt>
                <c:pt idx="18">
                  <c:v>41030</c:v>
                </c:pt>
                <c:pt idx="19">
                  <c:v>41061</c:v>
                </c:pt>
                <c:pt idx="20">
                  <c:v>41091</c:v>
                </c:pt>
                <c:pt idx="21">
                  <c:v>41122</c:v>
                </c:pt>
                <c:pt idx="22">
                  <c:v>41153</c:v>
                </c:pt>
                <c:pt idx="23">
                  <c:v>41183</c:v>
                </c:pt>
                <c:pt idx="24">
                  <c:v>41214</c:v>
                </c:pt>
                <c:pt idx="25">
                  <c:v>41244</c:v>
                </c:pt>
                <c:pt idx="26">
                  <c:v>41275</c:v>
                </c:pt>
                <c:pt idx="27">
                  <c:v>41306</c:v>
                </c:pt>
                <c:pt idx="28">
                  <c:v>41334</c:v>
                </c:pt>
                <c:pt idx="29">
                  <c:v>41365</c:v>
                </c:pt>
                <c:pt idx="30">
                  <c:v>41395</c:v>
                </c:pt>
                <c:pt idx="31">
                  <c:v>41426</c:v>
                </c:pt>
                <c:pt idx="32">
                  <c:v>41456</c:v>
                </c:pt>
                <c:pt idx="33">
                  <c:v>41487</c:v>
                </c:pt>
                <c:pt idx="34">
                  <c:v>41518</c:v>
                </c:pt>
                <c:pt idx="35">
                  <c:v>41548</c:v>
                </c:pt>
                <c:pt idx="36">
                  <c:v>41579</c:v>
                </c:pt>
                <c:pt idx="37">
                  <c:v>41609</c:v>
                </c:pt>
                <c:pt idx="38">
                  <c:v>41640</c:v>
                </c:pt>
                <c:pt idx="39">
                  <c:v>41671</c:v>
                </c:pt>
                <c:pt idx="40">
                  <c:v>41699</c:v>
                </c:pt>
                <c:pt idx="41">
                  <c:v>41730</c:v>
                </c:pt>
                <c:pt idx="42">
                  <c:v>41760</c:v>
                </c:pt>
                <c:pt idx="43">
                  <c:v>41791</c:v>
                </c:pt>
                <c:pt idx="44">
                  <c:v>41821</c:v>
                </c:pt>
                <c:pt idx="45">
                  <c:v>41852</c:v>
                </c:pt>
                <c:pt idx="46">
                  <c:v>41883</c:v>
                </c:pt>
                <c:pt idx="47">
                  <c:v>41913</c:v>
                </c:pt>
                <c:pt idx="48">
                  <c:v>41944</c:v>
                </c:pt>
                <c:pt idx="49">
                  <c:v>41974</c:v>
                </c:pt>
                <c:pt idx="50">
                  <c:v>42005</c:v>
                </c:pt>
                <c:pt idx="51">
                  <c:v>42036</c:v>
                </c:pt>
                <c:pt idx="52">
                  <c:v>42064</c:v>
                </c:pt>
                <c:pt idx="53">
                  <c:v>42095</c:v>
                </c:pt>
                <c:pt idx="54">
                  <c:v>42125</c:v>
                </c:pt>
                <c:pt idx="55">
                  <c:v>42156</c:v>
                </c:pt>
                <c:pt idx="56">
                  <c:v>42186</c:v>
                </c:pt>
                <c:pt idx="57">
                  <c:v>42217</c:v>
                </c:pt>
                <c:pt idx="58">
                  <c:v>42248</c:v>
                </c:pt>
                <c:pt idx="59">
                  <c:v>42278</c:v>
                </c:pt>
                <c:pt idx="60">
                  <c:v>42309</c:v>
                </c:pt>
                <c:pt idx="61">
                  <c:v>42339</c:v>
                </c:pt>
                <c:pt idx="62">
                  <c:v>42370</c:v>
                </c:pt>
                <c:pt idx="63">
                  <c:v>42401</c:v>
                </c:pt>
                <c:pt idx="64">
                  <c:v>42430</c:v>
                </c:pt>
                <c:pt idx="65">
                  <c:v>42461</c:v>
                </c:pt>
                <c:pt idx="66">
                  <c:v>42491</c:v>
                </c:pt>
                <c:pt idx="67">
                  <c:v>42522</c:v>
                </c:pt>
                <c:pt idx="68">
                  <c:v>42552</c:v>
                </c:pt>
                <c:pt idx="69">
                  <c:v>42583</c:v>
                </c:pt>
                <c:pt idx="70">
                  <c:v>42614</c:v>
                </c:pt>
                <c:pt idx="71">
                  <c:v>42644</c:v>
                </c:pt>
                <c:pt idx="72">
                  <c:v>42675</c:v>
                </c:pt>
                <c:pt idx="73">
                  <c:v>42705</c:v>
                </c:pt>
                <c:pt idx="74">
                  <c:v>42736</c:v>
                </c:pt>
                <c:pt idx="75">
                  <c:v>42767</c:v>
                </c:pt>
                <c:pt idx="76">
                  <c:v>42795</c:v>
                </c:pt>
                <c:pt idx="77">
                  <c:v>42826</c:v>
                </c:pt>
                <c:pt idx="78">
                  <c:v>42856</c:v>
                </c:pt>
                <c:pt idx="79">
                  <c:v>42887</c:v>
                </c:pt>
                <c:pt idx="80">
                  <c:v>42917</c:v>
                </c:pt>
                <c:pt idx="81">
                  <c:v>42948</c:v>
                </c:pt>
                <c:pt idx="82">
                  <c:v>42979</c:v>
                </c:pt>
                <c:pt idx="83">
                  <c:v>43009</c:v>
                </c:pt>
                <c:pt idx="84">
                  <c:v>43040</c:v>
                </c:pt>
                <c:pt idx="85">
                  <c:v>43070</c:v>
                </c:pt>
                <c:pt idx="86">
                  <c:v>43101</c:v>
                </c:pt>
                <c:pt idx="87">
                  <c:v>43132</c:v>
                </c:pt>
                <c:pt idx="88">
                  <c:v>43160</c:v>
                </c:pt>
                <c:pt idx="89">
                  <c:v>43191</c:v>
                </c:pt>
                <c:pt idx="90">
                  <c:v>43221</c:v>
                </c:pt>
                <c:pt idx="91">
                  <c:v>43252</c:v>
                </c:pt>
                <c:pt idx="92">
                  <c:v>43282</c:v>
                </c:pt>
                <c:pt idx="93">
                  <c:v>43313</c:v>
                </c:pt>
                <c:pt idx="94">
                  <c:v>43344</c:v>
                </c:pt>
                <c:pt idx="95">
                  <c:v>43374</c:v>
                </c:pt>
                <c:pt idx="96">
                  <c:v>43405</c:v>
                </c:pt>
                <c:pt idx="97">
                  <c:v>43435</c:v>
                </c:pt>
                <c:pt idx="98">
                  <c:v>43466</c:v>
                </c:pt>
                <c:pt idx="99">
                  <c:v>43497</c:v>
                </c:pt>
                <c:pt idx="100">
                  <c:v>43525</c:v>
                </c:pt>
                <c:pt idx="101">
                  <c:v>43556</c:v>
                </c:pt>
                <c:pt idx="102">
                  <c:v>43586</c:v>
                </c:pt>
                <c:pt idx="103">
                  <c:v>43617</c:v>
                </c:pt>
                <c:pt idx="104">
                  <c:v>43647</c:v>
                </c:pt>
                <c:pt idx="105">
                  <c:v>43678</c:v>
                </c:pt>
                <c:pt idx="106">
                  <c:v>43709</c:v>
                </c:pt>
                <c:pt idx="107">
                  <c:v>43739</c:v>
                </c:pt>
                <c:pt idx="108">
                  <c:v>43770</c:v>
                </c:pt>
                <c:pt idx="109">
                  <c:v>43800</c:v>
                </c:pt>
                <c:pt idx="110">
                  <c:v>43831</c:v>
                </c:pt>
                <c:pt idx="111">
                  <c:v>43862</c:v>
                </c:pt>
                <c:pt idx="112">
                  <c:v>43891</c:v>
                </c:pt>
                <c:pt idx="113">
                  <c:v>43922</c:v>
                </c:pt>
                <c:pt idx="114">
                  <c:v>43952</c:v>
                </c:pt>
                <c:pt idx="115">
                  <c:v>43983</c:v>
                </c:pt>
                <c:pt idx="116">
                  <c:v>44013</c:v>
                </c:pt>
                <c:pt idx="117">
                  <c:v>44044</c:v>
                </c:pt>
                <c:pt idx="118">
                  <c:v>44075</c:v>
                </c:pt>
                <c:pt idx="119">
                  <c:v>44105</c:v>
                </c:pt>
                <c:pt idx="120">
                  <c:v>44136</c:v>
                </c:pt>
                <c:pt idx="121">
                  <c:v>44166</c:v>
                </c:pt>
                <c:pt idx="122">
                  <c:v>44197</c:v>
                </c:pt>
                <c:pt idx="123">
                  <c:v>44228</c:v>
                </c:pt>
                <c:pt idx="124">
                  <c:v>44256</c:v>
                </c:pt>
                <c:pt idx="125">
                  <c:v>44287</c:v>
                </c:pt>
                <c:pt idx="126">
                  <c:v>44317</c:v>
                </c:pt>
                <c:pt idx="127">
                  <c:v>44348</c:v>
                </c:pt>
                <c:pt idx="128">
                  <c:v>44378</c:v>
                </c:pt>
                <c:pt idx="129">
                  <c:v>44409</c:v>
                </c:pt>
                <c:pt idx="130">
                  <c:v>44440</c:v>
                </c:pt>
                <c:pt idx="131">
                  <c:v>44470</c:v>
                </c:pt>
                <c:pt idx="132">
                  <c:v>44501</c:v>
                </c:pt>
                <c:pt idx="133">
                  <c:v>44531</c:v>
                </c:pt>
                <c:pt idx="134">
                  <c:v>44562</c:v>
                </c:pt>
                <c:pt idx="135">
                  <c:v>44593</c:v>
                </c:pt>
                <c:pt idx="136">
                  <c:v>44621</c:v>
                </c:pt>
                <c:pt idx="137">
                  <c:v>44652</c:v>
                </c:pt>
                <c:pt idx="138">
                  <c:v>44682</c:v>
                </c:pt>
                <c:pt idx="139">
                  <c:v>44713</c:v>
                </c:pt>
                <c:pt idx="140">
                  <c:v>44743</c:v>
                </c:pt>
                <c:pt idx="141">
                  <c:v>44774</c:v>
                </c:pt>
                <c:pt idx="142">
                  <c:v>44805</c:v>
                </c:pt>
                <c:pt idx="143">
                  <c:v>44835</c:v>
                </c:pt>
                <c:pt idx="144">
                  <c:v>44866</c:v>
                </c:pt>
                <c:pt idx="145">
                  <c:v>44896</c:v>
                </c:pt>
                <c:pt idx="146">
                  <c:v>44927</c:v>
                </c:pt>
                <c:pt idx="147">
                  <c:v>44958</c:v>
                </c:pt>
                <c:pt idx="148">
                  <c:v>44986</c:v>
                </c:pt>
                <c:pt idx="149">
                  <c:v>45017</c:v>
                </c:pt>
                <c:pt idx="150">
                  <c:v>45047</c:v>
                </c:pt>
                <c:pt idx="151">
                  <c:v>45078</c:v>
                </c:pt>
                <c:pt idx="152">
                  <c:v>45108</c:v>
                </c:pt>
              </c:numCache>
            </c:numRef>
          </c:cat>
          <c:val>
            <c:numRef>
              <c:f>'HOLDS WINTER'!$G$19:$G$157</c:f>
              <c:numCache>
                <c:formatCode>General</c:formatCode>
                <c:ptCount val="139"/>
                <c:pt idx="0">
                  <c:v>10.866935582397304</c:v>
                </c:pt>
                <c:pt idx="1">
                  <c:v>10.824696295280017</c:v>
                </c:pt>
                <c:pt idx="2">
                  <c:v>11.437994254149491</c:v>
                </c:pt>
                <c:pt idx="3">
                  <c:v>12.244413650178904</c:v>
                </c:pt>
                <c:pt idx="4">
                  <c:v>12.054359382667483</c:v>
                </c:pt>
                <c:pt idx="5">
                  <c:v>11.159164577875238</c:v>
                </c:pt>
                <c:pt idx="6">
                  <c:v>11.625938275983458</c:v>
                </c:pt>
                <c:pt idx="7">
                  <c:v>10.725444774710436</c:v>
                </c:pt>
                <c:pt idx="8">
                  <c:v>12.88034096497061</c:v>
                </c:pt>
                <c:pt idx="9">
                  <c:v>15.1133168600684</c:v>
                </c:pt>
                <c:pt idx="10">
                  <c:v>14.621717742138163</c:v>
                </c:pt>
                <c:pt idx="11">
                  <c:v>10.813859763885214</c:v>
                </c:pt>
                <c:pt idx="12">
                  <c:v>11.273959701464756</c:v>
                </c:pt>
                <c:pt idx="13">
                  <c:v>12.2666102138494</c:v>
                </c:pt>
                <c:pt idx="14">
                  <c:v>11.560238985052187</c:v>
                </c:pt>
                <c:pt idx="15">
                  <c:v>12.328914827057247</c:v>
                </c:pt>
                <c:pt idx="16">
                  <c:v>13.385883756943642</c:v>
                </c:pt>
                <c:pt idx="17">
                  <c:v>17.439846325252194</c:v>
                </c:pt>
                <c:pt idx="18">
                  <c:v>20.301191830602356</c:v>
                </c:pt>
                <c:pt idx="19">
                  <c:v>24.568158476057064</c:v>
                </c:pt>
                <c:pt idx="20">
                  <c:v>26.903246133083229</c:v>
                </c:pt>
                <c:pt idx="21">
                  <c:v>27.88602286391415</c:v>
                </c:pt>
                <c:pt idx="22">
                  <c:v>28.614955255698277</c:v>
                </c:pt>
                <c:pt idx="23">
                  <c:v>23.668931040859359</c:v>
                </c:pt>
                <c:pt idx="24">
                  <c:v>18.001929594369429</c:v>
                </c:pt>
                <c:pt idx="25">
                  <c:v>10.672802741255563</c:v>
                </c:pt>
                <c:pt idx="26">
                  <c:v>10.171070375834187</c:v>
                </c:pt>
                <c:pt idx="27">
                  <c:v>10.780407498560887</c:v>
                </c:pt>
                <c:pt idx="28">
                  <c:v>12.999589301474026</c:v>
                </c:pt>
                <c:pt idx="29">
                  <c:v>11.898618038667657</c:v>
                </c:pt>
                <c:pt idx="30">
                  <c:v>14.424504591044494</c:v>
                </c:pt>
                <c:pt idx="31">
                  <c:v>15.565866021675339</c:v>
                </c:pt>
                <c:pt idx="32">
                  <c:v>17.643214441659335</c:v>
                </c:pt>
                <c:pt idx="33">
                  <c:v>17.167149495130339</c:v>
                </c:pt>
                <c:pt idx="34">
                  <c:v>10.144110696935446</c:v>
                </c:pt>
                <c:pt idx="35">
                  <c:v>12.660693987856739</c:v>
                </c:pt>
                <c:pt idx="36">
                  <c:v>15.254556166994979</c:v>
                </c:pt>
                <c:pt idx="37">
                  <c:v>12.90020225467987</c:v>
                </c:pt>
                <c:pt idx="38">
                  <c:v>17.466101438129865</c:v>
                </c:pt>
                <c:pt idx="39">
                  <c:v>17.203578587849577</c:v>
                </c:pt>
                <c:pt idx="40">
                  <c:v>15.035605122870773</c:v>
                </c:pt>
                <c:pt idx="41">
                  <c:v>12.126105841495892</c:v>
                </c:pt>
                <c:pt idx="42">
                  <c:v>7.9565193922304207</c:v>
                </c:pt>
                <c:pt idx="43">
                  <c:v>3.9714998308896896</c:v>
                </c:pt>
                <c:pt idx="44">
                  <c:v>4.663323523790968</c:v>
                </c:pt>
                <c:pt idx="45">
                  <c:v>4.9577099441603778</c:v>
                </c:pt>
                <c:pt idx="46">
                  <c:v>17.504611523463815</c:v>
                </c:pt>
                <c:pt idx="47">
                  <c:v>14.417353324520812</c:v>
                </c:pt>
                <c:pt idx="48">
                  <c:v>12.059646667628595</c:v>
                </c:pt>
                <c:pt idx="49">
                  <c:v>5.1085463015820842</c:v>
                </c:pt>
                <c:pt idx="50">
                  <c:v>-2.2843941477224758</c:v>
                </c:pt>
                <c:pt idx="51">
                  <c:v>5.4383946115347612</c:v>
                </c:pt>
                <c:pt idx="52">
                  <c:v>6.9445942031295758</c:v>
                </c:pt>
                <c:pt idx="53">
                  <c:v>9.1817824998721473</c:v>
                </c:pt>
                <c:pt idx="54">
                  <c:v>8.0085560800300133</c:v>
                </c:pt>
                <c:pt idx="55">
                  <c:v>9.0535784232900944</c:v>
                </c:pt>
                <c:pt idx="56">
                  <c:v>6.0466554286506522</c:v>
                </c:pt>
                <c:pt idx="57">
                  <c:v>7.2275135375531665</c:v>
                </c:pt>
                <c:pt idx="58">
                  <c:v>4.5852571744323445</c:v>
                </c:pt>
                <c:pt idx="59">
                  <c:v>5.6916445022848059</c:v>
                </c:pt>
                <c:pt idx="60">
                  <c:v>11.066564564997918</c:v>
                </c:pt>
                <c:pt idx="61">
                  <c:v>17.140240806669745</c:v>
                </c:pt>
                <c:pt idx="62">
                  <c:v>18.314524542402257</c:v>
                </c:pt>
                <c:pt idx="63">
                  <c:v>9.1847607049240665</c:v>
                </c:pt>
                <c:pt idx="64">
                  <c:v>3.1265178252532877</c:v>
                </c:pt>
                <c:pt idx="65">
                  <c:v>-0.21396921362260302</c:v>
                </c:pt>
                <c:pt idx="66">
                  <c:v>2.6895847483629152</c:v>
                </c:pt>
                <c:pt idx="67">
                  <c:v>4.2190358865958864</c:v>
                </c:pt>
                <c:pt idx="68">
                  <c:v>4.443590405049731</c:v>
                </c:pt>
                <c:pt idx="69">
                  <c:v>10.62887892854352</c:v>
                </c:pt>
                <c:pt idx="70">
                  <c:v>15.154244016443041</c:v>
                </c:pt>
                <c:pt idx="71">
                  <c:v>16.345762681231076</c:v>
                </c:pt>
                <c:pt idx="72">
                  <c:v>16.139245534613071</c:v>
                </c:pt>
                <c:pt idx="73">
                  <c:v>17.235580815520706</c:v>
                </c:pt>
                <c:pt idx="74">
                  <c:v>5.4148787857282299</c:v>
                </c:pt>
                <c:pt idx="75">
                  <c:v>4.1828589777199641</c:v>
                </c:pt>
                <c:pt idx="76">
                  <c:v>10.939270186152271</c:v>
                </c:pt>
                <c:pt idx="77">
                  <c:v>13.765483992555826</c:v>
                </c:pt>
                <c:pt idx="78">
                  <c:v>14.784353593229865</c:v>
                </c:pt>
                <c:pt idx="79">
                  <c:v>5.0183436402237893</c:v>
                </c:pt>
                <c:pt idx="80">
                  <c:v>2.6108026178300214E-2</c:v>
                </c:pt>
                <c:pt idx="81">
                  <c:v>-7.0096824153093609</c:v>
                </c:pt>
                <c:pt idx="82">
                  <c:v>-14.68578540751246</c:v>
                </c:pt>
                <c:pt idx="83">
                  <c:v>-8.5246518236371038</c:v>
                </c:pt>
                <c:pt idx="84">
                  <c:v>-17.19760015157982</c:v>
                </c:pt>
                <c:pt idx="85">
                  <c:v>-12.267159116227111</c:v>
                </c:pt>
                <c:pt idx="86">
                  <c:v>0.21821329865027539</c:v>
                </c:pt>
                <c:pt idx="87">
                  <c:v>1.7344777454976419</c:v>
                </c:pt>
                <c:pt idx="88">
                  <c:v>10.0970721530337</c:v>
                </c:pt>
                <c:pt idx="89">
                  <c:v>14.843324133259831</c:v>
                </c:pt>
                <c:pt idx="90">
                  <c:v>13.015153243005468</c:v>
                </c:pt>
                <c:pt idx="91">
                  <c:v>17.958290218317671</c:v>
                </c:pt>
                <c:pt idx="92">
                  <c:v>15.66336410236487</c:v>
                </c:pt>
                <c:pt idx="93">
                  <c:v>14.707400989549999</c:v>
                </c:pt>
                <c:pt idx="94">
                  <c:v>12.338840816412963</c:v>
                </c:pt>
                <c:pt idx="95">
                  <c:v>7.712124838178589</c:v>
                </c:pt>
                <c:pt idx="96">
                  <c:v>14.021910337315084</c:v>
                </c:pt>
                <c:pt idx="97">
                  <c:v>9.5188790724879233</c:v>
                </c:pt>
                <c:pt idx="98">
                  <c:v>-3.0711740095982125</c:v>
                </c:pt>
                <c:pt idx="99">
                  <c:v>-38.373484007981403</c:v>
                </c:pt>
                <c:pt idx="100">
                  <c:v>-54.76338513976529</c:v>
                </c:pt>
                <c:pt idx="101">
                  <c:v>-43.789634775930203</c:v>
                </c:pt>
                <c:pt idx="102">
                  <c:v>-19.425792325857824</c:v>
                </c:pt>
                <c:pt idx="103">
                  <c:v>-11.344400559773158</c:v>
                </c:pt>
                <c:pt idx="104">
                  <c:v>3.3014855713251894</c:v>
                </c:pt>
                <c:pt idx="105">
                  <c:v>6.3010474106509706</c:v>
                </c:pt>
                <c:pt idx="106">
                  <c:v>15.658342554344038</c:v>
                </c:pt>
                <c:pt idx="107">
                  <c:v>24.171022405279054</c:v>
                </c:pt>
                <c:pt idx="108">
                  <c:v>28.324805892463111</c:v>
                </c:pt>
                <c:pt idx="109">
                  <c:v>35.344711663960318</c:v>
                </c:pt>
                <c:pt idx="110">
                  <c:v>53.726146827425723</c:v>
                </c:pt>
                <c:pt idx="111">
                  <c:v>77.525570227346961</c:v>
                </c:pt>
                <c:pt idx="112">
                  <c:v>79.153439469371051</c:v>
                </c:pt>
                <c:pt idx="113">
                  <c:v>74.572483066868742</c:v>
                </c:pt>
                <c:pt idx="114">
                  <c:v>72.403926337079469</c:v>
                </c:pt>
                <c:pt idx="115">
                  <c:v>62.68158174722852</c:v>
                </c:pt>
                <c:pt idx="116">
                  <c:v>49.400415266713495</c:v>
                </c:pt>
                <c:pt idx="117">
                  <c:v>43.638435285806906</c:v>
                </c:pt>
                <c:pt idx="118">
                  <c:v>54.472642032798618</c:v>
                </c:pt>
                <c:pt idx="119">
                  <c:v>71.036573378325613</c:v>
                </c:pt>
                <c:pt idx="120">
                  <c:v>75.213424091220759</c:v>
                </c:pt>
                <c:pt idx="121">
                  <c:v>80.900061771212307</c:v>
                </c:pt>
                <c:pt idx="122">
                  <c:v>37.072902666991709</c:v>
                </c:pt>
                <c:pt idx="123">
                  <c:v>16.753357629061114</c:v>
                </c:pt>
                <c:pt idx="124">
                  <c:v>16.054112076085616</c:v>
                </c:pt>
                <c:pt idx="125">
                  <c:v>-7.8330021460550991</c:v>
                </c:pt>
                <c:pt idx="126">
                  <c:v>-45.775978948521171</c:v>
                </c:pt>
                <c:pt idx="127">
                  <c:v>-29.782207424216892</c:v>
                </c:pt>
                <c:pt idx="128">
                  <c:v>20.243274439102802</c:v>
                </c:pt>
                <c:pt idx="129">
                  <c:v>14.837894058281663</c:v>
                </c:pt>
                <c:pt idx="130">
                  <c:v>-23.509060153748074</c:v>
                </c:pt>
                <c:pt idx="131">
                  <c:v>-31.379370840478337</c:v>
                </c:pt>
                <c:pt idx="132">
                  <c:v>-46.494235705218038</c:v>
                </c:pt>
                <c:pt idx="133">
                  <c:v>-47.574252556793674</c:v>
                </c:pt>
                <c:pt idx="134">
                  <c:v>-15.882367591652162</c:v>
                </c:pt>
                <c:pt idx="135">
                  <c:v>-6.5436473943145579</c:v>
                </c:pt>
                <c:pt idx="136">
                  <c:v>7.7849067616344314</c:v>
                </c:pt>
                <c:pt idx="137">
                  <c:v>18.903053847644411</c:v>
                </c:pt>
                <c:pt idx="138">
                  <c:v>41.00395119921351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78-EB47-81C3-81C8E40F2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117536"/>
        <c:axId val="384119264"/>
      </c:lineChart>
      <c:dateAx>
        <c:axId val="38411753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119264"/>
        <c:crosses val="autoZero"/>
        <c:auto val="1"/>
        <c:lblOffset val="100"/>
        <c:baseTimeUnit val="months"/>
      </c:dateAx>
      <c:valAx>
        <c:axId val="38411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11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[Ford Stock Analysis.xlsx]MONTHS!PivotTable1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MONTHS!$B$1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MONTHS!$A$2:$A$169</c:f>
              <c:multiLvlStrCache>
                <c:ptCount val="153"/>
                <c:lvl>
                  <c:pt idx="0">
                    <c:v>Nov</c:v>
                  </c:pt>
                  <c:pt idx="1">
                    <c:v>Dec</c:v>
                  </c:pt>
                  <c:pt idx="2">
                    <c:v>Jan</c:v>
                  </c:pt>
                  <c:pt idx="3">
                    <c:v>Feb</c:v>
                  </c:pt>
                  <c:pt idx="4">
                    <c:v>Mar</c:v>
                  </c:pt>
                  <c:pt idx="5">
                    <c:v>Apr</c:v>
                  </c:pt>
                  <c:pt idx="6">
                    <c:v>May</c:v>
                  </c:pt>
                  <c:pt idx="7">
                    <c:v>Jun</c:v>
                  </c:pt>
                  <c:pt idx="8">
                    <c:v>Jul</c:v>
                  </c:pt>
                  <c:pt idx="9">
                    <c:v>Aug</c:v>
                  </c:pt>
                  <c:pt idx="10">
                    <c:v>Sep</c:v>
                  </c:pt>
                  <c:pt idx="11">
                    <c:v>Oct</c:v>
                  </c:pt>
                  <c:pt idx="12">
                    <c:v>Nov</c:v>
                  </c:pt>
                  <c:pt idx="13">
                    <c:v>Dec</c:v>
                  </c:pt>
                  <c:pt idx="14">
                    <c:v>Jan</c:v>
                  </c:pt>
                  <c:pt idx="15">
                    <c:v>Feb</c:v>
                  </c:pt>
                  <c:pt idx="16">
                    <c:v>Mar</c:v>
                  </c:pt>
                  <c:pt idx="17">
                    <c:v>Apr</c:v>
                  </c:pt>
                  <c:pt idx="18">
                    <c:v>May</c:v>
                  </c:pt>
                  <c:pt idx="19">
                    <c:v>Jun</c:v>
                  </c:pt>
                  <c:pt idx="20">
                    <c:v>Jul</c:v>
                  </c:pt>
                  <c:pt idx="21">
                    <c:v>Aug</c:v>
                  </c:pt>
                  <c:pt idx="22">
                    <c:v>Sep</c:v>
                  </c:pt>
                  <c:pt idx="23">
                    <c:v>Oct</c:v>
                  </c:pt>
                  <c:pt idx="24">
                    <c:v>Nov</c:v>
                  </c:pt>
                  <c:pt idx="25">
                    <c:v>Dec</c:v>
                  </c:pt>
                  <c:pt idx="26">
                    <c:v>Jan</c:v>
                  </c:pt>
                  <c:pt idx="27">
                    <c:v>Feb</c:v>
                  </c:pt>
                  <c:pt idx="28">
                    <c:v>Mar</c:v>
                  </c:pt>
                  <c:pt idx="29">
                    <c:v>Apr</c:v>
                  </c:pt>
                  <c:pt idx="30">
                    <c:v>May</c:v>
                  </c:pt>
                  <c:pt idx="31">
                    <c:v>Jun</c:v>
                  </c:pt>
                  <c:pt idx="32">
                    <c:v>Jul</c:v>
                  </c:pt>
                  <c:pt idx="33">
                    <c:v>Aug</c:v>
                  </c:pt>
                  <c:pt idx="34">
                    <c:v>Sep</c:v>
                  </c:pt>
                  <c:pt idx="35">
                    <c:v>Oct</c:v>
                  </c:pt>
                  <c:pt idx="36">
                    <c:v>Nov</c:v>
                  </c:pt>
                  <c:pt idx="37">
                    <c:v>Dec</c:v>
                  </c:pt>
                  <c:pt idx="38">
                    <c:v>Jan</c:v>
                  </c:pt>
                  <c:pt idx="39">
                    <c:v>Feb</c:v>
                  </c:pt>
                  <c:pt idx="40">
                    <c:v>Mar</c:v>
                  </c:pt>
                  <c:pt idx="41">
                    <c:v>Apr</c:v>
                  </c:pt>
                  <c:pt idx="42">
                    <c:v>May</c:v>
                  </c:pt>
                  <c:pt idx="43">
                    <c:v>Jun</c:v>
                  </c:pt>
                  <c:pt idx="44">
                    <c:v>Jul</c:v>
                  </c:pt>
                  <c:pt idx="45">
                    <c:v>Aug</c:v>
                  </c:pt>
                  <c:pt idx="46">
                    <c:v>Sep</c:v>
                  </c:pt>
                  <c:pt idx="47">
                    <c:v>Oct</c:v>
                  </c:pt>
                  <c:pt idx="48">
                    <c:v>Nov</c:v>
                  </c:pt>
                  <c:pt idx="49">
                    <c:v>Dec</c:v>
                  </c:pt>
                  <c:pt idx="50">
                    <c:v>Jan</c:v>
                  </c:pt>
                  <c:pt idx="51">
                    <c:v>Feb</c:v>
                  </c:pt>
                  <c:pt idx="52">
                    <c:v>Mar</c:v>
                  </c:pt>
                  <c:pt idx="53">
                    <c:v>Apr</c:v>
                  </c:pt>
                  <c:pt idx="54">
                    <c:v>May</c:v>
                  </c:pt>
                  <c:pt idx="55">
                    <c:v>Jun</c:v>
                  </c:pt>
                  <c:pt idx="56">
                    <c:v>Jul</c:v>
                  </c:pt>
                  <c:pt idx="57">
                    <c:v>Aug</c:v>
                  </c:pt>
                  <c:pt idx="58">
                    <c:v>Sep</c:v>
                  </c:pt>
                  <c:pt idx="59">
                    <c:v>Oct</c:v>
                  </c:pt>
                  <c:pt idx="60">
                    <c:v>Nov</c:v>
                  </c:pt>
                  <c:pt idx="61">
                    <c:v>Dec</c:v>
                  </c:pt>
                  <c:pt idx="62">
                    <c:v>Jan</c:v>
                  </c:pt>
                  <c:pt idx="63">
                    <c:v>Feb</c:v>
                  </c:pt>
                  <c:pt idx="64">
                    <c:v>Mar</c:v>
                  </c:pt>
                  <c:pt idx="65">
                    <c:v>Apr</c:v>
                  </c:pt>
                  <c:pt idx="66">
                    <c:v>May</c:v>
                  </c:pt>
                  <c:pt idx="67">
                    <c:v>Jun</c:v>
                  </c:pt>
                  <c:pt idx="68">
                    <c:v>Jul</c:v>
                  </c:pt>
                  <c:pt idx="69">
                    <c:v>Aug</c:v>
                  </c:pt>
                  <c:pt idx="70">
                    <c:v>Sep</c:v>
                  </c:pt>
                  <c:pt idx="71">
                    <c:v>Oct</c:v>
                  </c:pt>
                  <c:pt idx="72">
                    <c:v>Nov</c:v>
                  </c:pt>
                  <c:pt idx="73">
                    <c:v>Dec</c:v>
                  </c:pt>
                  <c:pt idx="74">
                    <c:v>Jan</c:v>
                  </c:pt>
                  <c:pt idx="75">
                    <c:v>Feb</c:v>
                  </c:pt>
                  <c:pt idx="76">
                    <c:v>Mar</c:v>
                  </c:pt>
                  <c:pt idx="77">
                    <c:v>Apr</c:v>
                  </c:pt>
                  <c:pt idx="78">
                    <c:v>May</c:v>
                  </c:pt>
                  <c:pt idx="79">
                    <c:v>Jun</c:v>
                  </c:pt>
                  <c:pt idx="80">
                    <c:v>Jul</c:v>
                  </c:pt>
                  <c:pt idx="81">
                    <c:v>Aug</c:v>
                  </c:pt>
                  <c:pt idx="82">
                    <c:v>Sep</c:v>
                  </c:pt>
                  <c:pt idx="83">
                    <c:v>Oct</c:v>
                  </c:pt>
                  <c:pt idx="84">
                    <c:v>Nov</c:v>
                  </c:pt>
                  <c:pt idx="85">
                    <c:v>Dec</c:v>
                  </c:pt>
                  <c:pt idx="86">
                    <c:v>Jan</c:v>
                  </c:pt>
                  <c:pt idx="87">
                    <c:v>Feb</c:v>
                  </c:pt>
                  <c:pt idx="88">
                    <c:v>Mar</c:v>
                  </c:pt>
                  <c:pt idx="89">
                    <c:v>Apr</c:v>
                  </c:pt>
                  <c:pt idx="90">
                    <c:v>May</c:v>
                  </c:pt>
                  <c:pt idx="91">
                    <c:v>Jun</c:v>
                  </c:pt>
                  <c:pt idx="92">
                    <c:v>Jul</c:v>
                  </c:pt>
                  <c:pt idx="93">
                    <c:v>Aug</c:v>
                  </c:pt>
                  <c:pt idx="94">
                    <c:v>Sep</c:v>
                  </c:pt>
                  <c:pt idx="95">
                    <c:v>Oct</c:v>
                  </c:pt>
                  <c:pt idx="96">
                    <c:v>Nov</c:v>
                  </c:pt>
                  <c:pt idx="97">
                    <c:v>Dec</c:v>
                  </c:pt>
                  <c:pt idx="98">
                    <c:v>Jan</c:v>
                  </c:pt>
                  <c:pt idx="99">
                    <c:v>Feb</c:v>
                  </c:pt>
                  <c:pt idx="100">
                    <c:v>Mar</c:v>
                  </c:pt>
                  <c:pt idx="101">
                    <c:v>Apr</c:v>
                  </c:pt>
                  <c:pt idx="102">
                    <c:v>May</c:v>
                  </c:pt>
                  <c:pt idx="103">
                    <c:v>Jun</c:v>
                  </c:pt>
                  <c:pt idx="104">
                    <c:v>Jul</c:v>
                  </c:pt>
                  <c:pt idx="105">
                    <c:v>Aug</c:v>
                  </c:pt>
                  <c:pt idx="106">
                    <c:v>Sep</c:v>
                  </c:pt>
                  <c:pt idx="107">
                    <c:v>Oct</c:v>
                  </c:pt>
                  <c:pt idx="108">
                    <c:v>Nov</c:v>
                  </c:pt>
                  <c:pt idx="109">
                    <c:v>Dec</c:v>
                  </c:pt>
                  <c:pt idx="110">
                    <c:v>Jan</c:v>
                  </c:pt>
                  <c:pt idx="111">
                    <c:v>Feb</c:v>
                  </c:pt>
                  <c:pt idx="112">
                    <c:v>Mar</c:v>
                  </c:pt>
                  <c:pt idx="113">
                    <c:v>Apr</c:v>
                  </c:pt>
                  <c:pt idx="114">
                    <c:v>May</c:v>
                  </c:pt>
                  <c:pt idx="115">
                    <c:v>Jun</c:v>
                  </c:pt>
                  <c:pt idx="116">
                    <c:v>Jul</c:v>
                  </c:pt>
                  <c:pt idx="117">
                    <c:v>Aug</c:v>
                  </c:pt>
                  <c:pt idx="118">
                    <c:v>Sep</c:v>
                  </c:pt>
                  <c:pt idx="119">
                    <c:v>Oct</c:v>
                  </c:pt>
                  <c:pt idx="120">
                    <c:v>Nov</c:v>
                  </c:pt>
                  <c:pt idx="121">
                    <c:v>Dec</c:v>
                  </c:pt>
                  <c:pt idx="122">
                    <c:v>Jan</c:v>
                  </c:pt>
                  <c:pt idx="123">
                    <c:v>Feb</c:v>
                  </c:pt>
                  <c:pt idx="124">
                    <c:v>Mar</c:v>
                  </c:pt>
                  <c:pt idx="125">
                    <c:v>Apr</c:v>
                  </c:pt>
                  <c:pt idx="126">
                    <c:v>May</c:v>
                  </c:pt>
                  <c:pt idx="127">
                    <c:v>Jun</c:v>
                  </c:pt>
                  <c:pt idx="128">
                    <c:v>Jul</c:v>
                  </c:pt>
                  <c:pt idx="129">
                    <c:v>Aug</c:v>
                  </c:pt>
                  <c:pt idx="130">
                    <c:v>Sep</c:v>
                  </c:pt>
                  <c:pt idx="131">
                    <c:v>Oct</c:v>
                  </c:pt>
                  <c:pt idx="132">
                    <c:v>Nov</c:v>
                  </c:pt>
                  <c:pt idx="133">
                    <c:v>Dec</c:v>
                  </c:pt>
                  <c:pt idx="134">
                    <c:v>Jan</c:v>
                  </c:pt>
                  <c:pt idx="135">
                    <c:v>Feb</c:v>
                  </c:pt>
                  <c:pt idx="136">
                    <c:v>Mar</c:v>
                  </c:pt>
                  <c:pt idx="137">
                    <c:v>Apr</c:v>
                  </c:pt>
                  <c:pt idx="138">
                    <c:v>May</c:v>
                  </c:pt>
                  <c:pt idx="139">
                    <c:v>Jun</c:v>
                  </c:pt>
                  <c:pt idx="140">
                    <c:v>Jul</c:v>
                  </c:pt>
                  <c:pt idx="141">
                    <c:v>Aug</c:v>
                  </c:pt>
                  <c:pt idx="142">
                    <c:v>Sep</c:v>
                  </c:pt>
                  <c:pt idx="143">
                    <c:v>Oct</c:v>
                  </c:pt>
                  <c:pt idx="144">
                    <c:v>Nov</c:v>
                  </c:pt>
                  <c:pt idx="145">
                    <c:v>Dec</c:v>
                  </c:pt>
                  <c:pt idx="146">
                    <c:v>Jan</c:v>
                  </c:pt>
                  <c:pt idx="147">
                    <c:v>Feb</c:v>
                  </c:pt>
                  <c:pt idx="148">
                    <c:v>Mar</c:v>
                  </c:pt>
                  <c:pt idx="149">
                    <c:v>Apr</c:v>
                  </c:pt>
                  <c:pt idx="150">
                    <c:v>May</c:v>
                  </c:pt>
                  <c:pt idx="151">
                    <c:v>Jun</c:v>
                  </c:pt>
                  <c:pt idx="152">
                    <c:v>Jul</c:v>
                  </c:pt>
                </c:lvl>
                <c:lvl>
                  <c:pt idx="0">
                    <c:v>2010</c:v>
                  </c:pt>
                  <c:pt idx="2">
                    <c:v>2011</c:v>
                  </c:pt>
                  <c:pt idx="14">
                    <c:v>2012</c:v>
                  </c:pt>
                  <c:pt idx="26">
                    <c:v>2013</c:v>
                  </c:pt>
                  <c:pt idx="38">
                    <c:v>2014</c:v>
                  </c:pt>
                  <c:pt idx="50">
                    <c:v>2015</c:v>
                  </c:pt>
                  <c:pt idx="62">
                    <c:v>2016</c:v>
                  </c:pt>
                  <c:pt idx="74">
                    <c:v>2017</c:v>
                  </c:pt>
                  <c:pt idx="86">
                    <c:v>2018</c:v>
                  </c:pt>
                  <c:pt idx="98">
                    <c:v>2019</c:v>
                  </c:pt>
                  <c:pt idx="110">
                    <c:v>2020</c:v>
                  </c:pt>
                  <c:pt idx="122">
                    <c:v>2021</c:v>
                  </c:pt>
                  <c:pt idx="134">
                    <c:v>2022</c:v>
                  </c:pt>
                  <c:pt idx="146">
                    <c:v>2023</c:v>
                  </c:pt>
                </c:lvl>
              </c:multiLvlStrCache>
            </c:multiLvlStrRef>
          </c:cat>
          <c:val>
            <c:numRef>
              <c:f>MONTHS!$B$2:$B$169</c:f>
              <c:numCache>
                <c:formatCode>General</c:formatCode>
                <c:ptCount val="153"/>
                <c:pt idx="0">
                  <c:v>16.222500000000004</c:v>
                </c:pt>
                <c:pt idx="1">
                  <c:v>16.78</c:v>
                </c:pt>
                <c:pt idx="2">
                  <c:v>17.785</c:v>
                </c:pt>
                <c:pt idx="3">
                  <c:v>15.735000000000001</c:v>
                </c:pt>
                <c:pt idx="4">
                  <c:v>14.57</c:v>
                </c:pt>
                <c:pt idx="5">
                  <c:v>15.220000000000002</c:v>
                </c:pt>
                <c:pt idx="6">
                  <c:v>14.9475</c:v>
                </c:pt>
                <c:pt idx="7">
                  <c:v>13.342499999999999</c:v>
                </c:pt>
                <c:pt idx="8">
                  <c:v>13.301999999999998</c:v>
                </c:pt>
                <c:pt idx="9">
                  <c:v>10.5725</c:v>
                </c:pt>
                <c:pt idx="10">
                  <c:v>10.123999999999999</c:v>
                </c:pt>
                <c:pt idx="11">
                  <c:v>11.6275</c:v>
                </c:pt>
                <c:pt idx="12">
                  <c:v>10.565</c:v>
                </c:pt>
                <c:pt idx="13">
                  <c:v>10.777999999999999</c:v>
                </c:pt>
                <c:pt idx="14">
                  <c:v>12.137500000000001</c:v>
                </c:pt>
                <c:pt idx="15">
                  <c:v>12.552499999999998</c:v>
                </c:pt>
                <c:pt idx="16">
                  <c:v>12.521000000000001</c:v>
                </c:pt>
                <c:pt idx="17">
                  <c:v>11.85</c:v>
                </c:pt>
                <c:pt idx="18">
                  <c:v>10.465</c:v>
                </c:pt>
                <c:pt idx="19">
                  <c:v>10.181999999999999</c:v>
                </c:pt>
                <c:pt idx="20">
                  <c:v>9.245000000000001</c:v>
                </c:pt>
                <c:pt idx="21">
                  <c:v>9.3800000000000008</c:v>
                </c:pt>
                <c:pt idx="22">
                  <c:v>10.2325</c:v>
                </c:pt>
                <c:pt idx="23">
                  <c:v>10.204975000000001</c:v>
                </c:pt>
                <c:pt idx="24">
                  <c:v>11.030000000000001</c:v>
                </c:pt>
                <c:pt idx="25">
                  <c:v>11.827499999999999</c:v>
                </c:pt>
                <c:pt idx="26">
                  <c:v>13.84</c:v>
                </c:pt>
                <c:pt idx="27">
                  <c:v>12.905000000000001</c:v>
                </c:pt>
                <c:pt idx="28">
                  <c:v>13.09</c:v>
                </c:pt>
                <c:pt idx="29">
                  <c:v>13.1425</c:v>
                </c:pt>
                <c:pt idx="30">
                  <c:v>14.697999999999999</c:v>
                </c:pt>
                <c:pt idx="31">
                  <c:v>15.3925</c:v>
                </c:pt>
                <c:pt idx="32">
                  <c:v>16.897500000000001</c:v>
                </c:pt>
                <c:pt idx="33">
                  <c:v>16.692</c:v>
                </c:pt>
                <c:pt idx="34">
                  <c:v>17.197500000000002</c:v>
                </c:pt>
                <c:pt idx="35">
                  <c:v>17.332500000000003</c:v>
                </c:pt>
                <c:pt idx="36">
                  <c:v>16.98</c:v>
                </c:pt>
                <c:pt idx="37">
                  <c:v>16.002500000000001</c:v>
                </c:pt>
                <c:pt idx="38">
                  <c:v>15.777999999999997</c:v>
                </c:pt>
                <c:pt idx="39">
                  <c:v>15.190000000000001</c:v>
                </c:pt>
                <c:pt idx="40">
                  <c:v>15.405000000000001</c:v>
                </c:pt>
                <c:pt idx="41">
                  <c:v>15.885</c:v>
                </c:pt>
                <c:pt idx="42">
                  <c:v>15.978</c:v>
                </c:pt>
                <c:pt idx="43">
                  <c:v>16.897500000000001</c:v>
                </c:pt>
                <c:pt idx="44">
                  <c:v>17.532499999999999</c:v>
                </c:pt>
                <c:pt idx="45">
                  <c:v>17.157999999999998</c:v>
                </c:pt>
                <c:pt idx="46">
                  <c:v>16.677500000000002</c:v>
                </c:pt>
                <c:pt idx="47">
                  <c:v>14.053999999999998</c:v>
                </c:pt>
                <c:pt idx="48">
                  <c:v>15.1175</c:v>
                </c:pt>
                <c:pt idx="49">
                  <c:v>15.2925</c:v>
                </c:pt>
                <c:pt idx="50">
                  <c:v>15.042000000000002</c:v>
                </c:pt>
                <c:pt idx="51">
                  <c:v>16.224999999999998</c:v>
                </c:pt>
                <c:pt idx="52">
                  <c:v>16.147500000000001</c:v>
                </c:pt>
                <c:pt idx="53">
                  <c:v>15.897500000000001</c:v>
                </c:pt>
                <c:pt idx="54">
                  <c:v>15.48</c:v>
                </c:pt>
                <c:pt idx="55">
                  <c:v>15.129999999999999</c:v>
                </c:pt>
                <c:pt idx="56">
                  <c:v>14.652000000000001</c:v>
                </c:pt>
                <c:pt idx="57">
                  <c:v>14.295</c:v>
                </c:pt>
                <c:pt idx="58">
                  <c:v>13.770000000000001</c:v>
                </c:pt>
                <c:pt idx="59">
                  <c:v>14.943999999999999</c:v>
                </c:pt>
                <c:pt idx="60">
                  <c:v>14.3925</c:v>
                </c:pt>
                <c:pt idx="61">
                  <c:v>13.987500000000001</c:v>
                </c:pt>
                <c:pt idx="62">
                  <c:v>12.536</c:v>
                </c:pt>
                <c:pt idx="63">
                  <c:v>11.8925</c:v>
                </c:pt>
                <c:pt idx="64">
                  <c:v>13.395</c:v>
                </c:pt>
                <c:pt idx="65">
                  <c:v>13.151999999999997</c:v>
                </c:pt>
                <c:pt idx="66">
                  <c:v>13.324999999999999</c:v>
                </c:pt>
                <c:pt idx="67">
                  <c:v>12.98</c:v>
                </c:pt>
                <c:pt idx="68">
                  <c:v>13.175999999999998</c:v>
                </c:pt>
                <c:pt idx="69">
                  <c:v>12.3225</c:v>
                </c:pt>
                <c:pt idx="70">
                  <c:v>12.246</c:v>
                </c:pt>
                <c:pt idx="71">
                  <c:v>11.984999999999999</c:v>
                </c:pt>
                <c:pt idx="72">
                  <c:v>11.854999999999999</c:v>
                </c:pt>
                <c:pt idx="73">
                  <c:v>12.526</c:v>
                </c:pt>
                <c:pt idx="74">
                  <c:v>12.56</c:v>
                </c:pt>
                <c:pt idx="75">
                  <c:v>12.53</c:v>
                </c:pt>
                <c:pt idx="76">
                  <c:v>12.183999999999999</c:v>
                </c:pt>
                <c:pt idx="77">
                  <c:v>11.2875</c:v>
                </c:pt>
                <c:pt idx="78">
                  <c:v>10.965</c:v>
                </c:pt>
                <c:pt idx="79">
                  <c:v>11.186</c:v>
                </c:pt>
                <c:pt idx="80">
                  <c:v>11.41</c:v>
                </c:pt>
                <c:pt idx="81">
                  <c:v>10.775</c:v>
                </c:pt>
                <c:pt idx="82">
                  <c:v>11.628</c:v>
                </c:pt>
                <c:pt idx="83">
                  <c:v>12.13</c:v>
                </c:pt>
                <c:pt idx="84">
                  <c:v>12.12</c:v>
                </c:pt>
                <c:pt idx="85">
                  <c:v>12.568</c:v>
                </c:pt>
                <c:pt idx="86">
                  <c:v>12.52</c:v>
                </c:pt>
                <c:pt idx="87">
                  <c:v>10.637499999999999</c:v>
                </c:pt>
                <c:pt idx="88">
                  <c:v>10.784000000000001</c:v>
                </c:pt>
                <c:pt idx="89">
                  <c:v>11.192500000000001</c:v>
                </c:pt>
                <c:pt idx="90">
                  <c:v>11.347499999999998</c:v>
                </c:pt>
                <c:pt idx="91">
                  <c:v>11.682</c:v>
                </c:pt>
                <c:pt idx="92">
                  <c:v>10.6325</c:v>
                </c:pt>
                <c:pt idx="93">
                  <c:v>9.6980000000000022</c:v>
                </c:pt>
                <c:pt idx="94">
                  <c:v>9.4550000000000001</c:v>
                </c:pt>
                <c:pt idx="95">
                  <c:v>8.8099999999999987</c:v>
                </c:pt>
                <c:pt idx="96">
                  <c:v>9.2700000000000014</c:v>
                </c:pt>
                <c:pt idx="97">
                  <c:v>8.3000000000000007</c:v>
                </c:pt>
                <c:pt idx="98">
                  <c:v>8.5849999999999991</c:v>
                </c:pt>
                <c:pt idx="99">
                  <c:v>8.59</c:v>
                </c:pt>
                <c:pt idx="100">
                  <c:v>8.5920000000000005</c:v>
                </c:pt>
                <c:pt idx="101">
                  <c:v>9.6649999999999991</c:v>
                </c:pt>
                <c:pt idx="102">
                  <c:v>10.085999999999999</c:v>
                </c:pt>
                <c:pt idx="103">
                  <c:v>9.990000000000002</c:v>
                </c:pt>
                <c:pt idx="104">
                  <c:v>10.114999999999998</c:v>
                </c:pt>
                <c:pt idx="105">
                  <c:v>9.1259999999999994</c:v>
                </c:pt>
                <c:pt idx="106">
                  <c:v>9.26</c:v>
                </c:pt>
                <c:pt idx="107">
                  <c:v>8.8825000000000003</c:v>
                </c:pt>
                <c:pt idx="108">
                  <c:v>8.9659999999999993</c:v>
                </c:pt>
                <c:pt idx="109">
                  <c:v>9.2725000000000009</c:v>
                </c:pt>
                <c:pt idx="110">
                  <c:v>9.088000000000001</c:v>
                </c:pt>
                <c:pt idx="111">
                  <c:v>7.7650000000000006</c:v>
                </c:pt>
                <c:pt idx="112">
                  <c:v>5.410000000000001</c:v>
                </c:pt>
                <c:pt idx="113">
                  <c:v>4.9000000000000004</c:v>
                </c:pt>
                <c:pt idx="114">
                  <c:v>5.2840000000000007</c:v>
                </c:pt>
                <c:pt idx="115">
                  <c:v>6.4850000000000003</c:v>
                </c:pt>
                <c:pt idx="116">
                  <c:v>6.4879999999999995</c:v>
                </c:pt>
                <c:pt idx="117">
                  <c:v>6.8750000000000009</c:v>
                </c:pt>
                <c:pt idx="118">
                  <c:v>6.91</c:v>
                </c:pt>
                <c:pt idx="119">
                  <c:v>7.5400000000000009</c:v>
                </c:pt>
                <c:pt idx="120">
                  <c:v>8.5399999999999991</c:v>
                </c:pt>
                <c:pt idx="121">
                  <c:v>9.0425000000000004</c:v>
                </c:pt>
                <c:pt idx="122">
                  <c:v>9.9340000000000011</c:v>
                </c:pt>
                <c:pt idx="123">
                  <c:v>11.559999999999999</c:v>
                </c:pt>
                <c:pt idx="124">
                  <c:v>12.692499999999999</c:v>
                </c:pt>
                <c:pt idx="125">
                  <c:v>12.133999999999999</c:v>
                </c:pt>
                <c:pt idx="126">
                  <c:v>12.88</c:v>
                </c:pt>
                <c:pt idx="127">
                  <c:v>15.239999999999998</c:v>
                </c:pt>
                <c:pt idx="128">
                  <c:v>14.157999999999998</c:v>
                </c:pt>
                <c:pt idx="129">
                  <c:v>13.317500000000001</c:v>
                </c:pt>
                <c:pt idx="130">
                  <c:v>13.225000000000001</c:v>
                </c:pt>
                <c:pt idx="131">
                  <c:v>15.668000000000001</c:v>
                </c:pt>
                <c:pt idx="132">
                  <c:v>19.482500000000002</c:v>
                </c:pt>
                <c:pt idx="133">
                  <c:v>20.276</c:v>
                </c:pt>
                <c:pt idx="134">
                  <c:v>22.454999999999998</c:v>
                </c:pt>
                <c:pt idx="135">
                  <c:v>17.844999999999999</c:v>
                </c:pt>
                <c:pt idx="136">
                  <c:v>16.555</c:v>
                </c:pt>
                <c:pt idx="137">
                  <c:v>15.294</c:v>
                </c:pt>
                <c:pt idx="138">
                  <c:v>13.46</c:v>
                </c:pt>
                <c:pt idx="139">
                  <c:v>12.3725</c:v>
                </c:pt>
                <c:pt idx="140">
                  <c:v>12.465999999999999</c:v>
                </c:pt>
                <c:pt idx="141">
                  <c:v>15.692499999999999</c:v>
                </c:pt>
                <c:pt idx="142">
                  <c:v>13.762</c:v>
                </c:pt>
                <c:pt idx="143">
                  <c:v>12.329999999999998</c:v>
                </c:pt>
                <c:pt idx="144">
                  <c:v>14.02</c:v>
                </c:pt>
                <c:pt idx="145">
                  <c:v>12.43</c:v>
                </c:pt>
                <c:pt idx="146">
                  <c:v>12.7425</c:v>
                </c:pt>
                <c:pt idx="147">
                  <c:v>12.682500000000001</c:v>
                </c:pt>
                <c:pt idx="148">
                  <c:v>12.118</c:v>
                </c:pt>
                <c:pt idx="149">
                  <c:v>12.135000000000002</c:v>
                </c:pt>
                <c:pt idx="150">
                  <c:v>11.850000000000001</c:v>
                </c:pt>
                <c:pt idx="151">
                  <c:v>13.940000000000001</c:v>
                </c:pt>
                <c:pt idx="152">
                  <c:v>14.2875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C6-3E40-BFAB-82D775FF8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464431"/>
        <c:axId val="449466159"/>
      </c:barChart>
      <c:catAx>
        <c:axId val="44946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66159"/>
        <c:crosses val="autoZero"/>
        <c:auto val="1"/>
        <c:lblAlgn val="ctr"/>
        <c:lblOffset val="100"/>
        <c:noMultiLvlLbl val="0"/>
      </c:catAx>
      <c:valAx>
        <c:axId val="44946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6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8</xdr:row>
      <xdr:rowOff>0</xdr:rowOff>
    </xdr:from>
    <xdr:to>
      <xdr:col>19</xdr:col>
      <xdr:colOff>774700</xdr:colOff>
      <xdr:row>30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00A68B-F3D0-37E3-40C8-581B71283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</xdr:colOff>
      <xdr:row>8</xdr:row>
      <xdr:rowOff>25400</xdr:rowOff>
    </xdr:from>
    <xdr:to>
      <xdr:col>19</xdr:col>
      <xdr:colOff>812800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17C66E-2BF7-1B42-0C3A-80D14926F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10</xdr:row>
      <xdr:rowOff>12700</xdr:rowOff>
    </xdr:from>
    <xdr:to>
      <xdr:col>32</xdr:col>
      <xdr:colOff>469900</xdr:colOff>
      <xdr:row>32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ED473A-D3AB-D7E5-5B80-CCD4EBD57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819150</xdr:colOff>
      <xdr:row>9</xdr:row>
      <xdr:rowOff>19050</xdr:rowOff>
    </xdr:from>
    <xdr:to>
      <xdr:col>38</xdr:col>
      <xdr:colOff>266700</xdr:colOff>
      <xdr:row>39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7C7161-BA5B-F5DE-AB5B-B2A296F7F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12700</xdr:colOff>
      <xdr:row>5</xdr:row>
      <xdr:rowOff>12700</xdr:rowOff>
    </xdr:from>
    <xdr:to>
      <xdr:col>23</xdr:col>
      <xdr:colOff>0</xdr:colOff>
      <xdr:row>14</xdr:row>
      <xdr:rowOff>177857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0FBFE0-D723-DE4E-B55C-A024CFC48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46200" y="1028700"/>
          <a:ext cx="4940300" cy="1993957"/>
        </a:xfrm>
        <a:prstGeom prst="rect">
          <a:avLst/>
        </a:prstGeom>
      </xdr:spPr>
    </xdr:pic>
    <xdr:clientData/>
  </xdr:twoCellAnchor>
  <xdr:twoCellAnchor>
    <xdr:from>
      <xdr:col>11</xdr:col>
      <xdr:colOff>6350</xdr:colOff>
      <xdr:row>18</xdr:row>
      <xdr:rowOff>196850</xdr:rowOff>
    </xdr:from>
    <xdr:to>
      <xdr:col>33</xdr:col>
      <xdr:colOff>660400</xdr:colOff>
      <xdr:row>47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197633-447C-8C5C-16F5-3344D6885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</xdr:row>
      <xdr:rowOff>12700</xdr:rowOff>
    </xdr:from>
    <xdr:to>
      <xdr:col>11</xdr:col>
      <xdr:colOff>508000</xdr:colOff>
      <xdr:row>16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CEF788-5E4D-134B-A0FE-2DE9BC29C8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04000" y="622300"/>
          <a:ext cx="2984500" cy="2667000"/>
        </a:xfrm>
        <a:prstGeom prst="rect">
          <a:avLst/>
        </a:prstGeom>
      </xdr:spPr>
    </xdr:pic>
    <xdr:clientData/>
  </xdr:twoCellAnchor>
  <xdr:twoCellAnchor editAs="oneCell">
    <xdr:from>
      <xdr:col>11</xdr:col>
      <xdr:colOff>812800</xdr:colOff>
      <xdr:row>3</xdr:row>
      <xdr:rowOff>0</xdr:rowOff>
    </xdr:from>
    <xdr:to>
      <xdr:col>20</xdr:col>
      <xdr:colOff>0</xdr:colOff>
      <xdr:row>18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BAEC1B-D882-CF4F-BBB1-7CBF182408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93300" y="609600"/>
          <a:ext cx="6616700" cy="3048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22</xdr:row>
      <xdr:rowOff>6350</xdr:rowOff>
    </xdr:from>
    <xdr:to>
      <xdr:col>26</xdr:col>
      <xdr:colOff>38100</xdr:colOff>
      <xdr:row>48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B34972-0870-2B36-B6DF-F65E3AC6A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615950</xdr:colOff>
      <xdr:row>27</xdr:row>
      <xdr:rowOff>82550</xdr:rowOff>
    </xdr:from>
    <xdr:to>
      <xdr:col>22</xdr:col>
      <xdr:colOff>234950</xdr:colOff>
      <xdr:row>40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628ACE-1AEF-38C2-5B5B-5241B9026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k Shadow" refreshedDate="45146.808767592593" createdVersion="8" refreshedVersion="8" minRefreshableVersion="3" recordCount="665" xr:uid="{9E940341-D386-2543-944E-8AA9387F5804}">
  <cacheSource type="worksheet">
    <worksheetSource ref="A1:B666" sheet="Ford DATA - Cleaned"/>
  </cacheSource>
  <cacheFields count="3">
    <cacheField name="Date" numFmtId="164">
      <sharedItems containsSemiMixedTypes="0" containsNonDate="0" containsDate="1" containsString="0" minDate="2010-11-05T00:00:00" maxDate="2023-07-29T00:00:00" count="665">
        <d v="2010-11-05T00:00:00"/>
        <d v="2010-11-12T00:00:00"/>
        <d v="2010-11-19T00:00:00"/>
        <d v="2010-11-26T00:00:00"/>
        <d v="2010-12-03T00:00:00"/>
        <d v="2010-12-10T00:00:00"/>
        <d v="2010-12-17T00:00:00"/>
        <d v="2010-12-24T00:00:00"/>
        <d v="2010-12-31T00:00:00"/>
        <d v="2011-01-07T00:00:00"/>
        <d v="2011-01-14T00:00:00"/>
        <d v="2011-01-21T00:00:00"/>
        <d v="2011-01-28T00:00:00"/>
        <d v="2011-02-04T00:00:00"/>
        <d v="2011-02-11T00:00:00"/>
        <d v="2011-02-18T00:00:00"/>
        <d v="2011-02-25T00:00:00"/>
        <d v="2011-03-04T00:00:00"/>
        <d v="2011-03-11T00:00:00"/>
        <d v="2011-03-18T00:00:00"/>
        <d v="2011-03-25T00:00:00"/>
        <d v="2011-04-01T00:00:00"/>
        <d v="2011-04-08T00:00:00"/>
        <d v="2011-04-15T00:00:00"/>
        <d v="2011-04-22T00:00:00"/>
        <d v="2011-04-29T00:00:00"/>
        <d v="2011-05-06T00:00:00"/>
        <d v="2011-05-13T00:00:00"/>
        <d v="2011-05-20T00:00:00"/>
        <d v="2011-05-27T00:00:00"/>
        <d v="2011-06-03T00:00:00"/>
        <d v="2011-06-10T00:00:00"/>
        <d v="2011-06-17T00:00:00"/>
        <d v="2011-06-24T00:00:00"/>
        <d v="2011-07-01T00:00:00"/>
        <d v="2011-07-08T00:00:00"/>
        <d v="2011-07-15T00:00:00"/>
        <d v="2011-07-22T00:00:00"/>
        <d v="2011-07-29T00:00:00"/>
        <d v="2011-08-05T00:00:00"/>
        <d v="2011-08-12T00:00:00"/>
        <d v="2011-08-19T00:00:00"/>
        <d v="2011-08-26T00:00:00"/>
        <d v="2011-09-02T00:00:00"/>
        <d v="2011-09-09T00:00:00"/>
        <d v="2011-09-16T00:00:00"/>
        <d v="2011-09-23T00:00:00"/>
        <d v="2011-09-30T00:00:00"/>
        <d v="2011-10-07T00:00:00"/>
        <d v="2011-10-14T00:00:00"/>
        <d v="2011-10-21T00:00:00"/>
        <d v="2011-10-28T00:00:00"/>
        <d v="2011-11-04T00:00:00"/>
        <d v="2011-11-11T00:00:00"/>
        <d v="2011-11-18T00:00:00"/>
        <d v="2011-11-25T00:00:00"/>
        <d v="2011-12-02T00:00:00"/>
        <d v="2011-12-09T00:00:00"/>
        <d v="2011-12-16T00:00:00"/>
        <d v="2011-12-23T00:00:00"/>
        <d v="2011-12-30T00:00:00"/>
        <d v="2012-01-06T00:00:00"/>
        <d v="2012-01-13T00:00:00"/>
        <d v="2012-01-20T00:00:00"/>
        <d v="2012-01-27T00:00:00"/>
        <d v="2012-02-03T00:00:00"/>
        <d v="2012-02-10T00:00:00"/>
        <d v="2012-02-17T00:00:00"/>
        <d v="2012-02-24T00:00:00"/>
        <d v="2012-03-02T00:00:00"/>
        <d v="2012-03-09T00:00:00"/>
        <d v="2012-03-16T00:00:00"/>
        <d v="2012-03-23T00:00:00"/>
        <d v="2012-03-30T00:00:00"/>
        <d v="2012-04-06T00:00:00"/>
        <d v="2012-04-13T00:00:00"/>
        <d v="2012-04-20T00:00:00"/>
        <d v="2012-04-27T00:00:00"/>
        <d v="2012-05-04T00:00:00"/>
        <d v="2012-05-11T00:00:00"/>
        <d v="2012-05-18T00:00:00"/>
        <d v="2012-05-25T00:00:00"/>
        <d v="2012-06-01T00:00:00"/>
        <d v="2012-06-08T00:00:00"/>
        <d v="2012-06-15T00:00:00"/>
        <d v="2012-06-22T00:00:00"/>
        <d v="2012-06-29T00:00:00"/>
        <d v="2012-07-06T00:00:00"/>
        <d v="2012-07-13T00:00:00"/>
        <d v="2012-07-20T00:00:00"/>
        <d v="2012-07-27T00:00:00"/>
        <d v="2012-08-03T00:00:00"/>
        <d v="2012-08-10T00:00:00"/>
        <d v="2012-08-17T00:00:00"/>
        <d v="2012-08-24T00:00:00"/>
        <d v="2012-08-31T00:00:00"/>
        <d v="2012-09-07T00:00:00"/>
        <d v="2012-09-14T00:00:00"/>
        <d v="2012-09-21T00:00:00"/>
        <d v="2012-09-28T00:00:00"/>
        <d v="2012-10-05T00:00:00"/>
        <d v="2012-10-12T00:00:00"/>
        <d v="2012-10-19T00:00:00"/>
        <d v="2012-10-26T00:00:00"/>
        <d v="2012-11-02T00:00:00"/>
        <d v="2012-11-09T00:00:00"/>
        <d v="2012-11-16T00:00:00"/>
        <d v="2012-11-23T00:00:00"/>
        <d v="2012-11-30T00:00:00"/>
        <d v="2012-12-07T00:00:00"/>
        <d v="2012-12-14T00:00:00"/>
        <d v="2012-12-21T00:00:00"/>
        <d v="2012-12-28T00:00:00"/>
        <d v="2013-01-04T00:00:00"/>
        <d v="2013-01-11T00:00:00"/>
        <d v="2013-01-18T00:00:00"/>
        <d v="2013-01-25T00:00:00"/>
        <d v="2013-02-01T00:00:00"/>
        <d v="2013-02-08T00:00:00"/>
        <d v="2013-02-15T00:00:00"/>
        <d v="2013-02-22T00:00:00"/>
        <d v="2013-03-01T00:00:00"/>
        <d v="2013-03-08T00:00:00"/>
        <d v="2013-03-15T00:00:00"/>
        <d v="2013-03-22T00:00:00"/>
        <d v="2013-03-29T00:00:00"/>
        <d v="2013-04-05T00:00:00"/>
        <d v="2013-04-12T00:00:00"/>
        <d v="2013-04-19T00:00:00"/>
        <d v="2013-04-26T00:00:00"/>
        <d v="2013-05-03T00:00:00"/>
        <d v="2013-05-10T00:00:00"/>
        <d v="2013-05-17T00:00:00"/>
        <d v="2013-05-24T00:00:00"/>
        <d v="2013-05-31T00:00:00"/>
        <d v="2013-06-07T00:00:00"/>
        <d v="2013-06-14T00:00:00"/>
        <d v="2013-06-21T00:00:00"/>
        <d v="2013-06-28T00:00:00"/>
        <d v="2013-07-05T00:00:00"/>
        <d v="2013-07-12T00:00:00"/>
        <d v="2013-07-19T00:00:00"/>
        <d v="2013-07-26T00:00:00"/>
        <d v="2013-08-02T00:00:00"/>
        <d v="2013-08-09T00:00:00"/>
        <d v="2013-08-16T00:00:00"/>
        <d v="2013-08-23T00:00:00"/>
        <d v="2013-08-30T00:00:00"/>
        <d v="2013-09-06T00:00:00"/>
        <d v="2013-09-13T00:00:00"/>
        <d v="2013-09-20T00:00:00"/>
        <d v="2013-09-27T00:00:00"/>
        <d v="2013-10-04T00:00:00"/>
        <d v="2013-10-11T00:00:00"/>
        <d v="2013-10-18T00:00:00"/>
        <d v="2013-10-25T00:00:00"/>
        <d v="2013-11-01T00:00:00"/>
        <d v="2013-11-08T00:00:00"/>
        <d v="2013-11-15T00:00:00"/>
        <d v="2013-11-22T00:00:00"/>
        <d v="2013-11-29T00:00:00"/>
        <d v="2013-12-06T00:00:00"/>
        <d v="2013-12-13T00:00:00"/>
        <d v="2013-12-20T00:00:00"/>
        <d v="2013-12-27T00:00:00"/>
        <d v="2014-01-03T00:00:00"/>
        <d v="2014-01-10T00:00:00"/>
        <d v="2014-01-17T00:00:00"/>
        <d v="2014-01-24T00:00:00"/>
        <d v="2014-01-31T00:00:00"/>
        <d v="2014-02-07T00:00:00"/>
        <d v="2014-02-14T00:00:00"/>
        <d v="2014-02-21T00:00:00"/>
        <d v="2014-02-28T00:00:00"/>
        <d v="2014-03-07T00:00:00"/>
        <d v="2014-03-14T00:00:00"/>
        <d v="2014-03-21T00:00:00"/>
        <d v="2014-03-28T00:00:00"/>
        <d v="2014-04-04T00:00:00"/>
        <d v="2014-04-11T00:00:00"/>
        <d v="2014-04-18T00:00:00"/>
        <d v="2014-04-25T00:00:00"/>
        <d v="2014-05-02T00:00:00"/>
        <d v="2014-05-09T00:00:00"/>
        <d v="2014-05-16T00:00:00"/>
        <d v="2014-05-23T00:00:00"/>
        <d v="2014-05-30T00:00:00"/>
        <d v="2014-06-06T00:00:00"/>
        <d v="2014-06-13T00:00:00"/>
        <d v="2014-06-20T00:00:00"/>
        <d v="2014-06-27T00:00:00"/>
        <d v="2014-07-04T00:00:00"/>
        <d v="2014-07-11T00:00:00"/>
        <d v="2014-07-18T00:00:00"/>
        <d v="2014-07-25T00:00:00"/>
        <d v="2014-08-01T00:00:00"/>
        <d v="2014-08-08T00:00:00"/>
        <d v="2014-08-15T00:00:00"/>
        <d v="2014-08-22T00:00:00"/>
        <d v="2014-08-29T00:00:00"/>
        <d v="2014-09-05T00:00:00"/>
        <d v="2014-09-12T00:00:00"/>
        <d v="2014-09-19T00:00:00"/>
        <d v="2014-09-26T00:00:00"/>
        <d v="2014-10-03T00:00:00"/>
        <d v="2014-10-10T00:00:00"/>
        <d v="2014-10-17T00:00:00"/>
        <d v="2014-10-24T00:00:00"/>
        <d v="2014-10-31T00:00:00"/>
        <d v="2014-11-07T00:00:00"/>
        <d v="2014-11-14T00:00:00"/>
        <d v="2014-11-21T00:00:00"/>
        <d v="2014-11-28T00:00:00"/>
        <d v="2014-12-05T00:00:00"/>
        <d v="2014-12-12T00:00:00"/>
        <d v="2014-12-19T00:00:00"/>
        <d v="2014-12-26T00:00:00"/>
        <d v="2015-01-02T00:00:00"/>
        <d v="2015-01-09T00:00:00"/>
        <d v="2015-01-16T00:00:00"/>
        <d v="2015-01-23T00:00:00"/>
        <d v="2015-01-30T00:00:00"/>
        <d v="2015-02-06T00:00:00"/>
        <d v="2015-02-13T00:00:00"/>
        <d v="2015-02-20T00:00:00"/>
        <d v="2015-02-27T00:00:00"/>
        <d v="2015-03-06T00:00:00"/>
        <d v="2015-03-13T00:00:00"/>
        <d v="2015-03-20T00:00:00"/>
        <d v="2015-03-27T00:00:00"/>
        <d v="2015-04-03T00:00:00"/>
        <d v="2015-04-10T00:00:00"/>
        <d v="2015-04-17T00:00:00"/>
        <d v="2015-04-24T00:00:00"/>
        <d v="2015-05-01T00:00:00"/>
        <d v="2015-05-08T00:00:00"/>
        <d v="2015-05-15T00:00:00"/>
        <d v="2015-05-22T00:00:00"/>
        <d v="2015-05-29T00:00:00"/>
        <d v="2015-06-05T00:00:00"/>
        <d v="2015-06-12T00:00:00"/>
        <d v="2015-06-19T00:00:00"/>
        <d v="2015-06-26T00:00:00"/>
        <d v="2015-07-03T00:00:00"/>
        <d v="2015-07-10T00:00:00"/>
        <d v="2015-07-17T00:00:00"/>
        <d v="2015-07-24T00:00:00"/>
        <d v="2015-07-31T00:00:00"/>
        <d v="2015-08-07T00:00:00"/>
        <d v="2015-08-14T00:00:00"/>
        <d v="2015-08-21T00:00:00"/>
        <d v="2015-08-28T00:00:00"/>
        <d v="2015-09-04T00:00:00"/>
        <d v="2015-09-11T00:00:00"/>
        <d v="2015-09-18T00:00:00"/>
        <d v="2015-09-25T00:00:00"/>
        <d v="2015-10-02T00:00:00"/>
        <d v="2015-10-09T00:00:00"/>
        <d v="2015-10-16T00:00:00"/>
        <d v="2015-10-23T00:00:00"/>
        <d v="2015-10-30T00:00:00"/>
        <d v="2015-11-06T00:00:00"/>
        <d v="2015-11-13T00:00:00"/>
        <d v="2015-11-20T00:00:00"/>
        <d v="2015-11-27T00:00:00"/>
        <d v="2015-12-04T00:00:00"/>
        <d v="2015-12-11T00:00:00"/>
        <d v="2015-12-18T00:00:00"/>
        <d v="2015-12-25T00:00:00"/>
        <d v="2016-01-01T00:00:00"/>
        <d v="2016-01-08T00:00:00"/>
        <d v="2016-01-15T00:00:00"/>
        <d v="2016-01-22T00:00:00"/>
        <d v="2016-01-29T00:00:00"/>
        <d v="2016-02-05T00:00:00"/>
        <d v="2016-02-12T00:00:00"/>
        <d v="2016-02-19T00:00:00"/>
        <d v="2016-02-26T00:00:00"/>
        <d v="2016-03-04T00:00:00"/>
        <d v="2016-03-11T00:00:00"/>
        <d v="2016-03-18T00:00:00"/>
        <d v="2016-03-25T00:00:00"/>
        <d v="2016-04-01T00:00:00"/>
        <d v="2016-04-08T00:00:00"/>
        <d v="2016-04-15T00:00:00"/>
        <d v="2016-04-22T00:00:00"/>
        <d v="2016-04-29T00:00:00"/>
        <d v="2016-05-06T00:00:00"/>
        <d v="2016-05-13T00:00:00"/>
        <d v="2016-05-20T00:00:00"/>
        <d v="2016-05-27T00:00:00"/>
        <d v="2016-06-03T00:00:00"/>
        <d v="2016-06-10T00:00:00"/>
        <d v="2016-06-17T00:00:00"/>
        <d v="2016-06-24T00:00:00"/>
        <d v="2016-07-01T00:00:00"/>
        <d v="2016-07-08T00:00:00"/>
        <d v="2016-07-15T00:00:00"/>
        <d v="2016-07-22T00:00:00"/>
        <d v="2016-07-29T00:00:00"/>
        <d v="2016-08-05T00:00:00"/>
        <d v="2016-08-12T00:00:00"/>
        <d v="2016-08-19T00:00:00"/>
        <d v="2016-08-26T00:00:00"/>
        <d v="2016-09-02T00:00:00"/>
        <d v="2016-09-09T00:00:00"/>
        <d v="2016-09-16T00:00:00"/>
        <d v="2016-09-23T00:00:00"/>
        <d v="2016-09-30T00:00:00"/>
        <d v="2016-10-07T00:00:00"/>
        <d v="2016-10-14T00:00:00"/>
        <d v="2016-10-21T00:00:00"/>
        <d v="2016-10-28T00:00:00"/>
        <d v="2016-11-04T00:00:00"/>
        <d v="2016-11-11T00:00:00"/>
        <d v="2016-11-18T00:00:00"/>
        <d v="2016-11-25T00:00:00"/>
        <d v="2016-12-02T00:00:00"/>
        <d v="2016-12-09T00:00:00"/>
        <d v="2016-12-16T00:00:00"/>
        <d v="2016-12-23T00:00:00"/>
        <d v="2016-12-30T00:00:00"/>
        <d v="2017-01-06T00:00:00"/>
        <d v="2017-01-13T00:00:00"/>
        <d v="2017-01-20T00:00:00"/>
        <d v="2017-01-27T00:00:00"/>
        <d v="2017-02-03T00:00:00"/>
        <d v="2017-02-10T00:00:00"/>
        <d v="2017-02-17T00:00:00"/>
        <d v="2017-02-24T00:00:00"/>
        <d v="2017-03-03T00:00:00"/>
        <d v="2017-03-10T00:00:00"/>
        <d v="2017-03-17T00:00:00"/>
        <d v="2017-03-24T00:00:00"/>
        <d v="2017-03-31T00:00:00"/>
        <d v="2017-04-07T00:00:00"/>
        <d v="2017-04-14T00:00:00"/>
        <d v="2017-04-21T00:00:00"/>
        <d v="2017-04-28T00:00:00"/>
        <d v="2017-05-05T00:00:00"/>
        <d v="2017-05-12T00:00:00"/>
        <d v="2017-05-19T00:00:00"/>
        <d v="2017-05-26T00:00:00"/>
        <d v="2017-06-02T00:00:00"/>
        <d v="2017-06-09T00:00:00"/>
        <d v="2017-06-16T00:00:00"/>
        <d v="2017-06-23T00:00:00"/>
        <d v="2017-06-30T00:00:00"/>
        <d v="2017-07-07T00:00:00"/>
        <d v="2017-07-14T00:00:00"/>
        <d v="2017-07-21T00:00:00"/>
        <d v="2017-07-28T00:00:00"/>
        <d v="2017-08-04T00:00:00"/>
        <d v="2017-08-11T00:00:00"/>
        <d v="2017-08-18T00:00:00"/>
        <d v="2017-08-25T00:00:00"/>
        <d v="2017-09-01T00:00:00"/>
        <d v="2017-09-08T00:00:00"/>
        <d v="2017-09-15T00:00:00"/>
        <d v="2017-09-22T00:00:00"/>
        <d v="2017-09-29T00:00:00"/>
        <d v="2017-10-06T00:00:00"/>
        <d v="2017-10-13T00:00:00"/>
        <d v="2017-10-20T00:00:00"/>
        <d v="2017-10-27T00:00:00"/>
        <d v="2017-11-03T00:00:00"/>
        <d v="2017-11-10T00:00:00"/>
        <d v="2017-11-17T00:00:00"/>
        <d v="2017-11-24T00:00:00"/>
        <d v="2017-12-01T00:00:00"/>
        <d v="2017-12-08T00:00:00"/>
        <d v="2017-12-15T00:00:00"/>
        <d v="2017-12-22T00:00:00"/>
        <d v="2017-12-29T00:00:00"/>
        <d v="2018-01-05T00:00:00"/>
        <d v="2018-01-12T00:00:00"/>
        <d v="2018-01-19T00:00:00"/>
        <d v="2018-01-26T00:00:00"/>
        <d v="2018-02-02T00:00:00"/>
        <d v="2018-02-09T00:00:00"/>
        <d v="2018-02-16T00:00:00"/>
        <d v="2018-02-23T00:00:00"/>
        <d v="2018-03-02T00:00:00"/>
        <d v="2018-03-09T00:00:00"/>
        <d v="2018-03-16T00:00:00"/>
        <d v="2018-03-23T00:00:00"/>
        <d v="2018-03-30T00:00:00"/>
        <d v="2018-04-06T00:00:00"/>
        <d v="2018-04-13T00:00:00"/>
        <d v="2018-04-20T00:00:00"/>
        <d v="2018-04-27T00:00:00"/>
        <d v="2018-05-04T00:00:00"/>
        <d v="2018-05-11T00:00:00"/>
        <d v="2018-05-18T00:00:00"/>
        <d v="2018-05-25T00:00:00"/>
        <d v="2018-06-01T00:00:00"/>
        <d v="2018-06-08T00:00:00"/>
        <d v="2018-06-15T00:00:00"/>
        <d v="2018-06-22T00:00:00"/>
        <d v="2018-06-29T00:00:00"/>
        <d v="2018-07-06T00:00:00"/>
        <d v="2018-07-13T00:00:00"/>
        <d v="2018-07-20T00:00:00"/>
        <d v="2018-07-27T00:00:00"/>
        <d v="2018-08-03T00:00:00"/>
        <d v="2018-08-10T00:00:00"/>
        <d v="2018-08-17T00:00:00"/>
        <d v="2018-08-24T00:00:00"/>
        <d v="2018-08-31T00:00:00"/>
        <d v="2018-09-07T00:00:00"/>
        <d v="2018-09-14T00:00:00"/>
        <d v="2018-09-21T00:00:00"/>
        <d v="2018-09-28T00:00:00"/>
        <d v="2018-10-05T00:00:00"/>
        <d v="2018-10-12T00:00:00"/>
        <d v="2018-10-19T00:00:00"/>
        <d v="2018-10-26T00:00:00"/>
        <d v="2018-11-02T00:00:00"/>
        <d v="2018-11-09T00:00:00"/>
        <d v="2018-11-16T00:00:00"/>
        <d v="2018-11-23T00:00:00"/>
        <d v="2018-11-30T00:00:00"/>
        <d v="2018-12-07T00:00:00"/>
        <d v="2018-12-14T00:00:00"/>
        <d v="2018-12-21T00:00:00"/>
        <d v="2018-12-28T00:00:00"/>
        <d v="2019-01-04T00:00:00"/>
        <d v="2019-01-11T00:00:00"/>
        <d v="2019-01-18T00:00:00"/>
        <d v="2019-01-25T00:00:00"/>
        <d v="2019-02-01T00:00:00"/>
        <d v="2019-02-08T00:00:00"/>
        <d v="2019-02-15T00:00:00"/>
        <d v="2019-02-22T00:00:00"/>
        <d v="2019-03-01T00:00:00"/>
        <d v="2019-03-08T00:00:00"/>
        <d v="2019-03-15T00:00:00"/>
        <d v="2019-03-22T00:00:00"/>
        <d v="2019-03-29T00:00:00"/>
        <d v="2019-04-05T00:00:00"/>
        <d v="2019-04-12T00:00:00"/>
        <d v="2019-04-19T00:00:00"/>
        <d v="2019-04-26T00:00:00"/>
        <d v="2019-05-03T00:00:00"/>
        <d v="2019-05-10T00:00:00"/>
        <d v="2019-05-17T00:00:00"/>
        <d v="2019-05-24T00:00:00"/>
        <d v="2019-05-31T00:00:00"/>
        <d v="2019-06-07T00:00:00"/>
        <d v="2019-06-14T00:00:00"/>
        <d v="2019-06-21T00:00:00"/>
        <d v="2019-06-28T00:00:00"/>
        <d v="2019-07-05T00:00:00"/>
        <d v="2019-07-12T00:00:00"/>
        <d v="2019-07-19T00:00:00"/>
        <d v="2019-07-26T00:00:00"/>
        <d v="2019-08-02T00:00:00"/>
        <d v="2019-08-09T00:00:00"/>
        <d v="2019-08-16T00:00:00"/>
        <d v="2019-08-23T00:00:00"/>
        <d v="2019-08-30T00:00:00"/>
        <d v="2019-09-06T00:00:00"/>
        <d v="2019-09-13T00:00:00"/>
        <d v="2019-09-20T00:00:00"/>
        <d v="2019-09-27T00:00:00"/>
        <d v="2019-10-04T00:00:00"/>
        <d v="2019-10-11T00:00:00"/>
        <d v="2019-10-18T00:00:00"/>
        <d v="2019-10-25T00:00:00"/>
        <d v="2019-11-01T00:00:00"/>
        <d v="2019-11-08T00:00:00"/>
        <d v="2019-11-15T00:00:00"/>
        <d v="2019-11-22T00:00:00"/>
        <d v="2019-11-29T00:00:00"/>
        <d v="2019-12-06T00:00:00"/>
        <d v="2019-12-13T00:00:00"/>
        <d v="2019-12-20T00:00:00"/>
        <d v="2019-12-27T00:00:00"/>
        <d v="2020-01-03T00:00:00"/>
        <d v="2020-01-10T00:00:00"/>
        <d v="2020-01-17T00:00:00"/>
        <d v="2020-01-24T00:00:00"/>
        <d v="2020-01-31T00:00:00"/>
        <d v="2020-02-07T00:00:00"/>
        <d v="2020-02-14T00:00:00"/>
        <d v="2020-02-21T00:00:00"/>
        <d v="2020-02-28T00:00:00"/>
        <d v="2020-03-06T00:00:00"/>
        <d v="2020-03-13T00:00:00"/>
        <d v="2020-03-20T00:00:00"/>
        <d v="2020-03-27T00:00:00"/>
        <d v="2020-04-03T00:00:00"/>
        <d v="2020-04-10T00:00:00"/>
        <d v="2020-04-17T00:00:00"/>
        <d v="2020-04-24T00:00:00"/>
        <d v="2020-05-01T00:00:00"/>
        <d v="2020-05-08T00:00:00"/>
        <d v="2020-05-15T00:00:00"/>
        <d v="2020-05-22T00:00:00"/>
        <d v="2020-05-29T00:00:00"/>
        <d v="2020-06-05T00:00:00"/>
        <d v="2020-06-12T00:00:00"/>
        <d v="2020-06-19T00:00:00"/>
        <d v="2020-06-26T00:00:00"/>
        <d v="2020-07-03T00:00:00"/>
        <d v="2020-07-10T00:00:00"/>
        <d v="2020-07-17T00:00:00"/>
        <d v="2020-07-24T00:00:00"/>
        <d v="2020-07-31T00:00:00"/>
        <d v="2020-08-07T00:00:00"/>
        <d v="2020-08-14T00:00:00"/>
        <d v="2020-08-21T00:00:00"/>
        <d v="2020-08-28T00:00:00"/>
        <d v="2020-09-04T00:00:00"/>
        <d v="2020-09-11T00:00:00"/>
        <d v="2020-09-18T00:00:00"/>
        <d v="2020-09-25T00:00:00"/>
        <d v="2020-10-02T00:00:00"/>
        <d v="2020-10-09T00:00:00"/>
        <d v="2020-10-16T00:00:00"/>
        <d v="2020-10-23T00:00:00"/>
        <d v="2020-10-30T00:00:00"/>
        <d v="2020-11-06T00:00:00"/>
        <d v="2020-11-13T00:00:00"/>
        <d v="2020-11-20T00:00:00"/>
        <d v="2020-11-27T00:00:00"/>
        <d v="2020-12-04T00:00:00"/>
        <d v="2020-12-11T00:00:00"/>
        <d v="2020-12-18T00:00:00"/>
        <d v="2020-12-25T00:00:00"/>
        <d v="2021-01-01T00:00:00"/>
        <d v="2021-01-08T00:00:00"/>
        <d v="2021-01-15T00:00:00"/>
        <d v="2021-01-22T00:00:00"/>
        <d v="2021-01-29T00:00:00"/>
        <d v="2021-02-05T00:00:00"/>
        <d v="2021-02-12T00:00:00"/>
        <d v="2021-02-19T00:00:00"/>
        <d v="2021-02-26T00:00:00"/>
        <d v="2021-03-05T00:00:00"/>
        <d v="2021-03-12T00:00:00"/>
        <d v="2021-03-19T00:00:00"/>
        <d v="2021-03-26T00:00:00"/>
        <d v="2021-04-02T00:00:00"/>
        <d v="2021-04-09T00:00:00"/>
        <d v="2021-04-16T00:00:00"/>
        <d v="2021-04-23T00:00:00"/>
        <d v="2021-04-30T00:00:00"/>
        <d v="2021-05-07T00:00:00"/>
        <d v="2021-05-14T00:00:00"/>
        <d v="2021-05-21T00:00:00"/>
        <d v="2021-05-28T00:00:00"/>
        <d v="2021-06-04T00:00:00"/>
        <d v="2021-06-11T00:00:00"/>
        <d v="2021-06-18T00:00:00"/>
        <d v="2021-06-25T00:00:00"/>
        <d v="2021-07-02T00:00:00"/>
        <d v="2021-07-09T00:00:00"/>
        <d v="2021-07-16T00:00:00"/>
        <d v="2021-07-23T00:00:00"/>
        <d v="2021-07-30T00:00:00"/>
        <d v="2021-08-06T00:00:00"/>
        <d v="2021-08-13T00:00:00"/>
        <d v="2021-08-20T00:00:00"/>
        <d v="2021-08-27T00:00:00"/>
        <d v="2021-09-03T00:00:00"/>
        <d v="2021-09-10T00:00:00"/>
        <d v="2021-09-17T00:00:00"/>
        <d v="2021-09-24T00:00:00"/>
        <d v="2021-10-01T00:00:00"/>
        <d v="2021-10-08T00:00:00"/>
        <d v="2021-10-15T00:00:00"/>
        <d v="2021-10-22T00:00:00"/>
        <d v="2021-10-29T00:00:00"/>
        <d v="2021-11-05T00:00:00"/>
        <d v="2021-11-12T00:00:00"/>
        <d v="2021-11-19T00:00:00"/>
        <d v="2021-11-26T00:00:00"/>
        <d v="2021-12-03T00:00:00"/>
        <d v="2021-12-10T00:00:00"/>
        <d v="2021-12-17T00:00:00"/>
        <d v="2021-12-24T00:00:00"/>
        <d v="2021-12-31T00:00:00"/>
        <d v="2022-01-07T00:00:00"/>
        <d v="2022-01-14T00:00:00"/>
        <d v="2022-01-21T00:00:00"/>
        <d v="2022-01-28T00:00:00"/>
        <d v="2022-02-04T00:00:00"/>
        <d v="2022-02-11T00:00:00"/>
        <d v="2022-02-18T00:00:00"/>
        <d v="2022-02-25T00:00:00"/>
        <d v="2022-03-04T00:00:00"/>
        <d v="2022-03-11T00:00:00"/>
        <d v="2022-03-18T00:00:00"/>
        <d v="2022-03-25T00:00:00"/>
        <d v="2022-04-01T00:00:00"/>
        <d v="2022-04-08T00:00:00"/>
        <d v="2022-04-15T00:00:00"/>
        <d v="2022-04-22T00:00:00"/>
        <d v="2022-04-29T00:00:00"/>
        <d v="2022-05-06T00:00:00"/>
        <d v="2022-05-13T00:00:00"/>
        <d v="2022-05-20T00:00:00"/>
        <d v="2022-05-27T00:00:00"/>
        <d v="2022-06-03T00:00:00"/>
        <d v="2022-06-10T00:00:00"/>
        <d v="2022-06-17T00:00:00"/>
        <d v="2022-06-24T00:00:00"/>
        <d v="2022-07-01T00:00:00"/>
        <d v="2022-07-08T00:00:00"/>
        <d v="2022-07-15T00:00:00"/>
        <d v="2022-07-22T00:00:00"/>
        <d v="2022-07-29T00:00:00"/>
        <d v="2022-08-05T00:00:00"/>
        <d v="2022-08-12T00:00:00"/>
        <d v="2022-08-19T00:00:00"/>
        <d v="2022-08-26T00:00:00"/>
        <d v="2022-09-02T00:00:00"/>
        <d v="2022-09-09T00:00:00"/>
        <d v="2022-09-16T00:00:00"/>
        <d v="2022-09-23T00:00:00"/>
        <d v="2022-09-30T00:00:00"/>
        <d v="2022-10-07T00:00:00"/>
        <d v="2022-10-14T00:00:00"/>
        <d v="2022-10-21T00:00:00"/>
        <d v="2022-10-28T00:00:00"/>
        <d v="2022-11-04T00:00:00"/>
        <d v="2022-11-11T00:00:00"/>
        <d v="2022-11-18T00:00:00"/>
        <d v="2022-11-25T00:00:00"/>
        <d v="2022-12-02T00:00:00"/>
        <d v="2022-12-09T00:00:00"/>
        <d v="2022-12-16T00:00:00"/>
        <d v="2022-12-23T00:00:00"/>
        <d v="2022-12-30T00:00:00"/>
        <d v="2023-01-06T00:00:00"/>
        <d v="2023-01-13T00:00:00"/>
        <d v="2023-01-20T00:00:00"/>
        <d v="2023-01-27T00:00:00"/>
        <d v="2023-02-03T00:00:00"/>
        <d v="2023-02-10T00:00:00"/>
        <d v="2023-02-17T00:00:00"/>
        <d v="2023-02-24T00:00:00"/>
        <d v="2023-03-03T00:00:00"/>
        <d v="2023-03-10T00:00:00"/>
        <d v="2023-03-17T00:00:00"/>
        <d v="2023-03-24T00:00:00"/>
        <d v="2023-03-31T00:00:00"/>
        <d v="2023-04-07T00:00:00"/>
        <d v="2023-04-14T00:00:00"/>
        <d v="2023-04-21T00:00:00"/>
        <d v="2023-04-28T00:00:00"/>
        <d v="2023-05-05T00:00:00"/>
        <d v="2023-05-12T00:00:00"/>
        <d v="2023-05-19T00:00:00"/>
        <d v="2023-05-26T00:00:00"/>
        <d v="2023-06-02T00:00:00"/>
        <d v="2023-06-09T00:00:00"/>
        <d v="2023-06-16T00:00:00"/>
        <d v="2023-06-23T00:00:00"/>
        <d v="2023-06-30T00:00:00"/>
        <d v="2023-07-07T00:00:00"/>
        <d v="2023-07-14T00:00:00"/>
        <d v="2023-07-21T00:00:00"/>
        <d v="2023-07-28T00:00:00"/>
      </sharedItems>
      <fieldGroup par="2" base="0">
        <rangePr groupBy="months" startDate="2010-11-05T00:00:00" endDate="2023-07-29T00:00:00"/>
        <groupItems count="14">
          <s v="&lt;05/11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9/07/23"/>
        </groupItems>
      </fieldGroup>
    </cacheField>
    <cacheField name="PX_LAST" numFmtId="0">
      <sharedItems containsSemiMixedTypes="0" containsString="0" containsNumber="1" minValue="4.24" maxValue="25.19"/>
    </cacheField>
    <cacheField name="Years" numFmtId="0" databaseField="0">
      <fieldGroup base="0">
        <rangePr groupBy="years" startDate="2010-11-05T00:00:00" endDate="2023-07-29T00:00:00"/>
        <groupItems count="16">
          <s v="&lt;05/11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&gt;29/07/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5">
  <r>
    <x v="0"/>
    <n v="16.21"/>
  </r>
  <r>
    <x v="1"/>
    <n v="16.3"/>
  </r>
  <r>
    <x v="2"/>
    <n v="16.28"/>
  </r>
  <r>
    <x v="3"/>
    <n v="16.100000000000001"/>
  </r>
  <r>
    <x v="4"/>
    <n v="16.8"/>
  </r>
  <r>
    <x v="5"/>
    <n v="16.73"/>
  </r>
  <r>
    <x v="6"/>
    <n v="16.8"/>
  </r>
  <r>
    <x v="7"/>
    <n v="16.78"/>
  </r>
  <r>
    <x v="8"/>
    <n v="16.79"/>
  </r>
  <r>
    <x v="9"/>
    <n v="18.27"/>
  </r>
  <r>
    <x v="10"/>
    <n v="18.649999999999999"/>
  </r>
  <r>
    <x v="11"/>
    <n v="17.95"/>
  </r>
  <r>
    <x v="12"/>
    <n v="16.27"/>
  </r>
  <r>
    <x v="13"/>
    <n v="15.72"/>
  </r>
  <r>
    <x v="14"/>
    <n v="16.38"/>
  </r>
  <r>
    <x v="15"/>
    <n v="15.77"/>
  </r>
  <r>
    <x v="16"/>
    <n v="15.07"/>
  </r>
  <r>
    <x v="17"/>
    <n v="14.42"/>
  </r>
  <r>
    <x v="18"/>
    <n v="14.36"/>
  </r>
  <r>
    <x v="19"/>
    <n v="14.49"/>
  </r>
  <r>
    <x v="20"/>
    <n v="15.01"/>
  </r>
  <r>
    <x v="21"/>
    <n v="15.16"/>
  </r>
  <r>
    <x v="22"/>
    <n v="15.33"/>
  </r>
  <r>
    <x v="23"/>
    <n v="14.71"/>
  </r>
  <r>
    <x v="24"/>
    <n v="15.43"/>
  </r>
  <r>
    <x v="25"/>
    <n v="15.47"/>
  </r>
  <r>
    <x v="26"/>
    <n v="15.11"/>
  </r>
  <r>
    <x v="27"/>
    <n v="15.08"/>
  </r>
  <r>
    <x v="28"/>
    <n v="15"/>
  </r>
  <r>
    <x v="29"/>
    <n v="14.6"/>
  </r>
  <r>
    <x v="30"/>
    <n v="14.01"/>
  </r>
  <r>
    <x v="31"/>
    <n v="13.35"/>
  </r>
  <r>
    <x v="32"/>
    <n v="12.77"/>
  </r>
  <r>
    <x v="33"/>
    <n v="13.24"/>
  </r>
  <r>
    <x v="34"/>
    <n v="14.02"/>
  </r>
  <r>
    <x v="35"/>
    <n v="13.88"/>
  </r>
  <r>
    <x v="36"/>
    <n v="13.09"/>
  </r>
  <r>
    <x v="37"/>
    <n v="13.31"/>
  </r>
  <r>
    <x v="38"/>
    <n v="12.21"/>
  </r>
  <r>
    <x v="39"/>
    <n v="10.84"/>
  </r>
  <r>
    <x v="40"/>
    <n v="11.06"/>
  </r>
  <r>
    <x v="41"/>
    <n v="9.99"/>
  </r>
  <r>
    <x v="42"/>
    <n v="10.4"/>
  </r>
  <r>
    <x v="43"/>
    <n v="10.42"/>
  </r>
  <r>
    <x v="44"/>
    <n v="10.050000000000001"/>
  </r>
  <r>
    <x v="45"/>
    <n v="10.62"/>
  </r>
  <r>
    <x v="46"/>
    <n v="9.86"/>
  </r>
  <r>
    <x v="47"/>
    <n v="9.67"/>
  </r>
  <r>
    <x v="48"/>
    <n v="10.69"/>
  </r>
  <r>
    <x v="49"/>
    <n v="11.56"/>
  </r>
  <r>
    <x v="50"/>
    <n v="12.26"/>
  </r>
  <r>
    <x v="51"/>
    <n v="12"/>
  </r>
  <r>
    <x v="52"/>
    <n v="11.27"/>
  </r>
  <r>
    <x v="53"/>
    <n v="11.14"/>
  </r>
  <r>
    <x v="54"/>
    <n v="10.1"/>
  </r>
  <r>
    <x v="55"/>
    <n v="9.75"/>
  </r>
  <r>
    <x v="56"/>
    <n v="10.9"/>
  </r>
  <r>
    <x v="57"/>
    <n v="11.03"/>
  </r>
  <r>
    <x v="58"/>
    <n v="10.25"/>
  </r>
  <r>
    <x v="59"/>
    <n v="10.95"/>
  </r>
  <r>
    <x v="60"/>
    <n v="10.76"/>
  </r>
  <r>
    <x v="61"/>
    <n v="11.71"/>
  </r>
  <r>
    <x v="62"/>
    <n v="12.04"/>
  </r>
  <r>
    <x v="63"/>
    <n v="12.59"/>
  </r>
  <r>
    <x v="64"/>
    <n v="12.21"/>
  </r>
  <r>
    <x v="65"/>
    <n v="12.79"/>
  </r>
  <r>
    <x v="66"/>
    <n v="12.44"/>
  </r>
  <r>
    <x v="67"/>
    <n v="12.75"/>
  </r>
  <r>
    <x v="68"/>
    <n v="12.23"/>
  </r>
  <r>
    <x v="69"/>
    <n v="12.72"/>
  </r>
  <r>
    <x v="70"/>
    <n v="12.58"/>
  </r>
  <r>
    <x v="71"/>
    <n v="12.51"/>
  </r>
  <r>
    <x v="72"/>
    <n v="12.32"/>
  </r>
  <r>
    <x v="73"/>
    <n v="12.475"/>
  </r>
  <r>
    <x v="74"/>
    <n v="12.47"/>
  </r>
  <r>
    <x v="75"/>
    <n v="11.92"/>
  </r>
  <r>
    <x v="76"/>
    <n v="11.41"/>
  </r>
  <r>
    <x v="77"/>
    <n v="11.6"/>
  </r>
  <r>
    <x v="78"/>
    <n v="10.67"/>
  </r>
  <r>
    <x v="79"/>
    <n v="10.58"/>
  </r>
  <r>
    <x v="80"/>
    <n v="10.01"/>
  </r>
  <r>
    <x v="81"/>
    <n v="10.6"/>
  </r>
  <r>
    <x v="82"/>
    <n v="10.119999999999999"/>
  </r>
  <r>
    <x v="83"/>
    <n v="10.66"/>
  </r>
  <r>
    <x v="84"/>
    <n v="10.35"/>
  </r>
  <r>
    <x v="85"/>
    <n v="10.19"/>
  </r>
  <r>
    <x v="86"/>
    <n v="9.59"/>
  </r>
  <r>
    <x v="87"/>
    <n v="9.5"/>
  </r>
  <r>
    <x v="88"/>
    <n v="9.27"/>
  </r>
  <r>
    <x v="89"/>
    <n v="9.2100000000000009"/>
  </r>
  <r>
    <x v="90"/>
    <n v="9"/>
  </r>
  <r>
    <x v="91"/>
    <n v="9.09"/>
  </r>
  <r>
    <x v="92"/>
    <n v="9.35"/>
  </r>
  <r>
    <x v="93"/>
    <n v="9.6300000000000008"/>
  </r>
  <r>
    <x v="94"/>
    <n v="9.49"/>
  </r>
  <r>
    <x v="95"/>
    <n v="9.34"/>
  </r>
  <r>
    <x v="96"/>
    <n v="10.14"/>
  </r>
  <r>
    <x v="97"/>
    <n v="10.53"/>
  </r>
  <r>
    <x v="98"/>
    <n v="10.4"/>
  </r>
  <r>
    <x v="99"/>
    <n v="9.86"/>
  </r>
  <r>
    <x v="100"/>
    <n v="10.16"/>
  </r>
  <r>
    <x v="101"/>
    <n v="10.119999999999999"/>
  </r>
  <r>
    <x v="102"/>
    <n v="10.1799"/>
  </r>
  <r>
    <x v="103"/>
    <n v="10.36"/>
  </r>
  <r>
    <x v="104"/>
    <n v="11.17"/>
  </r>
  <r>
    <x v="105"/>
    <n v="10.93"/>
  </r>
  <r>
    <x v="106"/>
    <n v="10.5"/>
  </r>
  <r>
    <x v="107"/>
    <n v="11.1"/>
  </r>
  <r>
    <x v="108"/>
    <n v="11.45"/>
  </r>
  <r>
    <x v="109"/>
    <n v="11.48"/>
  </r>
  <r>
    <x v="110"/>
    <n v="11.1"/>
  </r>
  <r>
    <x v="111"/>
    <n v="11.86"/>
  </r>
  <r>
    <x v="112"/>
    <n v="12.87"/>
  </r>
  <r>
    <x v="113"/>
    <n v="13.57"/>
  </r>
  <r>
    <x v="114"/>
    <n v="14"/>
  </r>
  <r>
    <x v="115"/>
    <n v="14.11"/>
  </r>
  <r>
    <x v="116"/>
    <n v="13.68"/>
  </r>
  <r>
    <x v="117"/>
    <n v="13.02"/>
  </r>
  <r>
    <x v="118"/>
    <n v="13.1"/>
  </r>
  <r>
    <x v="119"/>
    <n v="13.02"/>
  </r>
  <r>
    <x v="120"/>
    <n v="12.48"/>
  </r>
  <r>
    <x v="121"/>
    <n v="12.61"/>
  </r>
  <r>
    <x v="122"/>
    <n v="12.98"/>
  </r>
  <r>
    <x v="123"/>
    <n v="13.45"/>
  </r>
  <r>
    <x v="124"/>
    <n v="13.26"/>
  </r>
  <r>
    <x v="125"/>
    <n v="13.15"/>
  </r>
  <r>
    <x v="126"/>
    <n v="12.44"/>
  </r>
  <r>
    <x v="127"/>
    <n v="13.53"/>
  </r>
  <r>
    <x v="128"/>
    <n v="12.93"/>
  </r>
  <r>
    <x v="129"/>
    <n v="13.67"/>
  </r>
  <r>
    <x v="130"/>
    <n v="13.83"/>
  </r>
  <r>
    <x v="131"/>
    <n v="14.11"/>
  </r>
  <r>
    <x v="132"/>
    <n v="15.08"/>
  </r>
  <r>
    <x v="133"/>
    <n v="14.79"/>
  </r>
  <r>
    <x v="134"/>
    <n v="15.68"/>
  </r>
  <r>
    <x v="135"/>
    <n v="15.73"/>
  </r>
  <r>
    <x v="136"/>
    <n v="15.37"/>
  </r>
  <r>
    <x v="137"/>
    <n v="15"/>
  </r>
  <r>
    <x v="138"/>
    <n v="15.47"/>
  </r>
  <r>
    <x v="139"/>
    <n v="16.7"/>
  </r>
  <r>
    <x v="140"/>
    <n v="17.11"/>
  </r>
  <r>
    <x v="141"/>
    <n v="16.760000000000002"/>
  </r>
  <r>
    <x v="142"/>
    <n v="17.02"/>
  </r>
  <r>
    <x v="143"/>
    <n v="17.5"/>
  </r>
  <r>
    <x v="144"/>
    <n v="17.02"/>
  </r>
  <r>
    <x v="145"/>
    <n v="16.3"/>
  </r>
  <r>
    <x v="146"/>
    <n v="16.45"/>
  </r>
  <r>
    <x v="147"/>
    <n v="16.190000000000001"/>
  </r>
  <r>
    <x v="148"/>
    <n v="17"/>
  </r>
  <r>
    <x v="149"/>
    <n v="17.350000000000001"/>
  </r>
  <r>
    <x v="150"/>
    <n v="17.39"/>
  </r>
  <r>
    <x v="151"/>
    <n v="17.05"/>
  </r>
  <r>
    <x v="152"/>
    <n v="17.09"/>
  </r>
  <r>
    <x v="153"/>
    <n v="17.11"/>
  </r>
  <r>
    <x v="154"/>
    <n v="17.53"/>
  </r>
  <r>
    <x v="155"/>
    <n v="17.600000000000001"/>
  </r>
  <r>
    <x v="156"/>
    <n v="16.89"/>
  </r>
  <r>
    <x v="157"/>
    <n v="16.850000000000001"/>
  </r>
  <r>
    <x v="158"/>
    <n v="17.07"/>
  </r>
  <r>
    <x v="159"/>
    <n v="17.010000000000002"/>
  </r>
  <r>
    <x v="160"/>
    <n v="17.079999999999998"/>
  </r>
  <r>
    <x v="161"/>
    <n v="16.7"/>
  </r>
  <r>
    <x v="162"/>
    <n v="16.59"/>
  </r>
  <r>
    <x v="163"/>
    <n v="15.42"/>
  </r>
  <r>
    <x v="164"/>
    <n v="15.3"/>
  </r>
  <r>
    <x v="165"/>
    <n v="15.51"/>
  </r>
  <r>
    <x v="166"/>
    <n v="16.07"/>
  </r>
  <r>
    <x v="167"/>
    <n v="16.52"/>
  </r>
  <r>
    <x v="168"/>
    <n v="15.83"/>
  </r>
  <r>
    <x v="169"/>
    <n v="14.96"/>
  </r>
  <r>
    <x v="170"/>
    <n v="14.97"/>
  </r>
  <r>
    <x v="171"/>
    <n v="15.24"/>
  </r>
  <r>
    <x v="172"/>
    <n v="15.16"/>
  </r>
  <r>
    <x v="173"/>
    <n v="15.39"/>
  </r>
  <r>
    <x v="174"/>
    <n v="15.62"/>
  </r>
  <r>
    <x v="175"/>
    <n v="15.08"/>
  </r>
  <r>
    <x v="176"/>
    <n v="15.47"/>
  </r>
  <r>
    <x v="177"/>
    <n v="15.45"/>
  </r>
  <r>
    <x v="178"/>
    <n v="16.13"/>
  </r>
  <r>
    <x v="179"/>
    <n v="15.63"/>
  </r>
  <r>
    <x v="180"/>
    <n v="16"/>
  </r>
  <r>
    <x v="181"/>
    <n v="15.78"/>
  </r>
  <r>
    <x v="182"/>
    <n v="15.9"/>
  </r>
  <r>
    <x v="183"/>
    <n v="15.77"/>
  </r>
  <r>
    <x v="184"/>
    <n v="15.76"/>
  </r>
  <r>
    <x v="185"/>
    <n v="16.02"/>
  </r>
  <r>
    <x v="186"/>
    <n v="16.440000000000001"/>
  </r>
  <r>
    <x v="187"/>
    <n v="17.079999999999998"/>
  </r>
  <r>
    <x v="188"/>
    <n v="16.559999999999999"/>
  </r>
  <r>
    <x v="189"/>
    <n v="16.670000000000002"/>
  </r>
  <r>
    <x v="190"/>
    <n v="17.28"/>
  </r>
  <r>
    <x v="191"/>
    <n v="17.32"/>
  </r>
  <r>
    <x v="192"/>
    <n v="17.47"/>
  </r>
  <r>
    <x v="193"/>
    <n v="17.72"/>
  </r>
  <r>
    <x v="194"/>
    <n v="17.62"/>
  </r>
  <r>
    <x v="195"/>
    <n v="16.809999999999999"/>
  </r>
  <r>
    <x v="196"/>
    <n v="17.09"/>
  </r>
  <r>
    <x v="197"/>
    <n v="17.309999999999999"/>
  </r>
  <r>
    <x v="198"/>
    <n v="17.170000000000002"/>
  </r>
  <r>
    <x v="199"/>
    <n v="17.41"/>
  </r>
  <r>
    <x v="200"/>
    <n v="17.14"/>
  </r>
  <r>
    <x v="201"/>
    <n v="16.59"/>
  </r>
  <r>
    <x v="202"/>
    <n v="16.649999999999999"/>
  </r>
  <r>
    <x v="203"/>
    <n v="16.329999999999998"/>
  </r>
  <r>
    <x v="204"/>
    <n v="14.59"/>
  </r>
  <r>
    <x v="205"/>
    <n v="13.79"/>
  </r>
  <r>
    <x v="206"/>
    <n v="14.02"/>
  </r>
  <r>
    <x v="207"/>
    <n v="13.78"/>
  </r>
  <r>
    <x v="208"/>
    <n v="14.09"/>
  </r>
  <r>
    <x v="209"/>
    <n v="14.17"/>
  </r>
  <r>
    <x v="210"/>
    <n v="15.14"/>
  </r>
  <r>
    <x v="211"/>
    <n v="15.43"/>
  </r>
  <r>
    <x v="212"/>
    <n v="15.73"/>
  </r>
  <r>
    <x v="213"/>
    <n v="15.7"/>
  </r>
  <r>
    <x v="214"/>
    <n v="14.99"/>
  </r>
  <r>
    <x v="215"/>
    <n v="15.03"/>
  </r>
  <r>
    <x v="216"/>
    <n v="15.45"/>
  </r>
  <r>
    <x v="217"/>
    <n v="15.36"/>
  </r>
  <r>
    <x v="218"/>
    <n v="15.21"/>
  </r>
  <r>
    <x v="219"/>
    <n v="15.02"/>
  </r>
  <r>
    <x v="220"/>
    <n v="14.91"/>
  </r>
  <r>
    <x v="221"/>
    <n v="14.71"/>
  </r>
  <r>
    <x v="222"/>
    <n v="15.86"/>
  </r>
  <r>
    <x v="223"/>
    <n v="16.3"/>
  </r>
  <r>
    <x v="224"/>
    <n v="16.399999999999999"/>
  </r>
  <r>
    <x v="225"/>
    <n v="16.34"/>
  </r>
  <r>
    <x v="226"/>
    <n v="15.93"/>
  </r>
  <r>
    <x v="227"/>
    <n v="16.2"/>
  </r>
  <r>
    <x v="228"/>
    <n v="16.48"/>
  </r>
  <r>
    <x v="229"/>
    <n v="15.98"/>
  </r>
  <r>
    <x v="230"/>
    <n v="16.03"/>
  </r>
  <r>
    <x v="231"/>
    <n v="16.03"/>
  </r>
  <r>
    <x v="232"/>
    <n v="15.76"/>
  </r>
  <r>
    <x v="233"/>
    <n v="15.77"/>
  </r>
  <r>
    <x v="234"/>
    <n v="15.81"/>
  </r>
  <r>
    <x v="235"/>
    <n v="15.67"/>
  </r>
  <r>
    <x v="236"/>
    <n v="15.48"/>
  </r>
  <r>
    <x v="237"/>
    <n v="15.27"/>
  </r>
  <r>
    <x v="238"/>
    <n v="15.17"/>
  </r>
  <r>
    <x v="239"/>
    <n v="14.78"/>
  </r>
  <r>
    <x v="240"/>
    <n v="15.23"/>
  </r>
  <r>
    <x v="241"/>
    <n v="15.11"/>
  </r>
  <r>
    <x v="242"/>
    <n v="15.4"/>
  </r>
  <r>
    <x v="243"/>
    <n v="14.87"/>
  </r>
  <r>
    <x v="244"/>
    <n v="14.48"/>
  </r>
  <r>
    <x v="245"/>
    <n v="14.69"/>
  </r>
  <r>
    <x v="246"/>
    <n v="14.39"/>
  </r>
  <r>
    <x v="247"/>
    <n v="14.83"/>
  </r>
  <r>
    <x v="248"/>
    <n v="14.8"/>
  </r>
  <r>
    <x v="249"/>
    <n v="14.78"/>
  </r>
  <r>
    <x v="250"/>
    <n v="13.86"/>
  </r>
  <r>
    <x v="251"/>
    <n v="13.74"/>
  </r>
  <r>
    <x v="252"/>
    <n v="13.56"/>
  </r>
  <r>
    <x v="253"/>
    <n v="13.71"/>
  </r>
  <r>
    <x v="254"/>
    <n v="14.28"/>
  </r>
  <r>
    <x v="255"/>
    <n v="13.53"/>
  </r>
  <r>
    <x v="256"/>
    <n v="13.99"/>
  </r>
  <r>
    <x v="257"/>
    <n v="14.97"/>
  </r>
  <r>
    <x v="258"/>
    <n v="15.28"/>
  </r>
  <r>
    <x v="259"/>
    <n v="15.67"/>
  </r>
  <r>
    <x v="260"/>
    <n v="14.81"/>
  </r>
  <r>
    <x v="261"/>
    <n v="14.52"/>
  </r>
  <r>
    <x v="262"/>
    <n v="13.92"/>
  </r>
  <r>
    <x v="263"/>
    <n v="14.6"/>
  </r>
  <r>
    <x v="264"/>
    <n v="14.53"/>
  </r>
  <r>
    <x v="265"/>
    <n v="14.2"/>
  </r>
  <r>
    <x v="266"/>
    <n v="13.64"/>
  </r>
  <r>
    <x v="267"/>
    <n v="13.8"/>
  </r>
  <r>
    <x v="268"/>
    <n v="14.31"/>
  </r>
  <r>
    <x v="269"/>
    <n v="14.09"/>
  </r>
  <r>
    <x v="270"/>
    <n v="12.54"/>
  </r>
  <r>
    <x v="271"/>
    <n v="11.97"/>
  </r>
  <r>
    <x v="272"/>
    <n v="12.14"/>
  </r>
  <r>
    <x v="273"/>
    <n v="11.94"/>
  </r>
  <r>
    <x v="274"/>
    <n v="11.45"/>
  </r>
  <r>
    <x v="275"/>
    <n v="11.55"/>
  </r>
  <r>
    <x v="276"/>
    <n v="12.1"/>
  </r>
  <r>
    <x v="277"/>
    <n v="12.47"/>
  </r>
  <r>
    <x v="278"/>
    <n v="13.59"/>
  </r>
  <r>
    <x v="279"/>
    <n v="13.29"/>
  </r>
  <r>
    <x v="280"/>
    <n v="13.64"/>
  </r>
  <r>
    <x v="281"/>
    <n v="13.06"/>
  </r>
  <r>
    <x v="282"/>
    <n v="13.1"/>
  </r>
  <r>
    <x v="283"/>
    <n v="12.55"/>
  </r>
  <r>
    <x v="284"/>
    <n v="12.94"/>
  </r>
  <r>
    <x v="285"/>
    <n v="13.61"/>
  </r>
  <r>
    <x v="286"/>
    <n v="13.56"/>
  </r>
  <r>
    <x v="287"/>
    <n v="13.44"/>
  </r>
  <r>
    <x v="288"/>
    <n v="13.22"/>
  </r>
  <r>
    <x v="289"/>
    <n v="13.19"/>
  </r>
  <r>
    <x v="290"/>
    <n v="13.45"/>
  </r>
  <r>
    <x v="291"/>
    <n v="13.04"/>
  </r>
  <r>
    <x v="292"/>
    <n v="13.1"/>
  </r>
  <r>
    <x v="293"/>
    <n v="13.26"/>
  </r>
  <r>
    <x v="294"/>
    <n v="12.52"/>
  </r>
  <r>
    <x v="295"/>
    <n v="12.72"/>
  </r>
  <r>
    <x v="296"/>
    <n v="13.09"/>
  </r>
  <r>
    <x v="297"/>
    <n v="13.57"/>
  </r>
  <r>
    <x v="298"/>
    <n v="13.84"/>
  </r>
  <r>
    <x v="299"/>
    <n v="12.66"/>
  </r>
  <r>
    <x v="300"/>
    <n v="12.19"/>
  </r>
  <r>
    <x v="301"/>
    <n v="12.33"/>
  </r>
  <r>
    <x v="302"/>
    <n v="12.39"/>
  </r>
  <r>
    <x v="303"/>
    <n v="12.38"/>
  </r>
  <r>
    <x v="304"/>
    <n v="12.5"/>
  </r>
  <r>
    <x v="305"/>
    <n v="12.38"/>
  </r>
  <r>
    <x v="306"/>
    <n v="12.11"/>
  </r>
  <r>
    <x v="307"/>
    <n v="12.17"/>
  </r>
  <r>
    <x v="308"/>
    <n v="12.07"/>
  </r>
  <r>
    <x v="309"/>
    <n v="12.29"/>
  </r>
  <r>
    <x v="310"/>
    <n v="11.91"/>
  </r>
  <r>
    <x v="311"/>
    <n v="12.02"/>
  </r>
  <r>
    <x v="312"/>
    <n v="11.72"/>
  </r>
  <r>
    <x v="313"/>
    <n v="11.34"/>
  </r>
  <r>
    <x v="314"/>
    <n v="12.28"/>
  </r>
  <r>
    <x v="315"/>
    <n v="11.76"/>
  </r>
  <r>
    <x v="316"/>
    <n v="12.04"/>
  </r>
  <r>
    <x v="317"/>
    <n v="12.24"/>
  </r>
  <r>
    <x v="318"/>
    <n v="13.17"/>
  </r>
  <r>
    <x v="319"/>
    <n v="12.63"/>
  </r>
  <r>
    <x v="320"/>
    <n v="12.46"/>
  </r>
  <r>
    <x v="321"/>
    <n v="12.13"/>
  </r>
  <r>
    <x v="322"/>
    <n v="12.76"/>
  </r>
  <r>
    <x v="323"/>
    <n v="12.63"/>
  </r>
  <r>
    <x v="324"/>
    <n v="12.36"/>
  </r>
  <r>
    <x v="325"/>
    <n v="12.49"/>
  </r>
  <r>
    <x v="326"/>
    <n v="12.56"/>
  </r>
  <r>
    <x v="327"/>
    <n v="12.51"/>
  </r>
  <r>
    <x v="328"/>
    <n v="12.58"/>
  </r>
  <r>
    <x v="329"/>
    <n v="12.47"/>
  </r>
  <r>
    <x v="330"/>
    <n v="12.65"/>
  </r>
  <r>
    <x v="331"/>
    <n v="12.53"/>
  </r>
  <r>
    <x v="332"/>
    <n v="12.48"/>
  </r>
  <r>
    <x v="333"/>
    <n v="11.62"/>
  </r>
  <r>
    <x v="334"/>
    <n v="11.64"/>
  </r>
  <r>
    <x v="335"/>
    <n v="11.23"/>
  </r>
  <r>
    <x v="336"/>
    <n v="11.11"/>
  </r>
  <r>
    <x v="337"/>
    <n v="11.34"/>
  </r>
  <r>
    <x v="338"/>
    <n v="11.47"/>
  </r>
  <r>
    <x v="339"/>
    <n v="11.14"/>
  </r>
  <r>
    <x v="340"/>
    <n v="10.92"/>
  </r>
  <r>
    <x v="341"/>
    <n v="10.87"/>
  </r>
  <r>
    <x v="342"/>
    <n v="10.93"/>
  </r>
  <r>
    <x v="343"/>
    <n v="11.35"/>
  </r>
  <r>
    <x v="344"/>
    <n v="11.13"/>
  </r>
  <r>
    <x v="345"/>
    <n v="11.22"/>
  </r>
  <r>
    <x v="346"/>
    <n v="11.04"/>
  </r>
  <r>
    <x v="347"/>
    <n v="11.19"/>
  </r>
  <r>
    <x v="348"/>
    <n v="11.26"/>
  </r>
  <r>
    <x v="349"/>
    <n v="11.68"/>
  </r>
  <r>
    <x v="350"/>
    <n v="11.53"/>
  </r>
  <r>
    <x v="351"/>
    <n v="11.17"/>
  </r>
  <r>
    <x v="352"/>
    <n v="10.95"/>
  </r>
  <r>
    <x v="353"/>
    <n v="10.77"/>
  </r>
  <r>
    <x v="354"/>
    <n v="10.56"/>
  </r>
  <r>
    <x v="355"/>
    <n v="10.82"/>
  </r>
  <r>
    <x v="356"/>
    <n v="11.35"/>
  </r>
  <r>
    <x v="357"/>
    <n v="11.36"/>
  </r>
  <r>
    <x v="358"/>
    <n v="11.62"/>
  </r>
  <r>
    <x v="359"/>
    <n v="11.84"/>
  </r>
  <r>
    <x v="360"/>
    <n v="11.97"/>
  </r>
  <r>
    <x v="361"/>
    <n v="12.31"/>
  </r>
  <r>
    <x v="362"/>
    <n v="12.05"/>
  </r>
  <r>
    <x v="363"/>
    <n v="12.1"/>
  </r>
  <r>
    <x v="364"/>
    <n v="12.06"/>
  </r>
  <r>
    <x v="365"/>
    <n v="12.36"/>
  </r>
  <r>
    <x v="366"/>
    <n v="12.01"/>
  </r>
  <r>
    <x v="367"/>
    <n v="12.01"/>
  </r>
  <r>
    <x v="368"/>
    <n v="12.1"/>
  </r>
  <r>
    <x v="369"/>
    <n v="12.58"/>
  </r>
  <r>
    <x v="370"/>
    <n v="12.61"/>
  </r>
  <r>
    <x v="371"/>
    <n v="12.58"/>
  </r>
  <r>
    <x v="372"/>
    <n v="12.58"/>
  </r>
  <r>
    <x v="373"/>
    <n v="12.49"/>
  </r>
  <r>
    <x v="374"/>
    <n v="13.2"/>
  </r>
  <r>
    <x v="375"/>
    <n v="13.23"/>
  </r>
  <r>
    <x v="376"/>
    <n v="12"/>
  </r>
  <r>
    <x v="377"/>
    <n v="11.65"/>
  </r>
  <r>
    <x v="378"/>
    <n v="10.71"/>
  </r>
  <r>
    <x v="379"/>
    <n v="10.53"/>
  </r>
  <r>
    <x v="380"/>
    <n v="10.61"/>
  </r>
  <r>
    <x v="381"/>
    <n v="10.7"/>
  </r>
  <r>
    <x v="382"/>
    <n v="10.4"/>
  </r>
  <r>
    <x v="383"/>
    <n v="10.73"/>
  </r>
  <r>
    <x v="384"/>
    <n v="11.15"/>
  </r>
  <r>
    <x v="385"/>
    <n v="10.56"/>
  </r>
  <r>
    <x v="386"/>
    <n v="11.08"/>
  </r>
  <r>
    <x v="387"/>
    <n v="11.18"/>
  </r>
  <r>
    <x v="388"/>
    <n v="11.28"/>
  </r>
  <r>
    <x v="389"/>
    <n v="10.82"/>
  </r>
  <r>
    <x v="390"/>
    <n v="11.49"/>
  </r>
  <r>
    <x v="391"/>
    <n v="11.36"/>
  </r>
  <r>
    <x v="392"/>
    <n v="11.19"/>
  </r>
  <r>
    <x v="393"/>
    <n v="11.33"/>
  </r>
  <r>
    <x v="394"/>
    <n v="11.51"/>
  </r>
  <r>
    <x v="395"/>
    <n v="11.71"/>
  </r>
  <r>
    <x v="396"/>
    <n v="12.1"/>
  </r>
  <r>
    <x v="397"/>
    <n v="11.88"/>
  </r>
  <r>
    <x v="398"/>
    <n v="11.65"/>
  </r>
  <r>
    <x v="399"/>
    <n v="11.07"/>
  </r>
  <r>
    <x v="400"/>
    <n v="11.06"/>
  </r>
  <r>
    <x v="401"/>
    <n v="10.98"/>
  </r>
  <r>
    <x v="402"/>
    <n v="10.56"/>
  </r>
  <r>
    <x v="403"/>
    <n v="9.93"/>
  </r>
  <r>
    <x v="404"/>
    <n v="10.039999999999999"/>
  </r>
  <r>
    <x v="405"/>
    <n v="9.74"/>
  </r>
  <r>
    <x v="406"/>
    <n v="9.5500000000000007"/>
  </r>
  <r>
    <x v="407"/>
    <n v="9.68"/>
  </r>
  <r>
    <x v="408"/>
    <n v="9.48"/>
  </r>
  <r>
    <x v="409"/>
    <n v="9.27"/>
  </r>
  <r>
    <x v="410"/>
    <n v="9.4499999999999993"/>
  </r>
  <r>
    <x v="411"/>
    <n v="9.85"/>
  </r>
  <r>
    <x v="412"/>
    <n v="9.25"/>
  </r>
  <r>
    <x v="413"/>
    <n v="9.1199999999999992"/>
  </r>
  <r>
    <x v="414"/>
    <n v="8.64"/>
  </r>
  <r>
    <x v="415"/>
    <n v="8.5"/>
  </r>
  <r>
    <x v="416"/>
    <n v="8.98"/>
  </r>
  <r>
    <x v="417"/>
    <n v="9.3800000000000008"/>
  </r>
  <r>
    <x v="418"/>
    <n v="9.3800000000000008"/>
  </r>
  <r>
    <x v="419"/>
    <n v="9.0500000000000007"/>
  </r>
  <r>
    <x v="420"/>
    <n v="9.1300000000000008"/>
  </r>
  <r>
    <x v="421"/>
    <n v="9.41"/>
  </r>
  <r>
    <x v="422"/>
    <n v="8.82"/>
  </r>
  <r>
    <x v="423"/>
    <n v="8.52"/>
  </r>
  <r>
    <x v="424"/>
    <n v="8.0500000000000007"/>
  </r>
  <r>
    <x v="425"/>
    <n v="7.81"/>
  </r>
  <r>
    <x v="426"/>
    <n v="8.08"/>
  </r>
  <r>
    <x v="427"/>
    <n v="8.82"/>
  </r>
  <r>
    <x v="428"/>
    <n v="8.58"/>
  </r>
  <r>
    <x v="429"/>
    <n v="8.86"/>
  </r>
  <r>
    <x v="430"/>
    <n v="8.7200000000000006"/>
  </r>
  <r>
    <x v="431"/>
    <n v="8.39"/>
  </r>
  <r>
    <x v="432"/>
    <n v="8.5399999999999991"/>
  </r>
  <r>
    <x v="433"/>
    <n v="8.7100000000000009"/>
  </r>
  <r>
    <x v="434"/>
    <n v="8.7899999999999991"/>
  </r>
  <r>
    <x v="435"/>
    <n v="8.42"/>
  </r>
  <r>
    <x v="436"/>
    <n v="8.43"/>
  </r>
  <r>
    <x v="437"/>
    <n v="8.5399999999999991"/>
  </r>
  <r>
    <x v="438"/>
    <n v="8.7799999999999994"/>
  </r>
  <r>
    <x v="439"/>
    <n v="9.25"/>
  </r>
  <r>
    <x v="440"/>
    <n v="9.4499999999999993"/>
  </r>
  <r>
    <x v="441"/>
    <n v="9.5500000000000007"/>
  </r>
  <r>
    <x v="442"/>
    <n v="10.41"/>
  </r>
  <r>
    <x v="443"/>
    <n v="10.41"/>
  </r>
  <r>
    <x v="444"/>
    <n v="10.38"/>
  </r>
  <r>
    <x v="445"/>
    <n v="10.29"/>
  </r>
  <r>
    <x v="446"/>
    <n v="9.83"/>
  </r>
  <r>
    <x v="447"/>
    <n v="9.52"/>
  </r>
  <r>
    <x v="448"/>
    <n v="9.76"/>
  </r>
  <r>
    <x v="449"/>
    <n v="9.98"/>
  </r>
  <r>
    <x v="450"/>
    <n v="9.99"/>
  </r>
  <r>
    <x v="451"/>
    <n v="10.23"/>
  </r>
  <r>
    <x v="452"/>
    <n v="10.199999999999999"/>
  </r>
  <r>
    <x v="453"/>
    <n v="10.49"/>
  </r>
  <r>
    <x v="454"/>
    <n v="10.199999999999999"/>
  </r>
  <r>
    <x v="455"/>
    <n v="9.57"/>
  </r>
  <r>
    <x v="456"/>
    <n v="9.2799999999999994"/>
  </r>
  <r>
    <x v="457"/>
    <n v="9.4499999999999993"/>
  </r>
  <r>
    <x v="458"/>
    <n v="8.9600000000000009"/>
  </r>
  <r>
    <x v="459"/>
    <n v="8.77"/>
  </r>
  <r>
    <x v="460"/>
    <n v="9.17"/>
  </r>
  <r>
    <x v="461"/>
    <n v="9.34"/>
  </r>
  <r>
    <x v="462"/>
    <n v="9.4499999999999993"/>
  </r>
  <r>
    <x v="463"/>
    <n v="9.17"/>
  </r>
  <r>
    <x v="464"/>
    <n v="9.08"/>
  </r>
  <r>
    <x v="465"/>
    <n v="8.74"/>
  </r>
  <r>
    <x v="466"/>
    <n v="8.7799999999999994"/>
  </r>
  <r>
    <x v="467"/>
    <n v="9.2899999999999991"/>
  </r>
  <r>
    <x v="468"/>
    <n v="8.7200000000000006"/>
  </r>
  <r>
    <x v="469"/>
    <n v="8.89"/>
  </r>
  <r>
    <x v="470"/>
    <n v="9.0399999999999991"/>
  </r>
  <r>
    <x v="471"/>
    <n v="8.9499999999999993"/>
  </r>
  <r>
    <x v="472"/>
    <n v="8.89"/>
  </r>
  <r>
    <x v="473"/>
    <n v="9.06"/>
  </r>
  <r>
    <x v="474"/>
    <n v="9.02"/>
  </r>
  <r>
    <x v="475"/>
    <n v="9.23"/>
  </r>
  <r>
    <x v="476"/>
    <n v="9.48"/>
  </r>
  <r>
    <x v="477"/>
    <n v="9.36"/>
  </r>
  <r>
    <x v="478"/>
    <n v="9.2100000000000009"/>
  </r>
  <r>
    <x v="479"/>
    <n v="9.25"/>
  </r>
  <r>
    <x v="480"/>
    <n v="9.16"/>
  </r>
  <r>
    <x v="481"/>
    <n v="9"/>
  </r>
  <r>
    <x v="482"/>
    <n v="8.82"/>
  </r>
  <r>
    <x v="483"/>
    <n v="8.11"/>
  </r>
  <r>
    <x v="484"/>
    <n v="8.1"/>
  </r>
  <r>
    <x v="485"/>
    <n v="7.89"/>
  </r>
  <r>
    <x v="486"/>
    <n v="6.96"/>
  </r>
  <r>
    <x v="487"/>
    <n v="6.49"/>
  </r>
  <r>
    <x v="488"/>
    <n v="5.63"/>
  </r>
  <r>
    <x v="489"/>
    <n v="4.33"/>
  </r>
  <r>
    <x v="490"/>
    <n v="5.19"/>
  </r>
  <r>
    <x v="491"/>
    <n v="4.24"/>
  </r>
  <r>
    <x v="492"/>
    <n v="5.37"/>
  </r>
  <r>
    <x v="493"/>
    <n v="5.12"/>
  </r>
  <r>
    <x v="494"/>
    <n v="4.87"/>
  </r>
  <r>
    <x v="495"/>
    <n v="4.92"/>
  </r>
  <r>
    <x v="496"/>
    <n v="5.24"/>
  </r>
  <r>
    <x v="497"/>
    <n v="4.9000000000000004"/>
  </r>
  <r>
    <x v="498"/>
    <n v="5.65"/>
  </r>
  <r>
    <x v="499"/>
    <n v="5.71"/>
  </r>
  <r>
    <x v="500"/>
    <n v="7.34"/>
  </r>
  <r>
    <x v="501"/>
    <n v="6.46"/>
  </r>
  <r>
    <x v="502"/>
    <n v="6.23"/>
  </r>
  <r>
    <x v="503"/>
    <n v="5.91"/>
  </r>
  <r>
    <x v="504"/>
    <n v="6.05"/>
  </r>
  <r>
    <x v="505"/>
    <n v="6.1"/>
  </r>
  <r>
    <x v="506"/>
    <n v="6.8"/>
  </r>
  <r>
    <x v="507"/>
    <n v="6.88"/>
  </r>
  <r>
    <x v="508"/>
    <n v="6.61"/>
  </r>
  <r>
    <x v="509"/>
    <n v="6.86"/>
  </r>
  <r>
    <x v="510"/>
    <n v="7.04"/>
  </r>
  <r>
    <x v="511"/>
    <n v="6.66"/>
  </r>
  <r>
    <x v="512"/>
    <n v="6.94"/>
  </r>
  <r>
    <x v="513"/>
    <n v="6.9"/>
  </r>
  <r>
    <x v="514"/>
    <n v="7"/>
  </r>
  <r>
    <x v="515"/>
    <n v="7.23"/>
  </r>
  <r>
    <x v="516"/>
    <n v="6.51"/>
  </r>
  <r>
    <x v="517"/>
    <n v="6.89"/>
  </r>
  <r>
    <x v="518"/>
    <n v="7.25"/>
  </r>
  <r>
    <x v="519"/>
    <n v="7.67"/>
  </r>
  <r>
    <x v="520"/>
    <n v="8.16"/>
  </r>
  <r>
    <x v="521"/>
    <n v="7.73"/>
  </r>
  <r>
    <x v="522"/>
    <n v="7.79"/>
  </r>
  <r>
    <x v="523"/>
    <n v="8.5399999999999991"/>
  </r>
  <r>
    <x v="524"/>
    <n v="8.74"/>
  </r>
  <r>
    <x v="525"/>
    <n v="9.09"/>
  </r>
  <r>
    <x v="526"/>
    <n v="9.34"/>
  </r>
  <r>
    <x v="527"/>
    <n v="9.02"/>
  </r>
  <r>
    <x v="528"/>
    <n v="8.9499999999999993"/>
  </r>
  <r>
    <x v="529"/>
    <n v="8.86"/>
  </r>
  <r>
    <x v="530"/>
    <n v="8.7899999999999991"/>
  </r>
  <r>
    <x v="531"/>
    <n v="9"/>
  </r>
  <r>
    <x v="532"/>
    <n v="9.83"/>
  </r>
  <r>
    <x v="533"/>
    <n v="11.52"/>
  </r>
  <r>
    <x v="534"/>
    <n v="10.53"/>
  </r>
  <r>
    <x v="535"/>
    <n v="11.51"/>
  </r>
  <r>
    <x v="536"/>
    <n v="11.45"/>
  </r>
  <r>
    <x v="537"/>
    <n v="11.58"/>
  </r>
  <r>
    <x v="538"/>
    <n v="11.7"/>
  </r>
  <r>
    <x v="539"/>
    <n v="12.27"/>
  </r>
  <r>
    <x v="540"/>
    <n v="13.37"/>
  </r>
  <r>
    <x v="541"/>
    <n v="12.83"/>
  </r>
  <r>
    <x v="542"/>
    <n v="12.3"/>
  </r>
  <r>
    <x v="543"/>
    <n v="12.17"/>
  </r>
  <r>
    <x v="544"/>
    <n v="12.51"/>
  </r>
  <r>
    <x v="545"/>
    <n v="12.23"/>
  </r>
  <r>
    <x v="546"/>
    <n v="12.22"/>
  </r>
  <r>
    <x v="547"/>
    <n v="11.54"/>
  </r>
  <r>
    <x v="548"/>
    <n v="11.82"/>
  </r>
  <r>
    <x v="549"/>
    <n v="11.84"/>
  </r>
  <r>
    <x v="550"/>
    <n v="13.33"/>
  </r>
  <r>
    <x v="551"/>
    <n v="14.53"/>
  </r>
  <r>
    <x v="552"/>
    <n v="15.97"/>
  </r>
  <r>
    <x v="553"/>
    <n v="15.28"/>
  </r>
  <r>
    <x v="554"/>
    <n v="14.52"/>
  </r>
  <r>
    <x v="555"/>
    <n v="15.19"/>
  </r>
  <r>
    <x v="556"/>
    <n v="14.93"/>
  </r>
  <r>
    <x v="557"/>
    <n v="14.48"/>
  </r>
  <r>
    <x v="558"/>
    <n v="13.61"/>
  </r>
  <r>
    <x v="559"/>
    <n v="13.82"/>
  </r>
  <r>
    <x v="560"/>
    <n v="13.95"/>
  </r>
  <r>
    <x v="561"/>
    <n v="13.8"/>
  </r>
  <r>
    <x v="562"/>
    <n v="13.59"/>
  </r>
  <r>
    <x v="563"/>
    <n v="12.57"/>
  </r>
  <r>
    <x v="564"/>
    <n v="13.31"/>
  </r>
  <r>
    <x v="565"/>
    <n v="12.89"/>
  </r>
  <r>
    <x v="566"/>
    <n v="12.68"/>
  </r>
  <r>
    <x v="567"/>
    <n v="13.55"/>
  </r>
  <r>
    <x v="568"/>
    <n v="13.78"/>
  </r>
  <r>
    <x v="569"/>
    <n v="14.16"/>
  </r>
  <r>
    <x v="570"/>
    <n v="15.12"/>
  </r>
  <r>
    <x v="571"/>
    <n v="15.7"/>
  </r>
  <r>
    <x v="572"/>
    <n v="16.28"/>
  </r>
  <r>
    <x v="573"/>
    <n v="17.079999999999998"/>
  </r>
  <r>
    <x v="574"/>
    <n v="19.29"/>
  </r>
  <r>
    <x v="575"/>
    <n v="19.5"/>
  </r>
  <r>
    <x v="576"/>
    <n v="19.39"/>
  </r>
  <r>
    <x v="577"/>
    <n v="19.75"/>
  </r>
  <r>
    <x v="578"/>
    <n v="19.14"/>
  </r>
  <r>
    <x v="579"/>
    <n v="21.45"/>
  </r>
  <r>
    <x v="580"/>
    <n v="19.77"/>
  </r>
  <r>
    <x v="581"/>
    <n v="20.25"/>
  </r>
  <r>
    <x v="582"/>
    <n v="20.77"/>
  </r>
  <r>
    <x v="583"/>
    <n v="24.44"/>
  </r>
  <r>
    <x v="584"/>
    <n v="25.19"/>
  </r>
  <r>
    <x v="585"/>
    <n v="20.65"/>
  </r>
  <r>
    <x v="586"/>
    <n v="19.54"/>
  </r>
  <r>
    <x v="587"/>
    <n v="17.96"/>
  </r>
  <r>
    <x v="588"/>
    <n v="17.55"/>
  </r>
  <r>
    <x v="589"/>
    <n v="18.04"/>
  </r>
  <r>
    <x v="590"/>
    <n v="17.829999999999998"/>
  </r>
  <r>
    <x v="591"/>
    <n v="16.850000000000001"/>
  </r>
  <r>
    <x v="592"/>
    <n v="16.04"/>
  </r>
  <r>
    <x v="593"/>
    <n v="16.86"/>
  </r>
  <r>
    <x v="594"/>
    <n v="16.47"/>
  </r>
  <r>
    <x v="595"/>
    <n v="16.649999999999999"/>
  </r>
  <r>
    <x v="596"/>
    <n v="15.05"/>
  </r>
  <r>
    <x v="597"/>
    <n v="15.48"/>
  </r>
  <r>
    <x v="598"/>
    <n v="15.13"/>
  </r>
  <r>
    <x v="599"/>
    <n v="14.16"/>
  </r>
  <r>
    <x v="600"/>
    <n v="14.21"/>
  </r>
  <r>
    <x v="601"/>
    <n v="13.5"/>
  </r>
  <r>
    <x v="602"/>
    <n v="12.5"/>
  </r>
  <r>
    <x v="603"/>
    <n v="13.63"/>
  </r>
  <r>
    <x v="604"/>
    <n v="13.5"/>
  </r>
  <r>
    <x v="605"/>
    <n v="12.75"/>
  </r>
  <r>
    <x v="606"/>
    <n v="11.23"/>
  </r>
  <r>
    <x v="607"/>
    <n v="12.01"/>
  </r>
  <r>
    <x v="608"/>
    <n v="11.32"/>
  </r>
  <r>
    <x v="609"/>
    <n v="11.62"/>
  </r>
  <r>
    <x v="610"/>
    <n v="11.88"/>
  </r>
  <r>
    <x v="611"/>
    <n v="12.82"/>
  </r>
  <r>
    <x v="612"/>
    <n v="14.69"/>
  </r>
  <r>
    <x v="613"/>
    <n v="15.3"/>
  </r>
  <r>
    <x v="614"/>
    <n v="16.18"/>
  </r>
  <r>
    <x v="615"/>
    <n v="15.88"/>
  </r>
  <r>
    <x v="616"/>
    <n v="15.41"/>
  </r>
  <r>
    <x v="617"/>
    <n v="15.16"/>
  </r>
  <r>
    <x v="618"/>
    <n v="15.42"/>
  </r>
  <r>
    <x v="619"/>
    <n v="14.72"/>
  </r>
  <r>
    <x v="620"/>
    <n v="12.31"/>
  </r>
  <r>
    <x v="621"/>
    <n v="11.2"/>
  </r>
  <r>
    <x v="622"/>
    <n v="12.2"/>
  </r>
  <r>
    <x v="623"/>
    <n v="11.67"/>
  </r>
  <r>
    <x v="624"/>
    <n v="12.19"/>
  </r>
  <r>
    <x v="625"/>
    <n v="13.26"/>
  </r>
  <r>
    <x v="626"/>
    <n v="13.51"/>
  </r>
  <r>
    <x v="627"/>
    <n v="14.5"/>
  </r>
  <r>
    <x v="628"/>
    <n v="13.99"/>
  </r>
  <r>
    <x v="629"/>
    <n v="14.08"/>
  </r>
  <r>
    <x v="630"/>
    <n v="13.86"/>
  </r>
  <r>
    <x v="631"/>
    <n v="13.18"/>
  </r>
  <r>
    <x v="632"/>
    <n v="12.12"/>
  </r>
  <r>
    <x v="633"/>
    <n v="11.36"/>
  </r>
  <r>
    <x v="634"/>
    <n v="11.63"/>
  </r>
  <r>
    <x v="635"/>
    <n v="12.58"/>
  </r>
  <r>
    <x v="636"/>
    <n v="12.72"/>
  </r>
  <r>
    <x v="637"/>
    <n v="12.4"/>
  </r>
  <r>
    <x v="638"/>
    <n v="13.27"/>
  </r>
  <r>
    <x v="639"/>
    <n v="13.23"/>
  </r>
  <r>
    <x v="640"/>
    <n v="12.73"/>
  </r>
  <r>
    <x v="641"/>
    <n v="12.89"/>
  </r>
  <r>
    <x v="642"/>
    <n v="11.88"/>
  </r>
  <r>
    <x v="643"/>
    <n v="13.08"/>
  </r>
  <r>
    <x v="644"/>
    <n v="12.1"/>
  </r>
  <r>
    <x v="645"/>
    <n v="11.3"/>
  </r>
  <r>
    <x v="646"/>
    <n v="11.51"/>
  </r>
  <r>
    <x v="647"/>
    <n v="12.6"/>
  </r>
  <r>
    <x v="648"/>
    <n v="12.33"/>
  </r>
  <r>
    <x v="649"/>
    <n v="12.52"/>
  </r>
  <r>
    <x v="650"/>
    <n v="11.81"/>
  </r>
  <r>
    <x v="651"/>
    <n v="11.88"/>
  </r>
  <r>
    <x v="652"/>
    <n v="11.99"/>
  </r>
  <r>
    <x v="653"/>
    <n v="11.67"/>
  </r>
  <r>
    <x v="654"/>
    <n v="11.65"/>
  </r>
  <r>
    <x v="655"/>
    <n v="12.09"/>
  </r>
  <r>
    <x v="656"/>
    <n v="12.39"/>
  </r>
  <r>
    <x v="657"/>
    <n v="13.74"/>
  </r>
  <r>
    <x v="658"/>
    <n v="14.42"/>
  </r>
  <r>
    <x v="659"/>
    <n v="14.02"/>
  </r>
  <r>
    <x v="660"/>
    <n v="15.13"/>
  </r>
  <r>
    <x v="661"/>
    <n v="14.98"/>
  </r>
  <r>
    <x v="662"/>
    <n v="14.98"/>
  </r>
  <r>
    <x v="663"/>
    <n v="13.93"/>
  </r>
  <r>
    <x v="664"/>
    <n v="13.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F8808E-0398-1F48-B77B-6BE9B0C63F0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169" firstHeaderRow="1" firstDataRow="1" firstDataCol="1"/>
  <pivotFields count="3"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 count="2">
    <field x="2"/>
    <field x="0"/>
  </rowFields>
  <rowItems count="168">
    <i>
      <x v="1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Items count="1">
    <i/>
  </colItems>
  <dataFields count="1">
    <dataField name="Average of PX_LAST" fld="1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58B4B-C4A9-EE4B-9A74-632CA5999C63}">
  <dimension ref="A1:B666"/>
  <sheetViews>
    <sheetView topLeftCell="A634" workbookViewId="0">
      <selection activeCell="A2" sqref="A2:B666"/>
    </sheetView>
  </sheetViews>
  <sheetFormatPr baseColWidth="10" defaultColWidth="11" defaultRowHeight="16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s="2">
        <v>40487</v>
      </c>
      <c r="B2" s="1">
        <v>16.21</v>
      </c>
    </row>
    <row r="3" spans="1:2" x14ac:dyDescent="0.2">
      <c r="A3" s="2">
        <v>40494</v>
      </c>
      <c r="B3" s="1">
        <v>16.3</v>
      </c>
    </row>
    <row r="4" spans="1:2" x14ac:dyDescent="0.2">
      <c r="A4" s="2">
        <v>40501</v>
      </c>
      <c r="B4" s="1">
        <v>16.28</v>
      </c>
    </row>
    <row r="5" spans="1:2" x14ac:dyDescent="0.2">
      <c r="A5" s="2">
        <v>40508</v>
      </c>
      <c r="B5" s="1">
        <v>16.100000000000001</v>
      </c>
    </row>
    <row r="6" spans="1:2" x14ac:dyDescent="0.2">
      <c r="A6" s="2">
        <v>40515</v>
      </c>
      <c r="B6" s="1">
        <v>16.8</v>
      </c>
    </row>
    <row r="7" spans="1:2" x14ac:dyDescent="0.2">
      <c r="A7" s="2">
        <v>40522</v>
      </c>
      <c r="B7" s="1">
        <v>16.73</v>
      </c>
    </row>
    <row r="8" spans="1:2" x14ac:dyDescent="0.2">
      <c r="A8" s="2">
        <v>40529</v>
      </c>
      <c r="B8" s="1">
        <v>16.8</v>
      </c>
    </row>
    <row r="9" spans="1:2" x14ac:dyDescent="0.2">
      <c r="A9" s="2">
        <v>40536</v>
      </c>
      <c r="B9" s="1">
        <v>16.78</v>
      </c>
    </row>
    <row r="10" spans="1:2" x14ac:dyDescent="0.2">
      <c r="A10" s="2">
        <v>40543</v>
      </c>
      <c r="B10" s="1">
        <v>16.79</v>
      </c>
    </row>
    <row r="11" spans="1:2" x14ac:dyDescent="0.2">
      <c r="A11" s="2">
        <v>40550</v>
      </c>
      <c r="B11" s="1">
        <v>18.27</v>
      </c>
    </row>
    <row r="12" spans="1:2" x14ac:dyDescent="0.2">
      <c r="A12" s="2">
        <v>40557</v>
      </c>
      <c r="B12" s="1">
        <v>18.649999999999999</v>
      </c>
    </row>
    <row r="13" spans="1:2" x14ac:dyDescent="0.2">
      <c r="A13" s="2">
        <v>40564</v>
      </c>
      <c r="B13" s="1">
        <v>17.95</v>
      </c>
    </row>
    <row r="14" spans="1:2" x14ac:dyDescent="0.2">
      <c r="A14" s="2">
        <v>40571</v>
      </c>
      <c r="B14" s="1">
        <v>16.27</v>
      </c>
    </row>
    <row r="15" spans="1:2" x14ac:dyDescent="0.2">
      <c r="A15" s="2">
        <v>40578</v>
      </c>
      <c r="B15" s="1">
        <v>15.72</v>
      </c>
    </row>
    <row r="16" spans="1:2" x14ac:dyDescent="0.2">
      <c r="A16" s="2">
        <v>40585</v>
      </c>
      <c r="B16" s="1">
        <v>16.38</v>
      </c>
    </row>
    <row r="17" spans="1:2" x14ac:dyDescent="0.2">
      <c r="A17" s="2">
        <v>40592</v>
      </c>
      <c r="B17" s="1">
        <v>15.77</v>
      </c>
    </row>
    <row r="18" spans="1:2" x14ac:dyDescent="0.2">
      <c r="A18" s="2">
        <v>40599</v>
      </c>
      <c r="B18" s="1">
        <v>15.07</v>
      </c>
    </row>
    <row r="19" spans="1:2" x14ac:dyDescent="0.2">
      <c r="A19" s="2">
        <v>40606</v>
      </c>
      <c r="B19" s="1">
        <v>14.42</v>
      </c>
    </row>
    <row r="20" spans="1:2" x14ac:dyDescent="0.2">
      <c r="A20" s="2">
        <v>40613</v>
      </c>
      <c r="B20" s="1">
        <v>14.36</v>
      </c>
    </row>
    <row r="21" spans="1:2" x14ac:dyDescent="0.2">
      <c r="A21" s="2">
        <v>40620</v>
      </c>
      <c r="B21" s="1">
        <v>14.49</v>
      </c>
    </row>
    <row r="22" spans="1:2" x14ac:dyDescent="0.2">
      <c r="A22" s="2">
        <v>40627</v>
      </c>
      <c r="B22" s="1">
        <v>15.01</v>
      </c>
    </row>
    <row r="23" spans="1:2" x14ac:dyDescent="0.2">
      <c r="A23" s="2">
        <v>40634</v>
      </c>
      <c r="B23" s="1">
        <v>15.16</v>
      </c>
    </row>
    <row r="24" spans="1:2" x14ac:dyDescent="0.2">
      <c r="A24" s="2">
        <v>40641</v>
      </c>
      <c r="B24" s="1">
        <v>15.33</v>
      </c>
    </row>
    <row r="25" spans="1:2" x14ac:dyDescent="0.2">
      <c r="A25" s="2">
        <v>40648</v>
      </c>
      <c r="B25" s="1">
        <v>14.71</v>
      </c>
    </row>
    <row r="26" spans="1:2" x14ac:dyDescent="0.2">
      <c r="A26" s="2">
        <v>40655</v>
      </c>
      <c r="B26" s="1">
        <v>15.43</v>
      </c>
    </row>
    <row r="27" spans="1:2" x14ac:dyDescent="0.2">
      <c r="A27" s="2">
        <v>40662</v>
      </c>
      <c r="B27" s="1">
        <v>15.47</v>
      </c>
    </row>
    <row r="28" spans="1:2" x14ac:dyDescent="0.2">
      <c r="A28" s="2">
        <v>40669</v>
      </c>
      <c r="B28" s="1">
        <v>15.11</v>
      </c>
    </row>
    <row r="29" spans="1:2" x14ac:dyDescent="0.2">
      <c r="A29" s="2">
        <v>40676</v>
      </c>
      <c r="B29" s="1">
        <v>15.08</v>
      </c>
    </row>
    <row r="30" spans="1:2" x14ac:dyDescent="0.2">
      <c r="A30" s="2">
        <v>40683</v>
      </c>
      <c r="B30" s="1">
        <v>15</v>
      </c>
    </row>
    <row r="31" spans="1:2" x14ac:dyDescent="0.2">
      <c r="A31" s="2">
        <v>40690</v>
      </c>
      <c r="B31" s="1">
        <v>14.6</v>
      </c>
    </row>
    <row r="32" spans="1:2" x14ac:dyDescent="0.2">
      <c r="A32" s="2">
        <v>40697</v>
      </c>
      <c r="B32" s="1">
        <v>14.01</v>
      </c>
    </row>
    <row r="33" spans="1:2" x14ac:dyDescent="0.2">
      <c r="A33" s="2">
        <v>40704</v>
      </c>
      <c r="B33" s="1">
        <v>13.35</v>
      </c>
    </row>
    <row r="34" spans="1:2" x14ac:dyDescent="0.2">
      <c r="A34" s="2">
        <v>40711</v>
      </c>
      <c r="B34" s="1">
        <v>12.77</v>
      </c>
    </row>
    <row r="35" spans="1:2" x14ac:dyDescent="0.2">
      <c r="A35" s="2">
        <v>40718</v>
      </c>
      <c r="B35" s="1">
        <v>13.24</v>
      </c>
    </row>
    <row r="36" spans="1:2" x14ac:dyDescent="0.2">
      <c r="A36" s="2">
        <v>40725</v>
      </c>
      <c r="B36" s="1">
        <v>14.02</v>
      </c>
    </row>
    <row r="37" spans="1:2" x14ac:dyDescent="0.2">
      <c r="A37" s="2">
        <v>40732</v>
      </c>
      <c r="B37" s="1">
        <v>13.88</v>
      </c>
    </row>
    <row r="38" spans="1:2" x14ac:dyDescent="0.2">
      <c r="A38" s="2">
        <v>40739</v>
      </c>
      <c r="B38" s="1">
        <v>13.09</v>
      </c>
    </row>
    <row r="39" spans="1:2" x14ac:dyDescent="0.2">
      <c r="A39" s="2">
        <v>40746</v>
      </c>
      <c r="B39" s="1">
        <v>13.31</v>
      </c>
    </row>
    <row r="40" spans="1:2" x14ac:dyDescent="0.2">
      <c r="A40" s="2">
        <v>40753</v>
      </c>
      <c r="B40" s="1">
        <v>12.21</v>
      </c>
    </row>
    <row r="41" spans="1:2" x14ac:dyDescent="0.2">
      <c r="A41" s="2">
        <v>40760</v>
      </c>
      <c r="B41" s="1">
        <v>10.84</v>
      </c>
    </row>
    <row r="42" spans="1:2" x14ac:dyDescent="0.2">
      <c r="A42" s="2">
        <v>40767</v>
      </c>
      <c r="B42" s="1">
        <v>11.06</v>
      </c>
    </row>
    <row r="43" spans="1:2" x14ac:dyDescent="0.2">
      <c r="A43" s="2">
        <v>40774</v>
      </c>
      <c r="B43" s="1">
        <v>9.99</v>
      </c>
    </row>
    <row r="44" spans="1:2" x14ac:dyDescent="0.2">
      <c r="A44" s="2">
        <v>40781</v>
      </c>
      <c r="B44" s="1">
        <v>10.4</v>
      </c>
    </row>
    <row r="45" spans="1:2" x14ac:dyDescent="0.2">
      <c r="A45" s="2">
        <v>40788</v>
      </c>
      <c r="B45" s="1">
        <v>10.42</v>
      </c>
    </row>
    <row r="46" spans="1:2" x14ac:dyDescent="0.2">
      <c r="A46" s="2">
        <v>40795</v>
      </c>
      <c r="B46" s="1">
        <v>10.050000000000001</v>
      </c>
    </row>
    <row r="47" spans="1:2" x14ac:dyDescent="0.2">
      <c r="A47" s="2">
        <v>40802</v>
      </c>
      <c r="B47" s="1">
        <v>10.62</v>
      </c>
    </row>
    <row r="48" spans="1:2" x14ac:dyDescent="0.2">
      <c r="A48" s="2">
        <v>40809</v>
      </c>
      <c r="B48" s="1">
        <v>9.86</v>
      </c>
    </row>
    <row r="49" spans="1:2" x14ac:dyDescent="0.2">
      <c r="A49" s="2">
        <v>40816</v>
      </c>
      <c r="B49" s="1">
        <v>9.67</v>
      </c>
    </row>
    <row r="50" spans="1:2" x14ac:dyDescent="0.2">
      <c r="A50" s="2">
        <v>40823</v>
      </c>
      <c r="B50" s="1">
        <v>10.69</v>
      </c>
    </row>
    <row r="51" spans="1:2" x14ac:dyDescent="0.2">
      <c r="A51" s="2">
        <v>40830</v>
      </c>
      <c r="B51" s="1">
        <v>11.56</v>
      </c>
    </row>
    <row r="52" spans="1:2" x14ac:dyDescent="0.2">
      <c r="A52" s="2">
        <v>40837</v>
      </c>
      <c r="B52" s="1">
        <v>12.26</v>
      </c>
    </row>
    <row r="53" spans="1:2" x14ac:dyDescent="0.2">
      <c r="A53" s="2">
        <v>40844</v>
      </c>
      <c r="B53" s="1">
        <v>12</v>
      </c>
    </row>
    <row r="54" spans="1:2" x14ac:dyDescent="0.2">
      <c r="A54" s="2">
        <v>40851</v>
      </c>
      <c r="B54" s="1">
        <v>11.27</v>
      </c>
    </row>
    <row r="55" spans="1:2" x14ac:dyDescent="0.2">
      <c r="A55" s="2">
        <v>40858</v>
      </c>
      <c r="B55" s="1">
        <v>11.14</v>
      </c>
    </row>
    <row r="56" spans="1:2" x14ac:dyDescent="0.2">
      <c r="A56" s="2">
        <v>40865</v>
      </c>
      <c r="B56" s="1">
        <v>10.1</v>
      </c>
    </row>
    <row r="57" spans="1:2" x14ac:dyDescent="0.2">
      <c r="A57" s="2">
        <v>40872</v>
      </c>
      <c r="B57" s="1">
        <v>9.75</v>
      </c>
    </row>
    <row r="58" spans="1:2" x14ac:dyDescent="0.2">
      <c r="A58" s="2">
        <v>40879</v>
      </c>
      <c r="B58" s="1">
        <v>10.9</v>
      </c>
    </row>
    <row r="59" spans="1:2" x14ac:dyDescent="0.2">
      <c r="A59" s="2">
        <v>40886</v>
      </c>
      <c r="B59" s="1">
        <v>11.03</v>
      </c>
    </row>
    <row r="60" spans="1:2" x14ac:dyDescent="0.2">
      <c r="A60" s="2">
        <v>40893</v>
      </c>
      <c r="B60" s="1">
        <v>10.25</v>
      </c>
    </row>
    <row r="61" spans="1:2" x14ac:dyDescent="0.2">
      <c r="A61" s="2">
        <v>40900</v>
      </c>
      <c r="B61" s="1">
        <v>10.95</v>
      </c>
    </row>
    <row r="62" spans="1:2" x14ac:dyDescent="0.2">
      <c r="A62" s="2">
        <v>40907</v>
      </c>
      <c r="B62" s="1">
        <v>10.76</v>
      </c>
    </row>
    <row r="63" spans="1:2" x14ac:dyDescent="0.2">
      <c r="A63" s="2">
        <v>40914</v>
      </c>
      <c r="B63" s="1">
        <v>11.71</v>
      </c>
    </row>
    <row r="64" spans="1:2" x14ac:dyDescent="0.2">
      <c r="A64" s="2">
        <v>40921</v>
      </c>
      <c r="B64" s="1">
        <v>12.04</v>
      </c>
    </row>
    <row r="65" spans="1:2" x14ac:dyDescent="0.2">
      <c r="A65" s="2">
        <v>40928</v>
      </c>
      <c r="B65" s="1">
        <v>12.59</v>
      </c>
    </row>
    <row r="66" spans="1:2" x14ac:dyDescent="0.2">
      <c r="A66" s="2">
        <v>40935</v>
      </c>
      <c r="B66" s="1">
        <v>12.21</v>
      </c>
    </row>
    <row r="67" spans="1:2" x14ac:dyDescent="0.2">
      <c r="A67" s="2">
        <v>40942</v>
      </c>
      <c r="B67" s="1">
        <v>12.79</v>
      </c>
    </row>
    <row r="68" spans="1:2" x14ac:dyDescent="0.2">
      <c r="A68" s="2">
        <v>40949</v>
      </c>
      <c r="B68" s="1">
        <v>12.44</v>
      </c>
    </row>
    <row r="69" spans="1:2" x14ac:dyDescent="0.2">
      <c r="A69" s="2">
        <v>40956</v>
      </c>
      <c r="B69" s="1">
        <v>12.75</v>
      </c>
    </row>
    <row r="70" spans="1:2" x14ac:dyDescent="0.2">
      <c r="A70" s="2">
        <v>40963</v>
      </c>
      <c r="B70" s="1">
        <v>12.23</v>
      </c>
    </row>
    <row r="71" spans="1:2" x14ac:dyDescent="0.2">
      <c r="A71" s="2">
        <v>40970</v>
      </c>
      <c r="B71" s="1">
        <v>12.72</v>
      </c>
    </row>
    <row r="72" spans="1:2" x14ac:dyDescent="0.2">
      <c r="A72" s="2">
        <v>40977</v>
      </c>
      <c r="B72" s="1">
        <v>12.58</v>
      </c>
    </row>
    <row r="73" spans="1:2" x14ac:dyDescent="0.2">
      <c r="A73" s="2">
        <v>40984</v>
      </c>
      <c r="B73" s="1">
        <v>12.51</v>
      </c>
    </row>
    <row r="74" spans="1:2" x14ac:dyDescent="0.2">
      <c r="A74" s="2">
        <v>40991</v>
      </c>
      <c r="B74" s="1">
        <v>12.32</v>
      </c>
    </row>
    <row r="75" spans="1:2" x14ac:dyDescent="0.2">
      <c r="A75" s="2">
        <v>40998</v>
      </c>
      <c r="B75" s="1">
        <v>12.475</v>
      </c>
    </row>
    <row r="76" spans="1:2" x14ac:dyDescent="0.2">
      <c r="A76" s="2">
        <v>41005</v>
      </c>
      <c r="B76" s="1">
        <v>12.47</v>
      </c>
    </row>
    <row r="77" spans="1:2" x14ac:dyDescent="0.2">
      <c r="A77" s="2">
        <v>41012</v>
      </c>
      <c r="B77" s="1">
        <v>11.92</v>
      </c>
    </row>
    <row r="78" spans="1:2" x14ac:dyDescent="0.2">
      <c r="A78" s="2">
        <v>41019</v>
      </c>
      <c r="B78" s="1">
        <v>11.41</v>
      </c>
    </row>
    <row r="79" spans="1:2" x14ac:dyDescent="0.2">
      <c r="A79" s="2">
        <v>41026</v>
      </c>
      <c r="B79" s="1">
        <v>11.6</v>
      </c>
    </row>
    <row r="80" spans="1:2" x14ac:dyDescent="0.2">
      <c r="A80" s="2">
        <v>41033</v>
      </c>
      <c r="B80" s="1">
        <v>10.67</v>
      </c>
    </row>
    <row r="81" spans="1:2" x14ac:dyDescent="0.2">
      <c r="A81" s="2">
        <v>41040</v>
      </c>
      <c r="B81" s="1">
        <v>10.58</v>
      </c>
    </row>
    <row r="82" spans="1:2" x14ac:dyDescent="0.2">
      <c r="A82" s="2">
        <v>41047</v>
      </c>
      <c r="B82" s="1">
        <v>10.01</v>
      </c>
    </row>
    <row r="83" spans="1:2" x14ac:dyDescent="0.2">
      <c r="A83" s="2">
        <v>41054</v>
      </c>
      <c r="B83" s="1">
        <v>10.6</v>
      </c>
    </row>
    <row r="84" spans="1:2" x14ac:dyDescent="0.2">
      <c r="A84" s="2">
        <v>41061</v>
      </c>
      <c r="B84" s="1">
        <v>10.119999999999999</v>
      </c>
    </row>
    <row r="85" spans="1:2" x14ac:dyDescent="0.2">
      <c r="A85" s="2">
        <v>41068</v>
      </c>
      <c r="B85" s="1">
        <v>10.66</v>
      </c>
    </row>
    <row r="86" spans="1:2" x14ac:dyDescent="0.2">
      <c r="A86" s="2">
        <v>41075</v>
      </c>
      <c r="B86" s="1">
        <v>10.35</v>
      </c>
    </row>
    <row r="87" spans="1:2" x14ac:dyDescent="0.2">
      <c r="A87" s="2">
        <v>41082</v>
      </c>
      <c r="B87" s="1">
        <v>10.19</v>
      </c>
    </row>
    <row r="88" spans="1:2" x14ac:dyDescent="0.2">
      <c r="A88" s="2">
        <v>41089</v>
      </c>
      <c r="B88" s="1">
        <v>9.59</v>
      </c>
    </row>
    <row r="89" spans="1:2" x14ac:dyDescent="0.2">
      <c r="A89" s="2">
        <v>41096</v>
      </c>
      <c r="B89" s="1">
        <v>9.5</v>
      </c>
    </row>
    <row r="90" spans="1:2" x14ac:dyDescent="0.2">
      <c r="A90" s="2">
        <v>41103</v>
      </c>
      <c r="B90" s="1">
        <v>9.27</v>
      </c>
    </row>
    <row r="91" spans="1:2" x14ac:dyDescent="0.2">
      <c r="A91" s="2">
        <v>41110</v>
      </c>
      <c r="B91" s="1">
        <v>9.2100000000000009</v>
      </c>
    </row>
    <row r="92" spans="1:2" x14ac:dyDescent="0.2">
      <c r="A92" s="2">
        <v>41117</v>
      </c>
      <c r="B92" s="1">
        <v>9</v>
      </c>
    </row>
    <row r="93" spans="1:2" x14ac:dyDescent="0.2">
      <c r="A93" s="2">
        <v>41124</v>
      </c>
      <c r="B93" s="1">
        <v>9.09</v>
      </c>
    </row>
    <row r="94" spans="1:2" x14ac:dyDescent="0.2">
      <c r="A94" s="2">
        <v>41131</v>
      </c>
      <c r="B94" s="1">
        <v>9.35</v>
      </c>
    </row>
    <row r="95" spans="1:2" x14ac:dyDescent="0.2">
      <c r="A95" s="2">
        <v>41138</v>
      </c>
      <c r="B95" s="1">
        <v>9.6300000000000008</v>
      </c>
    </row>
    <row r="96" spans="1:2" x14ac:dyDescent="0.2">
      <c r="A96" s="2">
        <v>41145</v>
      </c>
      <c r="B96" s="1">
        <v>9.49</v>
      </c>
    </row>
    <row r="97" spans="1:2" x14ac:dyDescent="0.2">
      <c r="A97" s="2">
        <v>41152</v>
      </c>
      <c r="B97" s="1">
        <v>9.34</v>
      </c>
    </row>
    <row r="98" spans="1:2" x14ac:dyDescent="0.2">
      <c r="A98" s="2">
        <v>41159</v>
      </c>
      <c r="B98" s="1">
        <v>10.14</v>
      </c>
    </row>
    <row r="99" spans="1:2" x14ac:dyDescent="0.2">
      <c r="A99" s="2">
        <v>41166</v>
      </c>
      <c r="B99" s="1">
        <v>10.53</v>
      </c>
    </row>
    <row r="100" spans="1:2" x14ac:dyDescent="0.2">
      <c r="A100" s="2">
        <v>41173</v>
      </c>
      <c r="B100" s="1">
        <v>10.4</v>
      </c>
    </row>
    <row r="101" spans="1:2" x14ac:dyDescent="0.2">
      <c r="A101" s="2">
        <v>41180</v>
      </c>
      <c r="B101" s="1">
        <v>9.86</v>
      </c>
    </row>
    <row r="102" spans="1:2" x14ac:dyDescent="0.2">
      <c r="A102" s="2">
        <v>41187</v>
      </c>
      <c r="B102" s="1">
        <v>10.16</v>
      </c>
    </row>
    <row r="103" spans="1:2" x14ac:dyDescent="0.2">
      <c r="A103" s="2">
        <v>41194</v>
      </c>
      <c r="B103" s="1">
        <v>10.119999999999999</v>
      </c>
    </row>
    <row r="104" spans="1:2" x14ac:dyDescent="0.2">
      <c r="A104" s="2">
        <v>41201</v>
      </c>
      <c r="B104" s="1">
        <v>10.1799</v>
      </c>
    </row>
    <row r="105" spans="1:2" x14ac:dyDescent="0.2">
      <c r="A105" s="2">
        <v>41208</v>
      </c>
      <c r="B105" s="1">
        <v>10.36</v>
      </c>
    </row>
    <row r="106" spans="1:2" x14ac:dyDescent="0.2">
      <c r="A106" s="2">
        <v>41215</v>
      </c>
      <c r="B106" s="1">
        <v>11.17</v>
      </c>
    </row>
    <row r="107" spans="1:2" x14ac:dyDescent="0.2">
      <c r="A107" s="2">
        <v>41222</v>
      </c>
      <c r="B107" s="1">
        <v>10.93</v>
      </c>
    </row>
    <row r="108" spans="1:2" x14ac:dyDescent="0.2">
      <c r="A108" s="2">
        <v>41229</v>
      </c>
      <c r="B108" s="1">
        <v>10.5</v>
      </c>
    </row>
    <row r="109" spans="1:2" x14ac:dyDescent="0.2">
      <c r="A109" s="2">
        <v>41236</v>
      </c>
      <c r="B109" s="1">
        <v>11.1</v>
      </c>
    </row>
    <row r="110" spans="1:2" x14ac:dyDescent="0.2">
      <c r="A110" s="2">
        <v>41243</v>
      </c>
      <c r="B110" s="1">
        <v>11.45</v>
      </c>
    </row>
    <row r="111" spans="1:2" x14ac:dyDescent="0.2">
      <c r="A111" s="2">
        <v>41250</v>
      </c>
      <c r="B111" s="1">
        <v>11.48</v>
      </c>
    </row>
    <row r="112" spans="1:2" x14ac:dyDescent="0.2">
      <c r="A112" s="2">
        <v>41257</v>
      </c>
      <c r="B112" s="1">
        <v>11.1</v>
      </c>
    </row>
    <row r="113" spans="1:2" x14ac:dyDescent="0.2">
      <c r="A113" s="2">
        <v>41264</v>
      </c>
      <c r="B113" s="1">
        <v>11.86</v>
      </c>
    </row>
    <row r="114" spans="1:2" x14ac:dyDescent="0.2">
      <c r="A114" s="2">
        <v>41271</v>
      </c>
      <c r="B114" s="1">
        <v>12.87</v>
      </c>
    </row>
    <row r="115" spans="1:2" x14ac:dyDescent="0.2">
      <c r="A115" s="2">
        <v>41278</v>
      </c>
      <c r="B115" s="1">
        <v>13.57</v>
      </c>
    </row>
    <row r="116" spans="1:2" x14ac:dyDescent="0.2">
      <c r="A116" s="2">
        <v>41285</v>
      </c>
      <c r="B116" s="1">
        <v>14</v>
      </c>
    </row>
    <row r="117" spans="1:2" x14ac:dyDescent="0.2">
      <c r="A117" s="2">
        <v>41292</v>
      </c>
      <c r="B117" s="1">
        <v>14.11</v>
      </c>
    </row>
    <row r="118" spans="1:2" x14ac:dyDescent="0.2">
      <c r="A118" s="2">
        <v>41299</v>
      </c>
      <c r="B118" s="1">
        <v>13.68</v>
      </c>
    </row>
    <row r="119" spans="1:2" x14ac:dyDescent="0.2">
      <c r="A119" s="2">
        <v>41306</v>
      </c>
      <c r="B119" s="1">
        <v>13.02</v>
      </c>
    </row>
    <row r="120" spans="1:2" x14ac:dyDescent="0.2">
      <c r="A120" s="2">
        <v>41313</v>
      </c>
      <c r="B120" s="1">
        <v>13.1</v>
      </c>
    </row>
    <row r="121" spans="1:2" x14ac:dyDescent="0.2">
      <c r="A121" s="2">
        <v>41320</v>
      </c>
      <c r="B121" s="1">
        <v>13.02</v>
      </c>
    </row>
    <row r="122" spans="1:2" x14ac:dyDescent="0.2">
      <c r="A122" s="2">
        <v>41327</v>
      </c>
      <c r="B122" s="1">
        <v>12.48</v>
      </c>
    </row>
    <row r="123" spans="1:2" x14ac:dyDescent="0.2">
      <c r="A123" s="2">
        <v>41334</v>
      </c>
      <c r="B123" s="1">
        <v>12.61</v>
      </c>
    </row>
    <row r="124" spans="1:2" x14ac:dyDescent="0.2">
      <c r="A124" s="2">
        <v>41341</v>
      </c>
      <c r="B124" s="1">
        <v>12.98</v>
      </c>
    </row>
    <row r="125" spans="1:2" x14ac:dyDescent="0.2">
      <c r="A125" s="2">
        <v>41348</v>
      </c>
      <c r="B125" s="1">
        <v>13.45</v>
      </c>
    </row>
    <row r="126" spans="1:2" x14ac:dyDescent="0.2">
      <c r="A126" s="2">
        <v>41355</v>
      </c>
      <c r="B126" s="1">
        <v>13.26</v>
      </c>
    </row>
    <row r="127" spans="1:2" x14ac:dyDescent="0.2">
      <c r="A127" s="2">
        <v>41362</v>
      </c>
      <c r="B127" s="1">
        <v>13.15</v>
      </c>
    </row>
    <row r="128" spans="1:2" x14ac:dyDescent="0.2">
      <c r="A128" s="2">
        <v>41369</v>
      </c>
      <c r="B128" s="1">
        <v>12.44</v>
      </c>
    </row>
    <row r="129" spans="1:2" x14ac:dyDescent="0.2">
      <c r="A129" s="2">
        <v>41376</v>
      </c>
      <c r="B129" s="1">
        <v>13.53</v>
      </c>
    </row>
    <row r="130" spans="1:2" x14ac:dyDescent="0.2">
      <c r="A130" s="2">
        <v>41383</v>
      </c>
      <c r="B130" s="1">
        <v>12.93</v>
      </c>
    </row>
    <row r="131" spans="1:2" x14ac:dyDescent="0.2">
      <c r="A131" s="2">
        <v>41390</v>
      </c>
      <c r="B131" s="1">
        <v>13.67</v>
      </c>
    </row>
    <row r="132" spans="1:2" x14ac:dyDescent="0.2">
      <c r="A132" s="2">
        <v>41397</v>
      </c>
      <c r="B132" s="1">
        <v>13.83</v>
      </c>
    </row>
    <row r="133" spans="1:2" x14ac:dyDescent="0.2">
      <c r="A133" s="2">
        <v>41404</v>
      </c>
      <c r="B133" s="1">
        <v>14.11</v>
      </c>
    </row>
    <row r="134" spans="1:2" x14ac:dyDescent="0.2">
      <c r="A134" s="2">
        <v>41411</v>
      </c>
      <c r="B134" s="1">
        <v>15.08</v>
      </c>
    </row>
    <row r="135" spans="1:2" x14ac:dyDescent="0.2">
      <c r="A135" s="2">
        <v>41418</v>
      </c>
      <c r="B135" s="1">
        <v>14.79</v>
      </c>
    </row>
    <row r="136" spans="1:2" x14ac:dyDescent="0.2">
      <c r="A136" s="2">
        <v>41425</v>
      </c>
      <c r="B136" s="1">
        <v>15.68</v>
      </c>
    </row>
    <row r="137" spans="1:2" x14ac:dyDescent="0.2">
      <c r="A137" s="2">
        <v>41432</v>
      </c>
      <c r="B137" s="1">
        <v>15.73</v>
      </c>
    </row>
    <row r="138" spans="1:2" x14ac:dyDescent="0.2">
      <c r="A138" s="2">
        <v>41439</v>
      </c>
      <c r="B138" s="1">
        <v>15.37</v>
      </c>
    </row>
    <row r="139" spans="1:2" x14ac:dyDescent="0.2">
      <c r="A139" s="2">
        <v>41446</v>
      </c>
      <c r="B139" s="1">
        <v>15</v>
      </c>
    </row>
    <row r="140" spans="1:2" x14ac:dyDescent="0.2">
      <c r="A140" s="2">
        <v>41453</v>
      </c>
      <c r="B140" s="1">
        <v>15.47</v>
      </c>
    </row>
    <row r="141" spans="1:2" x14ac:dyDescent="0.2">
      <c r="A141" s="2">
        <v>41460</v>
      </c>
      <c r="B141" s="1">
        <v>16.7</v>
      </c>
    </row>
    <row r="142" spans="1:2" x14ac:dyDescent="0.2">
      <c r="A142" s="2">
        <v>41467</v>
      </c>
      <c r="B142" s="1">
        <v>17.11</v>
      </c>
    </row>
    <row r="143" spans="1:2" x14ac:dyDescent="0.2">
      <c r="A143" s="2">
        <v>41474</v>
      </c>
      <c r="B143" s="1">
        <v>16.760000000000002</v>
      </c>
    </row>
    <row r="144" spans="1:2" x14ac:dyDescent="0.2">
      <c r="A144" s="2">
        <v>41481</v>
      </c>
      <c r="B144" s="1">
        <v>17.02</v>
      </c>
    </row>
    <row r="145" spans="1:2" x14ac:dyDescent="0.2">
      <c r="A145" s="2">
        <v>41488</v>
      </c>
      <c r="B145" s="1">
        <v>17.5</v>
      </c>
    </row>
    <row r="146" spans="1:2" x14ac:dyDescent="0.2">
      <c r="A146" s="2">
        <v>41495</v>
      </c>
      <c r="B146" s="1">
        <v>17.02</v>
      </c>
    </row>
    <row r="147" spans="1:2" x14ac:dyDescent="0.2">
      <c r="A147" s="2">
        <v>41502</v>
      </c>
      <c r="B147" s="1">
        <v>16.3</v>
      </c>
    </row>
    <row r="148" spans="1:2" x14ac:dyDescent="0.2">
      <c r="A148" s="2">
        <v>41509</v>
      </c>
      <c r="B148" s="1">
        <v>16.45</v>
      </c>
    </row>
    <row r="149" spans="1:2" x14ac:dyDescent="0.2">
      <c r="A149" s="2">
        <v>41516</v>
      </c>
      <c r="B149" s="1">
        <v>16.190000000000001</v>
      </c>
    </row>
    <row r="150" spans="1:2" x14ac:dyDescent="0.2">
      <c r="A150" s="2">
        <v>41523</v>
      </c>
      <c r="B150" s="1">
        <v>17</v>
      </c>
    </row>
    <row r="151" spans="1:2" x14ac:dyDescent="0.2">
      <c r="A151" s="2">
        <v>41530</v>
      </c>
      <c r="B151" s="1">
        <v>17.350000000000001</v>
      </c>
    </row>
    <row r="152" spans="1:2" x14ac:dyDescent="0.2">
      <c r="A152" s="2">
        <v>41537</v>
      </c>
      <c r="B152" s="1">
        <v>17.39</v>
      </c>
    </row>
    <row r="153" spans="1:2" x14ac:dyDescent="0.2">
      <c r="A153" s="2">
        <v>41544</v>
      </c>
      <c r="B153" s="1">
        <v>17.05</v>
      </c>
    </row>
    <row r="154" spans="1:2" x14ac:dyDescent="0.2">
      <c r="A154" s="2">
        <v>41551</v>
      </c>
      <c r="B154" s="1">
        <v>17.09</v>
      </c>
    </row>
    <row r="155" spans="1:2" x14ac:dyDescent="0.2">
      <c r="A155" s="2">
        <v>41558</v>
      </c>
      <c r="B155" s="1">
        <v>17.11</v>
      </c>
    </row>
    <row r="156" spans="1:2" x14ac:dyDescent="0.2">
      <c r="A156" s="2">
        <v>41565</v>
      </c>
      <c r="B156" s="1">
        <v>17.53</v>
      </c>
    </row>
    <row r="157" spans="1:2" x14ac:dyDescent="0.2">
      <c r="A157" s="2">
        <v>41572</v>
      </c>
      <c r="B157" s="1">
        <v>17.600000000000001</v>
      </c>
    </row>
    <row r="158" spans="1:2" x14ac:dyDescent="0.2">
      <c r="A158" s="2">
        <v>41579</v>
      </c>
      <c r="B158" s="1">
        <v>16.89</v>
      </c>
    </row>
    <row r="159" spans="1:2" x14ac:dyDescent="0.2">
      <c r="A159" s="2">
        <v>41586</v>
      </c>
      <c r="B159" s="1">
        <v>16.850000000000001</v>
      </c>
    </row>
    <row r="160" spans="1:2" x14ac:dyDescent="0.2">
      <c r="A160" s="2">
        <v>41593</v>
      </c>
      <c r="B160" s="1">
        <v>17.07</v>
      </c>
    </row>
    <row r="161" spans="1:2" x14ac:dyDescent="0.2">
      <c r="A161" s="2">
        <v>41600</v>
      </c>
      <c r="B161" s="1">
        <v>17.010000000000002</v>
      </c>
    </row>
    <row r="162" spans="1:2" x14ac:dyDescent="0.2">
      <c r="A162" s="2">
        <v>41607</v>
      </c>
      <c r="B162" s="1">
        <v>17.079999999999998</v>
      </c>
    </row>
    <row r="163" spans="1:2" x14ac:dyDescent="0.2">
      <c r="A163" s="2">
        <v>41614</v>
      </c>
      <c r="B163" s="1">
        <v>16.7</v>
      </c>
    </row>
    <row r="164" spans="1:2" x14ac:dyDescent="0.2">
      <c r="A164" s="2">
        <v>41621</v>
      </c>
      <c r="B164" s="1">
        <v>16.59</v>
      </c>
    </row>
    <row r="165" spans="1:2" x14ac:dyDescent="0.2">
      <c r="A165" s="2">
        <v>41628</v>
      </c>
      <c r="B165" s="1">
        <v>15.42</v>
      </c>
    </row>
    <row r="166" spans="1:2" x14ac:dyDescent="0.2">
      <c r="A166" s="2">
        <v>41635</v>
      </c>
      <c r="B166" s="1">
        <v>15.3</v>
      </c>
    </row>
    <row r="167" spans="1:2" x14ac:dyDescent="0.2">
      <c r="A167" s="2">
        <v>41642</v>
      </c>
      <c r="B167" s="1">
        <v>15.51</v>
      </c>
    </row>
    <row r="168" spans="1:2" x14ac:dyDescent="0.2">
      <c r="A168" s="2">
        <v>41649</v>
      </c>
      <c r="B168" s="1">
        <v>16.07</v>
      </c>
    </row>
    <row r="169" spans="1:2" x14ac:dyDescent="0.2">
      <c r="A169" s="2">
        <v>41656</v>
      </c>
      <c r="B169" s="1">
        <v>16.52</v>
      </c>
    </row>
    <row r="170" spans="1:2" x14ac:dyDescent="0.2">
      <c r="A170" s="2">
        <v>41663</v>
      </c>
      <c r="B170" s="1">
        <v>15.83</v>
      </c>
    </row>
    <row r="171" spans="1:2" x14ac:dyDescent="0.2">
      <c r="A171" s="2">
        <v>41670</v>
      </c>
      <c r="B171" s="1">
        <v>14.96</v>
      </c>
    </row>
    <row r="172" spans="1:2" x14ac:dyDescent="0.2">
      <c r="A172" s="2">
        <v>41677</v>
      </c>
      <c r="B172" s="1">
        <v>14.97</v>
      </c>
    </row>
    <row r="173" spans="1:2" x14ac:dyDescent="0.2">
      <c r="A173" s="2">
        <v>41684</v>
      </c>
      <c r="B173" s="1">
        <v>15.24</v>
      </c>
    </row>
    <row r="174" spans="1:2" x14ac:dyDescent="0.2">
      <c r="A174" s="2">
        <v>41691</v>
      </c>
      <c r="B174" s="1">
        <v>15.16</v>
      </c>
    </row>
    <row r="175" spans="1:2" x14ac:dyDescent="0.2">
      <c r="A175" s="2">
        <v>41698</v>
      </c>
      <c r="B175" s="1">
        <v>15.39</v>
      </c>
    </row>
    <row r="176" spans="1:2" x14ac:dyDescent="0.2">
      <c r="A176" s="2">
        <v>41705</v>
      </c>
      <c r="B176" s="1">
        <v>15.62</v>
      </c>
    </row>
    <row r="177" spans="1:2" x14ac:dyDescent="0.2">
      <c r="A177" s="2">
        <v>41712</v>
      </c>
      <c r="B177" s="1">
        <v>15.08</v>
      </c>
    </row>
    <row r="178" spans="1:2" x14ac:dyDescent="0.2">
      <c r="A178" s="2">
        <v>41719</v>
      </c>
      <c r="B178" s="1">
        <v>15.47</v>
      </c>
    </row>
    <row r="179" spans="1:2" x14ac:dyDescent="0.2">
      <c r="A179" s="2">
        <v>41726</v>
      </c>
      <c r="B179" s="1">
        <v>15.45</v>
      </c>
    </row>
    <row r="180" spans="1:2" x14ac:dyDescent="0.2">
      <c r="A180" s="2">
        <v>41733</v>
      </c>
      <c r="B180" s="1">
        <v>16.13</v>
      </c>
    </row>
    <row r="181" spans="1:2" x14ac:dyDescent="0.2">
      <c r="A181" s="2">
        <v>41740</v>
      </c>
      <c r="B181" s="1">
        <v>15.63</v>
      </c>
    </row>
    <row r="182" spans="1:2" x14ac:dyDescent="0.2">
      <c r="A182" s="2">
        <v>41747</v>
      </c>
      <c r="B182" s="1">
        <v>16</v>
      </c>
    </row>
    <row r="183" spans="1:2" x14ac:dyDescent="0.2">
      <c r="A183" s="2">
        <v>41754</v>
      </c>
      <c r="B183" s="1">
        <v>15.78</v>
      </c>
    </row>
    <row r="184" spans="1:2" x14ac:dyDescent="0.2">
      <c r="A184" s="2">
        <v>41761</v>
      </c>
      <c r="B184" s="1">
        <v>15.9</v>
      </c>
    </row>
    <row r="185" spans="1:2" x14ac:dyDescent="0.2">
      <c r="A185" s="2">
        <v>41768</v>
      </c>
      <c r="B185" s="1">
        <v>15.77</v>
      </c>
    </row>
    <row r="186" spans="1:2" x14ac:dyDescent="0.2">
      <c r="A186" s="2">
        <v>41775</v>
      </c>
      <c r="B186" s="1">
        <v>15.76</v>
      </c>
    </row>
    <row r="187" spans="1:2" x14ac:dyDescent="0.2">
      <c r="A187" s="2">
        <v>41782</v>
      </c>
      <c r="B187" s="1">
        <v>16.02</v>
      </c>
    </row>
    <row r="188" spans="1:2" x14ac:dyDescent="0.2">
      <c r="A188" s="2">
        <v>41789</v>
      </c>
      <c r="B188" s="1">
        <v>16.440000000000001</v>
      </c>
    </row>
    <row r="189" spans="1:2" x14ac:dyDescent="0.2">
      <c r="A189" s="2">
        <v>41796</v>
      </c>
      <c r="B189" s="1">
        <v>17.079999999999998</v>
      </c>
    </row>
    <row r="190" spans="1:2" x14ac:dyDescent="0.2">
      <c r="A190" s="2">
        <v>41803</v>
      </c>
      <c r="B190" s="1">
        <v>16.559999999999999</v>
      </c>
    </row>
    <row r="191" spans="1:2" x14ac:dyDescent="0.2">
      <c r="A191" s="2">
        <v>41810</v>
      </c>
      <c r="B191" s="1">
        <v>16.670000000000002</v>
      </c>
    </row>
    <row r="192" spans="1:2" x14ac:dyDescent="0.2">
      <c r="A192" s="2">
        <v>41817</v>
      </c>
      <c r="B192" s="1">
        <v>17.28</v>
      </c>
    </row>
    <row r="193" spans="1:2" x14ac:dyDescent="0.2">
      <c r="A193" s="2">
        <v>41824</v>
      </c>
      <c r="B193" s="1">
        <v>17.32</v>
      </c>
    </row>
    <row r="194" spans="1:2" x14ac:dyDescent="0.2">
      <c r="A194" s="2">
        <v>41831</v>
      </c>
      <c r="B194" s="1">
        <v>17.47</v>
      </c>
    </row>
    <row r="195" spans="1:2" x14ac:dyDescent="0.2">
      <c r="A195" s="2">
        <v>41838</v>
      </c>
      <c r="B195" s="1">
        <v>17.72</v>
      </c>
    </row>
    <row r="196" spans="1:2" x14ac:dyDescent="0.2">
      <c r="A196" s="2">
        <v>41845</v>
      </c>
      <c r="B196" s="1">
        <v>17.62</v>
      </c>
    </row>
    <row r="197" spans="1:2" x14ac:dyDescent="0.2">
      <c r="A197" s="2">
        <v>41852</v>
      </c>
      <c r="B197" s="1">
        <v>16.809999999999999</v>
      </c>
    </row>
    <row r="198" spans="1:2" x14ac:dyDescent="0.2">
      <c r="A198" s="2">
        <v>41859</v>
      </c>
      <c r="B198" s="1">
        <v>17.09</v>
      </c>
    </row>
    <row r="199" spans="1:2" x14ac:dyDescent="0.2">
      <c r="A199" s="2">
        <v>41866</v>
      </c>
      <c r="B199" s="1">
        <v>17.309999999999999</v>
      </c>
    </row>
    <row r="200" spans="1:2" x14ac:dyDescent="0.2">
      <c r="A200" s="2">
        <v>41873</v>
      </c>
      <c r="B200" s="1">
        <v>17.170000000000002</v>
      </c>
    </row>
    <row r="201" spans="1:2" x14ac:dyDescent="0.2">
      <c r="A201" s="2">
        <v>41880</v>
      </c>
      <c r="B201" s="1">
        <v>17.41</v>
      </c>
    </row>
    <row r="202" spans="1:2" x14ac:dyDescent="0.2">
      <c r="A202" s="2">
        <v>41887</v>
      </c>
      <c r="B202" s="1">
        <v>17.14</v>
      </c>
    </row>
    <row r="203" spans="1:2" x14ac:dyDescent="0.2">
      <c r="A203" s="2">
        <v>41894</v>
      </c>
      <c r="B203" s="1">
        <v>16.59</v>
      </c>
    </row>
    <row r="204" spans="1:2" x14ac:dyDescent="0.2">
      <c r="A204" s="2">
        <v>41901</v>
      </c>
      <c r="B204" s="1">
        <v>16.649999999999999</v>
      </c>
    </row>
    <row r="205" spans="1:2" x14ac:dyDescent="0.2">
      <c r="A205" s="2">
        <v>41908</v>
      </c>
      <c r="B205" s="1">
        <v>16.329999999999998</v>
      </c>
    </row>
    <row r="206" spans="1:2" x14ac:dyDescent="0.2">
      <c r="A206" s="2">
        <v>41915</v>
      </c>
      <c r="B206" s="1">
        <v>14.59</v>
      </c>
    </row>
    <row r="207" spans="1:2" x14ac:dyDescent="0.2">
      <c r="A207" s="2">
        <v>41922</v>
      </c>
      <c r="B207" s="1">
        <v>13.79</v>
      </c>
    </row>
    <row r="208" spans="1:2" x14ac:dyDescent="0.2">
      <c r="A208" s="2">
        <v>41929</v>
      </c>
      <c r="B208" s="1">
        <v>14.02</v>
      </c>
    </row>
    <row r="209" spans="1:2" x14ac:dyDescent="0.2">
      <c r="A209" s="2">
        <v>41936</v>
      </c>
      <c r="B209" s="1">
        <v>13.78</v>
      </c>
    </row>
    <row r="210" spans="1:2" x14ac:dyDescent="0.2">
      <c r="A210" s="2">
        <v>41943</v>
      </c>
      <c r="B210" s="1">
        <v>14.09</v>
      </c>
    </row>
    <row r="211" spans="1:2" x14ac:dyDescent="0.2">
      <c r="A211" s="2">
        <v>41950</v>
      </c>
      <c r="B211" s="1">
        <v>14.17</v>
      </c>
    </row>
    <row r="212" spans="1:2" x14ac:dyDescent="0.2">
      <c r="A212" s="2">
        <v>41957</v>
      </c>
      <c r="B212" s="1">
        <v>15.14</v>
      </c>
    </row>
    <row r="213" spans="1:2" x14ac:dyDescent="0.2">
      <c r="A213" s="2">
        <v>41964</v>
      </c>
      <c r="B213" s="1">
        <v>15.43</v>
      </c>
    </row>
    <row r="214" spans="1:2" x14ac:dyDescent="0.2">
      <c r="A214" s="2">
        <v>41971</v>
      </c>
      <c r="B214" s="1">
        <v>15.73</v>
      </c>
    </row>
    <row r="215" spans="1:2" x14ac:dyDescent="0.2">
      <c r="A215" s="2">
        <v>41978</v>
      </c>
      <c r="B215" s="1">
        <v>15.7</v>
      </c>
    </row>
    <row r="216" spans="1:2" x14ac:dyDescent="0.2">
      <c r="A216" s="2">
        <v>41985</v>
      </c>
      <c r="B216" s="1">
        <v>14.99</v>
      </c>
    </row>
    <row r="217" spans="1:2" x14ac:dyDescent="0.2">
      <c r="A217" s="2">
        <v>41992</v>
      </c>
      <c r="B217" s="1">
        <v>15.03</v>
      </c>
    </row>
    <row r="218" spans="1:2" x14ac:dyDescent="0.2">
      <c r="A218" s="2">
        <v>41999</v>
      </c>
      <c r="B218" s="1">
        <v>15.45</v>
      </c>
    </row>
    <row r="219" spans="1:2" x14ac:dyDescent="0.2">
      <c r="A219" s="2">
        <v>42006</v>
      </c>
      <c r="B219" s="1">
        <v>15.36</v>
      </c>
    </row>
    <row r="220" spans="1:2" x14ac:dyDescent="0.2">
      <c r="A220" s="2">
        <v>42013</v>
      </c>
      <c r="B220" s="1">
        <v>15.21</v>
      </c>
    </row>
    <row r="221" spans="1:2" x14ac:dyDescent="0.2">
      <c r="A221" s="2">
        <v>42020</v>
      </c>
      <c r="B221" s="1">
        <v>15.02</v>
      </c>
    </row>
    <row r="222" spans="1:2" x14ac:dyDescent="0.2">
      <c r="A222" s="2">
        <v>42027</v>
      </c>
      <c r="B222" s="1">
        <v>14.91</v>
      </c>
    </row>
    <row r="223" spans="1:2" x14ac:dyDescent="0.2">
      <c r="A223" s="2">
        <v>42034</v>
      </c>
      <c r="B223" s="1">
        <v>14.71</v>
      </c>
    </row>
    <row r="224" spans="1:2" x14ac:dyDescent="0.2">
      <c r="A224" s="2">
        <v>42041</v>
      </c>
      <c r="B224" s="1">
        <v>15.86</v>
      </c>
    </row>
    <row r="225" spans="1:2" x14ac:dyDescent="0.2">
      <c r="A225" s="2">
        <v>42048</v>
      </c>
      <c r="B225" s="1">
        <v>16.3</v>
      </c>
    </row>
    <row r="226" spans="1:2" x14ac:dyDescent="0.2">
      <c r="A226" s="2">
        <v>42055</v>
      </c>
      <c r="B226" s="1">
        <v>16.399999999999999</v>
      </c>
    </row>
    <row r="227" spans="1:2" x14ac:dyDescent="0.2">
      <c r="A227" s="2">
        <v>42062</v>
      </c>
      <c r="B227" s="1">
        <v>16.34</v>
      </c>
    </row>
    <row r="228" spans="1:2" x14ac:dyDescent="0.2">
      <c r="A228" s="2">
        <v>42069</v>
      </c>
      <c r="B228" s="1">
        <v>15.93</v>
      </c>
    </row>
    <row r="229" spans="1:2" x14ac:dyDescent="0.2">
      <c r="A229" s="2">
        <v>42076</v>
      </c>
      <c r="B229" s="1">
        <v>16.2</v>
      </c>
    </row>
    <row r="230" spans="1:2" x14ac:dyDescent="0.2">
      <c r="A230" s="2">
        <v>42083</v>
      </c>
      <c r="B230" s="1">
        <v>16.48</v>
      </c>
    </row>
    <row r="231" spans="1:2" x14ac:dyDescent="0.2">
      <c r="A231" s="2">
        <v>42090</v>
      </c>
      <c r="B231" s="1">
        <v>15.98</v>
      </c>
    </row>
    <row r="232" spans="1:2" x14ac:dyDescent="0.2">
      <c r="A232" s="2">
        <v>42097</v>
      </c>
      <c r="B232" s="1">
        <v>16.03</v>
      </c>
    </row>
    <row r="233" spans="1:2" x14ac:dyDescent="0.2">
      <c r="A233" s="2">
        <v>42104</v>
      </c>
      <c r="B233" s="1">
        <v>16.03</v>
      </c>
    </row>
    <row r="234" spans="1:2" x14ac:dyDescent="0.2">
      <c r="A234" s="2">
        <v>42111</v>
      </c>
      <c r="B234" s="1">
        <v>15.76</v>
      </c>
    </row>
    <row r="235" spans="1:2" x14ac:dyDescent="0.2">
      <c r="A235" s="2">
        <v>42118</v>
      </c>
      <c r="B235" s="1">
        <v>15.77</v>
      </c>
    </row>
    <row r="236" spans="1:2" x14ac:dyDescent="0.2">
      <c r="A236" s="2">
        <v>42125</v>
      </c>
      <c r="B236" s="1">
        <v>15.81</v>
      </c>
    </row>
    <row r="237" spans="1:2" x14ac:dyDescent="0.2">
      <c r="A237" s="2">
        <v>42132</v>
      </c>
      <c r="B237" s="1">
        <v>15.67</v>
      </c>
    </row>
    <row r="238" spans="1:2" x14ac:dyDescent="0.2">
      <c r="A238" s="2">
        <v>42139</v>
      </c>
      <c r="B238" s="1">
        <v>15.48</v>
      </c>
    </row>
    <row r="239" spans="1:2" x14ac:dyDescent="0.2">
      <c r="A239" s="2">
        <v>42146</v>
      </c>
      <c r="B239" s="1">
        <v>15.27</v>
      </c>
    </row>
    <row r="240" spans="1:2" x14ac:dyDescent="0.2">
      <c r="A240" s="2">
        <v>42153</v>
      </c>
      <c r="B240" s="1">
        <v>15.17</v>
      </c>
    </row>
    <row r="241" spans="1:2" x14ac:dyDescent="0.2">
      <c r="A241" s="2">
        <v>42160</v>
      </c>
      <c r="B241" s="1">
        <v>14.78</v>
      </c>
    </row>
    <row r="242" spans="1:2" x14ac:dyDescent="0.2">
      <c r="A242" s="2">
        <v>42167</v>
      </c>
      <c r="B242" s="1">
        <v>15.23</v>
      </c>
    </row>
    <row r="243" spans="1:2" x14ac:dyDescent="0.2">
      <c r="A243" s="2">
        <v>42174</v>
      </c>
      <c r="B243" s="1">
        <v>15.11</v>
      </c>
    </row>
    <row r="244" spans="1:2" x14ac:dyDescent="0.2">
      <c r="A244" s="2">
        <v>42181</v>
      </c>
      <c r="B244" s="1">
        <v>15.4</v>
      </c>
    </row>
    <row r="245" spans="1:2" x14ac:dyDescent="0.2">
      <c r="A245" s="2">
        <v>42188</v>
      </c>
      <c r="B245" s="1">
        <v>14.87</v>
      </c>
    </row>
    <row r="246" spans="1:2" x14ac:dyDescent="0.2">
      <c r="A246" s="2">
        <v>42195</v>
      </c>
      <c r="B246" s="1">
        <v>14.48</v>
      </c>
    </row>
    <row r="247" spans="1:2" x14ac:dyDescent="0.2">
      <c r="A247" s="2">
        <v>42202</v>
      </c>
      <c r="B247" s="1">
        <v>14.69</v>
      </c>
    </row>
    <row r="248" spans="1:2" x14ac:dyDescent="0.2">
      <c r="A248" s="2">
        <v>42209</v>
      </c>
      <c r="B248" s="1">
        <v>14.39</v>
      </c>
    </row>
    <row r="249" spans="1:2" x14ac:dyDescent="0.2">
      <c r="A249" s="2">
        <v>42216</v>
      </c>
      <c r="B249" s="1">
        <v>14.83</v>
      </c>
    </row>
    <row r="250" spans="1:2" x14ac:dyDescent="0.2">
      <c r="A250" s="2">
        <v>42223</v>
      </c>
      <c r="B250" s="1">
        <v>14.8</v>
      </c>
    </row>
    <row r="251" spans="1:2" x14ac:dyDescent="0.2">
      <c r="A251" s="2">
        <v>42230</v>
      </c>
      <c r="B251" s="1">
        <v>14.78</v>
      </c>
    </row>
    <row r="252" spans="1:2" x14ac:dyDescent="0.2">
      <c r="A252" s="2">
        <v>42237</v>
      </c>
      <c r="B252" s="1">
        <v>13.86</v>
      </c>
    </row>
    <row r="253" spans="1:2" x14ac:dyDescent="0.2">
      <c r="A253" s="2">
        <v>42244</v>
      </c>
      <c r="B253" s="1">
        <v>13.74</v>
      </c>
    </row>
    <row r="254" spans="1:2" x14ac:dyDescent="0.2">
      <c r="A254" s="2">
        <v>42251</v>
      </c>
      <c r="B254" s="1">
        <v>13.56</v>
      </c>
    </row>
    <row r="255" spans="1:2" x14ac:dyDescent="0.2">
      <c r="A255" s="2">
        <v>42258</v>
      </c>
      <c r="B255" s="1">
        <v>13.71</v>
      </c>
    </row>
    <row r="256" spans="1:2" x14ac:dyDescent="0.2">
      <c r="A256" s="2">
        <v>42265</v>
      </c>
      <c r="B256" s="1">
        <v>14.28</v>
      </c>
    </row>
    <row r="257" spans="1:2" x14ac:dyDescent="0.2">
      <c r="A257" s="2">
        <v>42272</v>
      </c>
      <c r="B257" s="1">
        <v>13.53</v>
      </c>
    </row>
    <row r="258" spans="1:2" x14ac:dyDescent="0.2">
      <c r="A258" s="2">
        <v>42279</v>
      </c>
      <c r="B258" s="1">
        <v>13.99</v>
      </c>
    </row>
    <row r="259" spans="1:2" x14ac:dyDescent="0.2">
      <c r="A259" s="2">
        <v>42286</v>
      </c>
      <c r="B259" s="1">
        <v>14.97</v>
      </c>
    </row>
    <row r="260" spans="1:2" x14ac:dyDescent="0.2">
      <c r="A260" s="2">
        <v>42293</v>
      </c>
      <c r="B260" s="1">
        <v>15.28</v>
      </c>
    </row>
    <row r="261" spans="1:2" x14ac:dyDescent="0.2">
      <c r="A261" s="2">
        <v>42300</v>
      </c>
      <c r="B261" s="1">
        <v>15.67</v>
      </c>
    </row>
    <row r="262" spans="1:2" x14ac:dyDescent="0.2">
      <c r="A262" s="2">
        <v>42307</v>
      </c>
      <c r="B262" s="1">
        <v>14.81</v>
      </c>
    </row>
    <row r="263" spans="1:2" x14ac:dyDescent="0.2">
      <c r="A263" s="2">
        <v>42314</v>
      </c>
      <c r="B263" s="1">
        <v>14.52</v>
      </c>
    </row>
    <row r="264" spans="1:2" x14ac:dyDescent="0.2">
      <c r="A264" s="2">
        <v>42321</v>
      </c>
      <c r="B264" s="1">
        <v>13.92</v>
      </c>
    </row>
    <row r="265" spans="1:2" x14ac:dyDescent="0.2">
      <c r="A265" s="2">
        <v>42328</v>
      </c>
      <c r="B265" s="1">
        <v>14.6</v>
      </c>
    </row>
    <row r="266" spans="1:2" x14ac:dyDescent="0.2">
      <c r="A266" s="2">
        <v>42335</v>
      </c>
      <c r="B266" s="1">
        <v>14.53</v>
      </c>
    </row>
    <row r="267" spans="1:2" x14ac:dyDescent="0.2">
      <c r="A267" s="2">
        <v>42342</v>
      </c>
      <c r="B267" s="1">
        <v>14.2</v>
      </c>
    </row>
    <row r="268" spans="1:2" x14ac:dyDescent="0.2">
      <c r="A268" s="2">
        <v>42349</v>
      </c>
      <c r="B268" s="1">
        <v>13.64</v>
      </c>
    </row>
    <row r="269" spans="1:2" x14ac:dyDescent="0.2">
      <c r="A269" s="2">
        <v>42356</v>
      </c>
      <c r="B269" s="1">
        <v>13.8</v>
      </c>
    </row>
    <row r="270" spans="1:2" x14ac:dyDescent="0.2">
      <c r="A270" s="2">
        <v>42363</v>
      </c>
      <c r="B270" s="1">
        <v>14.31</v>
      </c>
    </row>
    <row r="271" spans="1:2" x14ac:dyDescent="0.2">
      <c r="A271" s="2">
        <v>42370</v>
      </c>
      <c r="B271" s="1">
        <v>14.09</v>
      </c>
    </row>
    <row r="272" spans="1:2" x14ac:dyDescent="0.2">
      <c r="A272" s="2">
        <v>42377</v>
      </c>
      <c r="B272" s="1">
        <v>12.54</v>
      </c>
    </row>
    <row r="273" spans="1:2" x14ac:dyDescent="0.2">
      <c r="A273" s="2">
        <v>42384</v>
      </c>
      <c r="B273" s="1">
        <v>11.97</v>
      </c>
    </row>
    <row r="274" spans="1:2" x14ac:dyDescent="0.2">
      <c r="A274" s="2">
        <v>42391</v>
      </c>
      <c r="B274" s="1">
        <v>12.14</v>
      </c>
    </row>
    <row r="275" spans="1:2" x14ac:dyDescent="0.2">
      <c r="A275" s="2">
        <v>42398</v>
      </c>
      <c r="B275" s="1">
        <v>11.94</v>
      </c>
    </row>
    <row r="276" spans="1:2" x14ac:dyDescent="0.2">
      <c r="A276" s="2">
        <v>42405</v>
      </c>
      <c r="B276" s="1">
        <v>11.45</v>
      </c>
    </row>
    <row r="277" spans="1:2" x14ac:dyDescent="0.2">
      <c r="A277" s="2">
        <v>42412</v>
      </c>
      <c r="B277" s="1">
        <v>11.55</v>
      </c>
    </row>
    <row r="278" spans="1:2" x14ac:dyDescent="0.2">
      <c r="A278" s="2">
        <v>42419</v>
      </c>
      <c r="B278" s="1">
        <v>12.1</v>
      </c>
    </row>
    <row r="279" spans="1:2" x14ac:dyDescent="0.2">
      <c r="A279" s="2">
        <v>42426</v>
      </c>
      <c r="B279" s="1">
        <v>12.47</v>
      </c>
    </row>
    <row r="280" spans="1:2" x14ac:dyDescent="0.2">
      <c r="A280" s="2">
        <v>42433</v>
      </c>
      <c r="B280" s="1">
        <v>13.59</v>
      </c>
    </row>
    <row r="281" spans="1:2" x14ac:dyDescent="0.2">
      <c r="A281" s="2">
        <v>42440</v>
      </c>
      <c r="B281" s="1">
        <v>13.29</v>
      </c>
    </row>
    <row r="282" spans="1:2" x14ac:dyDescent="0.2">
      <c r="A282" s="2">
        <v>42447</v>
      </c>
      <c r="B282" s="1">
        <v>13.64</v>
      </c>
    </row>
    <row r="283" spans="1:2" x14ac:dyDescent="0.2">
      <c r="A283" s="2">
        <v>42454</v>
      </c>
      <c r="B283" s="1">
        <v>13.06</v>
      </c>
    </row>
    <row r="284" spans="1:2" x14ac:dyDescent="0.2">
      <c r="A284" s="2">
        <v>42461</v>
      </c>
      <c r="B284" s="1">
        <v>13.1</v>
      </c>
    </row>
    <row r="285" spans="1:2" x14ac:dyDescent="0.2">
      <c r="A285" s="2">
        <v>42468</v>
      </c>
      <c r="B285" s="1">
        <v>12.55</v>
      </c>
    </row>
    <row r="286" spans="1:2" x14ac:dyDescent="0.2">
      <c r="A286" s="2">
        <v>42475</v>
      </c>
      <c r="B286" s="1">
        <v>12.94</v>
      </c>
    </row>
    <row r="287" spans="1:2" x14ac:dyDescent="0.2">
      <c r="A287" s="2">
        <v>42482</v>
      </c>
      <c r="B287" s="1">
        <v>13.61</v>
      </c>
    </row>
    <row r="288" spans="1:2" x14ac:dyDescent="0.2">
      <c r="A288" s="2">
        <v>42489</v>
      </c>
      <c r="B288" s="1">
        <v>13.56</v>
      </c>
    </row>
    <row r="289" spans="1:2" x14ac:dyDescent="0.2">
      <c r="A289" s="2">
        <v>42496</v>
      </c>
      <c r="B289" s="1">
        <v>13.44</v>
      </c>
    </row>
    <row r="290" spans="1:2" x14ac:dyDescent="0.2">
      <c r="A290" s="2">
        <v>42503</v>
      </c>
      <c r="B290" s="1">
        <v>13.22</v>
      </c>
    </row>
    <row r="291" spans="1:2" x14ac:dyDescent="0.2">
      <c r="A291" s="2">
        <v>42510</v>
      </c>
      <c r="B291" s="1">
        <v>13.19</v>
      </c>
    </row>
    <row r="292" spans="1:2" x14ac:dyDescent="0.2">
      <c r="A292" s="2">
        <v>42517</v>
      </c>
      <c r="B292" s="1">
        <v>13.45</v>
      </c>
    </row>
    <row r="293" spans="1:2" x14ac:dyDescent="0.2">
      <c r="A293" s="2">
        <v>42524</v>
      </c>
      <c r="B293" s="1">
        <v>13.04</v>
      </c>
    </row>
    <row r="294" spans="1:2" x14ac:dyDescent="0.2">
      <c r="A294" s="2">
        <v>42531</v>
      </c>
      <c r="B294" s="1">
        <v>13.1</v>
      </c>
    </row>
    <row r="295" spans="1:2" x14ac:dyDescent="0.2">
      <c r="A295" s="2">
        <v>42538</v>
      </c>
      <c r="B295" s="1">
        <v>13.26</v>
      </c>
    </row>
    <row r="296" spans="1:2" x14ac:dyDescent="0.2">
      <c r="A296" s="2">
        <v>42545</v>
      </c>
      <c r="B296" s="1">
        <v>12.52</v>
      </c>
    </row>
    <row r="297" spans="1:2" x14ac:dyDescent="0.2">
      <c r="A297" s="2">
        <v>42552</v>
      </c>
      <c r="B297" s="1">
        <v>12.72</v>
      </c>
    </row>
    <row r="298" spans="1:2" x14ac:dyDescent="0.2">
      <c r="A298" s="2">
        <v>42559</v>
      </c>
      <c r="B298" s="1">
        <v>13.09</v>
      </c>
    </row>
    <row r="299" spans="1:2" x14ac:dyDescent="0.2">
      <c r="A299" s="2">
        <v>42566</v>
      </c>
      <c r="B299" s="1">
        <v>13.57</v>
      </c>
    </row>
    <row r="300" spans="1:2" x14ac:dyDescent="0.2">
      <c r="A300" s="2">
        <v>42573</v>
      </c>
      <c r="B300" s="1">
        <v>13.84</v>
      </c>
    </row>
    <row r="301" spans="1:2" x14ac:dyDescent="0.2">
      <c r="A301" s="2">
        <v>42580</v>
      </c>
      <c r="B301" s="1">
        <v>12.66</v>
      </c>
    </row>
    <row r="302" spans="1:2" x14ac:dyDescent="0.2">
      <c r="A302" s="2">
        <v>42587</v>
      </c>
      <c r="B302" s="1">
        <v>12.19</v>
      </c>
    </row>
    <row r="303" spans="1:2" x14ac:dyDescent="0.2">
      <c r="A303" s="2">
        <v>42594</v>
      </c>
      <c r="B303" s="1">
        <v>12.33</v>
      </c>
    </row>
    <row r="304" spans="1:2" x14ac:dyDescent="0.2">
      <c r="A304" s="2">
        <v>42601</v>
      </c>
      <c r="B304" s="1">
        <v>12.39</v>
      </c>
    </row>
    <row r="305" spans="1:2" x14ac:dyDescent="0.2">
      <c r="A305" s="2">
        <v>42608</v>
      </c>
      <c r="B305" s="1">
        <v>12.38</v>
      </c>
    </row>
    <row r="306" spans="1:2" x14ac:dyDescent="0.2">
      <c r="A306" s="2">
        <v>42615</v>
      </c>
      <c r="B306" s="1">
        <v>12.5</v>
      </c>
    </row>
    <row r="307" spans="1:2" x14ac:dyDescent="0.2">
      <c r="A307" s="2">
        <v>42622</v>
      </c>
      <c r="B307" s="1">
        <v>12.38</v>
      </c>
    </row>
    <row r="308" spans="1:2" x14ac:dyDescent="0.2">
      <c r="A308" s="2">
        <v>42629</v>
      </c>
      <c r="B308" s="1">
        <v>12.11</v>
      </c>
    </row>
    <row r="309" spans="1:2" x14ac:dyDescent="0.2">
      <c r="A309" s="2">
        <v>42636</v>
      </c>
      <c r="B309" s="1">
        <v>12.17</v>
      </c>
    </row>
    <row r="310" spans="1:2" x14ac:dyDescent="0.2">
      <c r="A310" s="2">
        <v>42643</v>
      </c>
      <c r="B310" s="1">
        <v>12.07</v>
      </c>
    </row>
    <row r="311" spans="1:2" x14ac:dyDescent="0.2">
      <c r="A311" s="2">
        <v>42650</v>
      </c>
      <c r="B311" s="1">
        <v>12.29</v>
      </c>
    </row>
    <row r="312" spans="1:2" x14ac:dyDescent="0.2">
      <c r="A312" s="2">
        <v>42657</v>
      </c>
      <c r="B312" s="1">
        <v>11.91</v>
      </c>
    </row>
    <row r="313" spans="1:2" x14ac:dyDescent="0.2">
      <c r="A313" s="2">
        <v>42664</v>
      </c>
      <c r="B313" s="1">
        <v>12.02</v>
      </c>
    </row>
    <row r="314" spans="1:2" x14ac:dyDescent="0.2">
      <c r="A314" s="2">
        <v>42671</v>
      </c>
      <c r="B314" s="1">
        <v>11.72</v>
      </c>
    </row>
    <row r="315" spans="1:2" x14ac:dyDescent="0.2">
      <c r="A315" s="2">
        <v>42678</v>
      </c>
      <c r="B315" s="1">
        <v>11.34</v>
      </c>
    </row>
    <row r="316" spans="1:2" x14ac:dyDescent="0.2">
      <c r="A316" s="2">
        <v>42685</v>
      </c>
      <c r="B316" s="1">
        <v>12.28</v>
      </c>
    </row>
    <row r="317" spans="1:2" x14ac:dyDescent="0.2">
      <c r="A317" s="2">
        <v>42692</v>
      </c>
      <c r="B317" s="1">
        <v>11.76</v>
      </c>
    </row>
    <row r="318" spans="1:2" x14ac:dyDescent="0.2">
      <c r="A318" s="2">
        <v>42699</v>
      </c>
      <c r="B318" s="1">
        <v>12.04</v>
      </c>
    </row>
    <row r="319" spans="1:2" x14ac:dyDescent="0.2">
      <c r="A319" s="2">
        <v>42706</v>
      </c>
      <c r="B319" s="1">
        <v>12.24</v>
      </c>
    </row>
    <row r="320" spans="1:2" x14ac:dyDescent="0.2">
      <c r="A320" s="2">
        <v>42713</v>
      </c>
      <c r="B320" s="1">
        <v>13.17</v>
      </c>
    </row>
    <row r="321" spans="1:2" x14ac:dyDescent="0.2">
      <c r="A321" s="2">
        <v>42720</v>
      </c>
      <c r="B321" s="1">
        <v>12.63</v>
      </c>
    </row>
    <row r="322" spans="1:2" x14ac:dyDescent="0.2">
      <c r="A322" s="2">
        <v>42727</v>
      </c>
      <c r="B322" s="1">
        <v>12.46</v>
      </c>
    </row>
    <row r="323" spans="1:2" x14ac:dyDescent="0.2">
      <c r="A323" s="2">
        <v>42734</v>
      </c>
      <c r="B323" s="1">
        <v>12.13</v>
      </c>
    </row>
    <row r="324" spans="1:2" x14ac:dyDescent="0.2">
      <c r="A324" s="2">
        <v>42741</v>
      </c>
      <c r="B324" s="1">
        <v>12.76</v>
      </c>
    </row>
    <row r="325" spans="1:2" x14ac:dyDescent="0.2">
      <c r="A325" s="2">
        <v>42748</v>
      </c>
      <c r="B325" s="1">
        <v>12.63</v>
      </c>
    </row>
    <row r="326" spans="1:2" x14ac:dyDescent="0.2">
      <c r="A326" s="2">
        <v>42755</v>
      </c>
      <c r="B326" s="1">
        <v>12.36</v>
      </c>
    </row>
    <row r="327" spans="1:2" x14ac:dyDescent="0.2">
      <c r="A327" s="2">
        <v>42762</v>
      </c>
      <c r="B327" s="1">
        <v>12.49</v>
      </c>
    </row>
    <row r="328" spans="1:2" x14ac:dyDescent="0.2">
      <c r="A328" s="2">
        <v>42769</v>
      </c>
      <c r="B328" s="1">
        <v>12.56</v>
      </c>
    </row>
    <row r="329" spans="1:2" x14ac:dyDescent="0.2">
      <c r="A329" s="2">
        <v>42776</v>
      </c>
      <c r="B329" s="1">
        <v>12.51</v>
      </c>
    </row>
    <row r="330" spans="1:2" x14ac:dyDescent="0.2">
      <c r="A330" s="2">
        <v>42783</v>
      </c>
      <c r="B330" s="1">
        <v>12.58</v>
      </c>
    </row>
    <row r="331" spans="1:2" x14ac:dyDescent="0.2">
      <c r="A331" s="2">
        <v>42790</v>
      </c>
      <c r="B331" s="1">
        <v>12.47</v>
      </c>
    </row>
    <row r="332" spans="1:2" x14ac:dyDescent="0.2">
      <c r="A332" s="2">
        <v>42797</v>
      </c>
      <c r="B332" s="1">
        <v>12.65</v>
      </c>
    </row>
    <row r="333" spans="1:2" x14ac:dyDescent="0.2">
      <c r="A333" s="2">
        <v>42804</v>
      </c>
      <c r="B333" s="1">
        <v>12.53</v>
      </c>
    </row>
    <row r="334" spans="1:2" x14ac:dyDescent="0.2">
      <c r="A334" s="2">
        <v>42811</v>
      </c>
      <c r="B334" s="1">
        <v>12.48</v>
      </c>
    </row>
    <row r="335" spans="1:2" x14ac:dyDescent="0.2">
      <c r="A335" s="2">
        <v>42818</v>
      </c>
      <c r="B335" s="1">
        <v>11.62</v>
      </c>
    </row>
    <row r="336" spans="1:2" x14ac:dyDescent="0.2">
      <c r="A336" s="2">
        <v>42825</v>
      </c>
      <c r="B336" s="1">
        <v>11.64</v>
      </c>
    </row>
    <row r="337" spans="1:2" x14ac:dyDescent="0.2">
      <c r="A337" s="2">
        <v>42832</v>
      </c>
      <c r="B337" s="1">
        <v>11.23</v>
      </c>
    </row>
    <row r="338" spans="1:2" x14ac:dyDescent="0.2">
      <c r="A338" s="2">
        <v>42839</v>
      </c>
      <c r="B338" s="1">
        <v>11.11</v>
      </c>
    </row>
    <row r="339" spans="1:2" x14ac:dyDescent="0.2">
      <c r="A339" s="2">
        <v>42846</v>
      </c>
      <c r="B339" s="1">
        <v>11.34</v>
      </c>
    </row>
    <row r="340" spans="1:2" x14ac:dyDescent="0.2">
      <c r="A340" s="2">
        <v>42853</v>
      </c>
      <c r="B340" s="1">
        <v>11.47</v>
      </c>
    </row>
    <row r="341" spans="1:2" x14ac:dyDescent="0.2">
      <c r="A341" s="2">
        <v>42860</v>
      </c>
      <c r="B341" s="1">
        <v>11.14</v>
      </c>
    </row>
    <row r="342" spans="1:2" x14ac:dyDescent="0.2">
      <c r="A342" s="2">
        <v>42867</v>
      </c>
      <c r="B342" s="1">
        <v>10.92</v>
      </c>
    </row>
    <row r="343" spans="1:2" x14ac:dyDescent="0.2">
      <c r="A343" s="2">
        <v>42874</v>
      </c>
      <c r="B343" s="1">
        <v>10.87</v>
      </c>
    </row>
    <row r="344" spans="1:2" x14ac:dyDescent="0.2">
      <c r="A344" s="2">
        <v>42881</v>
      </c>
      <c r="B344" s="1">
        <v>10.93</v>
      </c>
    </row>
    <row r="345" spans="1:2" x14ac:dyDescent="0.2">
      <c r="A345" s="2">
        <v>42888</v>
      </c>
      <c r="B345" s="1">
        <v>11.35</v>
      </c>
    </row>
    <row r="346" spans="1:2" x14ac:dyDescent="0.2">
      <c r="A346" s="2">
        <v>42895</v>
      </c>
      <c r="B346" s="1">
        <v>11.13</v>
      </c>
    </row>
    <row r="347" spans="1:2" x14ac:dyDescent="0.2">
      <c r="A347" s="2">
        <v>42902</v>
      </c>
      <c r="B347" s="1">
        <v>11.22</v>
      </c>
    </row>
    <row r="348" spans="1:2" x14ac:dyDescent="0.2">
      <c r="A348" s="2">
        <v>42909</v>
      </c>
      <c r="B348" s="1">
        <v>11.04</v>
      </c>
    </row>
    <row r="349" spans="1:2" x14ac:dyDescent="0.2">
      <c r="A349" s="2">
        <v>42916</v>
      </c>
      <c r="B349" s="1">
        <v>11.19</v>
      </c>
    </row>
    <row r="350" spans="1:2" x14ac:dyDescent="0.2">
      <c r="A350" s="2">
        <v>42923</v>
      </c>
      <c r="B350" s="1">
        <v>11.26</v>
      </c>
    </row>
    <row r="351" spans="1:2" x14ac:dyDescent="0.2">
      <c r="A351" s="2">
        <v>42930</v>
      </c>
      <c r="B351" s="1">
        <v>11.68</v>
      </c>
    </row>
    <row r="352" spans="1:2" x14ac:dyDescent="0.2">
      <c r="A352" s="2">
        <v>42937</v>
      </c>
      <c r="B352" s="1">
        <v>11.53</v>
      </c>
    </row>
    <row r="353" spans="1:2" x14ac:dyDescent="0.2">
      <c r="A353" s="2">
        <v>42944</v>
      </c>
      <c r="B353" s="1">
        <v>11.17</v>
      </c>
    </row>
    <row r="354" spans="1:2" x14ac:dyDescent="0.2">
      <c r="A354" s="2">
        <v>42951</v>
      </c>
      <c r="B354" s="1">
        <v>10.95</v>
      </c>
    </row>
    <row r="355" spans="1:2" x14ac:dyDescent="0.2">
      <c r="A355" s="2">
        <v>42958</v>
      </c>
      <c r="B355" s="1">
        <v>10.77</v>
      </c>
    </row>
    <row r="356" spans="1:2" x14ac:dyDescent="0.2">
      <c r="A356" s="2">
        <v>42965</v>
      </c>
      <c r="B356" s="1">
        <v>10.56</v>
      </c>
    </row>
    <row r="357" spans="1:2" x14ac:dyDescent="0.2">
      <c r="A357" s="2">
        <v>42972</v>
      </c>
      <c r="B357" s="1">
        <v>10.82</v>
      </c>
    </row>
    <row r="358" spans="1:2" x14ac:dyDescent="0.2">
      <c r="A358" s="2">
        <v>42979</v>
      </c>
      <c r="B358" s="1">
        <v>11.35</v>
      </c>
    </row>
    <row r="359" spans="1:2" x14ac:dyDescent="0.2">
      <c r="A359" s="2">
        <v>42986</v>
      </c>
      <c r="B359" s="1">
        <v>11.36</v>
      </c>
    </row>
    <row r="360" spans="1:2" x14ac:dyDescent="0.2">
      <c r="A360" s="2">
        <v>42993</v>
      </c>
      <c r="B360" s="1">
        <v>11.62</v>
      </c>
    </row>
    <row r="361" spans="1:2" x14ac:dyDescent="0.2">
      <c r="A361" s="2">
        <v>43000</v>
      </c>
      <c r="B361" s="1">
        <v>11.84</v>
      </c>
    </row>
    <row r="362" spans="1:2" x14ac:dyDescent="0.2">
      <c r="A362" s="2">
        <v>43007</v>
      </c>
      <c r="B362" s="1">
        <v>11.97</v>
      </c>
    </row>
    <row r="363" spans="1:2" x14ac:dyDescent="0.2">
      <c r="A363" s="2">
        <v>43014</v>
      </c>
      <c r="B363" s="1">
        <v>12.31</v>
      </c>
    </row>
    <row r="364" spans="1:2" x14ac:dyDescent="0.2">
      <c r="A364" s="2">
        <v>43021</v>
      </c>
      <c r="B364" s="1">
        <v>12.05</v>
      </c>
    </row>
    <row r="365" spans="1:2" x14ac:dyDescent="0.2">
      <c r="A365" s="2">
        <v>43028</v>
      </c>
      <c r="B365" s="1">
        <v>12.1</v>
      </c>
    </row>
    <row r="366" spans="1:2" x14ac:dyDescent="0.2">
      <c r="A366" s="2">
        <v>43035</v>
      </c>
      <c r="B366" s="1">
        <v>12.06</v>
      </c>
    </row>
    <row r="367" spans="1:2" x14ac:dyDescent="0.2">
      <c r="A367" s="2">
        <v>43042</v>
      </c>
      <c r="B367" s="1">
        <v>12.36</v>
      </c>
    </row>
    <row r="368" spans="1:2" x14ac:dyDescent="0.2">
      <c r="A368" s="2">
        <v>43049</v>
      </c>
      <c r="B368" s="1">
        <v>12.01</v>
      </c>
    </row>
    <row r="369" spans="1:2" x14ac:dyDescent="0.2">
      <c r="A369" s="2">
        <v>43056</v>
      </c>
      <c r="B369" s="1">
        <v>12.01</v>
      </c>
    </row>
    <row r="370" spans="1:2" x14ac:dyDescent="0.2">
      <c r="A370" s="2">
        <v>43063</v>
      </c>
      <c r="B370" s="1">
        <v>12.1</v>
      </c>
    </row>
    <row r="371" spans="1:2" x14ac:dyDescent="0.2">
      <c r="A371" s="2">
        <v>43070</v>
      </c>
      <c r="B371" s="1">
        <v>12.58</v>
      </c>
    </row>
    <row r="372" spans="1:2" x14ac:dyDescent="0.2">
      <c r="A372" s="2">
        <v>43077</v>
      </c>
      <c r="B372" s="1">
        <v>12.61</v>
      </c>
    </row>
    <row r="373" spans="1:2" x14ac:dyDescent="0.2">
      <c r="A373" s="2">
        <v>43084</v>
      </c>
      <c r="B373" s="1">
        <v>12.58</v>
      </c>
    </row>
    <row r="374" spans="1:2" x14ac:dyDescent="0.2">
      <c r="A374" s="2">
        <v>43091</v>
      </c>
      <c r="B374" s="1">
        <v>12.58</v>
      </c>
    </row>
    <row r="375" spans="1:2" x14ac:dyDescent="0.2">
      <c r="A375" s="2">
        <v>43098</v>
      </c>
      <c r="B375" s="1">
        <v>12.49</v>
      </c>
    </row>
    <row r="376" spans="1:2" x14ac:dyDescent="0.2">
      <c r="A376" s="2">
        <v>43105</v>
      </c>
      <c r="B376" s="1">
        <v>13.2</v>
      </c>
    </row>
    <row r="377" spans="1:2" x14ac:dyDescent="0.2">
      <c r="A377" s="2">
        <v>43112</v>
      </c>
      <c r="B377" s="1">
        <v>13.23</v>
      </c>
    </row>
    <row r="378" spans="1:2" x14ac:dyDescent="0.2">
      <c r="A378" s="2">
        <v>43119</v>
      </c>
      <c r="B378" s="1">
        <v>12</v>
      </c>
    </row>
    <row r="379" spans="1:2" x14ac:dyDescent="0.2">
      <c r="A379" s="2">
        <v>43126</v>
      </c>
      <c r="B379" s="1">
        <v>11.65</v>
      </c>
    </row>
    <row r="380" spans="1:2" x14ac:dyDescent="0.2">
      <c r="A380" s="2">
        <v>43133</v>
      </c>
      <c r="B380" s="1">
        <v>10.71</v>
      </c>
    </row>
    <row r="381" spans="1:2" x14ac:dyDescent="0.2">
      <c r="A381" s="2">
        <v>43140</v>
      </c>
      <c r="B381" s="1">
        <v>10.53</v>
      </c>
    </row>
    <row r="382" spans="1:2" x14ac:dyDescent="0.2">
      <c r="A382" s="2">
        <v>43147</v>
      </c>
      <c r="B382" s="1">
        <v>10.61</v>
      </c>
    </row>
    <row r="383" spans="1:2" x14ac:dyDescent="0.2">
      <c r="A383" s="2">
        <v>43154</v>
      </c>
      <c r="B383" s="1">
        <v>10.7</v>
      </c>
    </row>
    <row r="384" spans="1:2" x14ac:dyDescent="0.2">
      <c r="A384" s="2">
        <v>43161</v>
      </c>
      <c r="B384" s="1">
        <v>10.4</v>
      </c>
    </row>
    <row r="385" spans="1:2" x14ac:dyDescent="0.2">
      <c r="A385" s="2">
        <v>43168</v>
      </c>
      <c r="B385" s="1">
        <v>10.73</v>
      </c>
    </row>
    <row r="386" spans="1:2" x14ac:dyDescent="0.2">
      <c r="A386" s="2">
        <v>43175</v>
      </c>
      <c r="B386" s="1">
        <v>11.15</v>
      </c>
    </row>
    <row r="387" spans="1:2" x14ac:dyDescent="0.2">
      <c r="A387" s="2">
        <v>43182</v>
      </c>
      <c r="B387" s="1">
        <v>10.56</v>
      </c>
    </row>
    <row r="388" spans="1:2" x14ac:dyDescent="0.2">
      <c r="A388" s="2">
        <v>43189</v>
      </c>
      <c r="B388" s="1">
        <v>11.08</v>
      </c>
    </row>
    <row r="389" spans="1:2" x14ac:dyDescent="0.2">
      <c r="A389" s="2">
        <v>43196</v>
      </c>
      <c r="B389" s="1">
        <v>11.18</v>
      </c>
    </row>
    <row r="390" spans="1:2" x14ac:dyDescent="0.2">
      <c r="A390" s="2">
        <v>43203</v>
      </c>
      <c r="B390" s="1">
        <v>11.28</v>
      </c>
    </row>
    <row r="391" spans="1:2" x14ac:dyDescent="0.2">
      <c r="A391" s="2">
        <v>43210</v>
      </c>
      <c r="B391" s="1">
        <v>10.82</v>
      </c>
    </row>
    <row r="392" spans="1:2" x14ac:dyDescent="0.2">
      <c r="A392" s="2">
        <v>43217</v>
      </c>
      <c r="B392" s="1">
        <v>11.49</v>
      </c>
    </row>
    <row r="393" spans="1:2" x14ac:dyDescent="0.2">
      <c r="A393" s="2">
        <v>43224</v>
      </c>
      <c r="B393" s="1">
        <v>11.36</v>
      </c>
    </row>
    <row r="394" spans="1:2" x14ac:dyDescent="0.2">
      <c r="A394" s="2">
        <v>43231</v>
      </c>
      <c r="B394" s="1">
        <v>11.19</v>
      </c>
    </row>
    <row r="395" spans="1:2" x14ac:dyDescent="0.2">
      <c r="A395" s="2">
        <v>43238</v>
      </c>
      <c r="B395" s="1">
        <v>11.33</v>
      </c>
    </row>
    <row r="396" spans="1:2" x14ac:dyDescent="0.2">
      <c r="A396" s="2">
        <v>43245</v>
      </c>
      <c r="B396" s="1">
        <v>11.51</v>
      </c>
    </row>
    <row r="397" spans="1:2" x14ac:dyDescent="0.2">
      <c r="A397" s="2">
        <v>43252</v>
      </c>
      <c r="B397" s="1">
        <v>11.71</v>
      </c>
    </row>
    <row r="398" spans="1:2" x14ac:dyDescent="0.2">
      <c r="A398" s="2">
        <v>43259</v>
      </c>
      <c r="B398" s="1">
        <v>12.1</v>
      </c>
    </row>
    <row r="399" spans="1:2" x14ac:dyDescent="0.2">
      <c r="A399" s="2">
        <v>43266</v>
      </c>
      <c r="B399" s="1">
        <v>11.88</v>
      </c>
    </row>
    <row r="400" spans="1:2" x14ac:dyDescent="0.2">
      <c r="A400" s="2">
        <v>43273</v>
      </c>
      <c r="B400" s="1">
        <v>11.65</v>
      </c>
    </row>
    <row r="401" spans="1:2" x14ac:dyDescent="0.2">
      <c r="A401" s="2">
        <v>43280</v>
      </c>
      <c r="B401" s="1">
        <v>11.07</v>
      </c>
    </row>
    <row r="402" spans="1:2" x14ac:dyDescent="0.2">
      <c r="A402" s="2">
        <v>43287</v>
      </c>
      <c r="B402" s="1">
        <v>11.06</v>
      </c>
    </row>
    <row r="403" spans="1:2" x14ac:dyDescent="0.2">
      <c r="A403" s="2">
        <v>43294</v>
      </c>
      <c r="B403" s="1">
        <v>10.98</v>
      </c>
    </row>
    <row r="404" spans="1:2" x14ac:dyDescent="0.2">
      <c r="A404" s="2">
        <v>43301</v>
      </c>
      <c r="B404" s="1">
        <v>10.56</v>
      </c>
    </row>
    <row r="405" spans="1:2" x14ac:dyDescent="0.2">
      <c r="A405" s="2">
        <v>43308</v>
      </c>
      <c r="B405" s="1">
        <v>9.93</v>
      </c>
    </row>
    <row r="406" spans="1:2" x14ac:dyDescent="0.2">
      <c r="A406" s="2">
        <v>43315</v>
      </c>
      <c r="B406" s="1">
        <v>10.039999999999999</v>
      </c>
    </row>
    <row r="407" spans="1:2" x14ac:dyDescent="0.2">
      <c r="A407" s="2">
        <v>43322</v>
      </c>
      <c r="B407" s="1">
        <v>9.74</v>
      </c>
    </row>
    <row r="408" spans="1:2" x14ac:dyDescent="0.2">
      <c r="A408" s="2">
        <v>43329</v>
      </c>
      <c r="B408" s="1">
        <v>9.5500000000000007</v>
      </c>
    </row>
    <row r="409" spans="1:2" x14ac:dyDescent="0.2">
      <c r="A409" s="2">
        <v>43336</v>
      </c>
      <c r="B409" s="1">
        <v>9.68</v>
      </c>
    </row>
    <row r="410" spans="1:2" x14ac:dyDescent="0.2">
      <c r="A410" s="2">
        <v>43343</v>
      </c>
      <c r="B410" s="1">
        <v>9.48</v>
      </c>
    </row>
    <row r="411" spans="1:2" x14ac:dyDescent="0.2">
      <c r="A411" s="2">
        <v>43350</v>
      </c>
      <c r="B411" s="1">
        <v>9.27</v>
      </c>
    </row>
    <row r="412" spans="1:2" x14ac:dyDescent="0.2">
      <c r="A412" s="2">
        <v>43357</v>
      </c>
      <c r="B412" s="1">
        <v>9.4499999999999993</v>
      </c>
    </row>
    <row r="413" spans="1:2" x14ac:dyDescent="0.2">
      <c r="A413" s="2">
        <v>43364</v>
      </c>
      <c r="B413" s="1">
        <v>9.85</v>
      </c>
    </row>
    <row r="414" spans="1:2" x14ac:dyDescent="0.2">
      <c r="A414" s="2">
        <v>43371</v>
      </c>
      <c r="B414" s="1">
        <v>9.25</v>
      </c>
    </row>
    <row r="415" spans="1:2" x14ac:dyDescent="0.2">
      <c r="A415" s="2">
        <v>43378</v>
      </c>
      <c r="B415" s="1">
        <v>9.1199999999999992</v>
      </c>
    </row>
    <row r="416" spans="1:2" x14ac:dyDescent="0.2">
      <c r="A416" s="2">
        <v>43385</v>
      </c>
      <c r="B416" s="1">
        <v>8.64</v>
      </c>
    </row>
    <row r="417" spans="1:2" x14ac:dyDescent="0.2">
      <c r="A417" s="2">
        <v>43392</v>
      </c>
      <c r="B417" s="1">
        <v>8.5</v>
      </c>
    </row>
    <row r="418" spans="1:2" x14ac:dyDescent="0.2">
      <c r="A418" s="2">
        <v>43399</v>
      </c>
      <c r="B418" s="1">
        <v>8.98</v>
      </c>
    </row>
    <row r="419" spans="1:2" x14ac:dyDescent="0.2">
      <c r="A419" s="2">
        <v>43406</v>
      </c>
      <c r="B419" s="1">
        <v>9.3800000000000008</v>
      </c>
    </row>
    <row r="420" spans="1:2" x14ac:dyDescent="0.2">
      <c r="A420" s="2">
        <v>43413</v>
      </c>
      <c r="B420" s="1">
        <v>9.3800000000000008</v>
      </c>
    </row>
    <row r="421" spans="1:2" x14ac:dyDescent="0.2">
      <c r="A421" s="2">
        <v>43420</v>
      </c>
      <c r="B421" s="1">
        <v>9.0500000000000007</v>
      </c>
    </row>
    <row r="422" spans="1:2" x14ac:dyDescent="0.2">
      <c r="A422" s="2">
        <v>43427</v>
      </c>
      <c r="B422" s="1">
        <v>9.1300000000000008</v>
      </c>
    </row>
    <row r="423" spans="1:2" x14ac:dyDescent="0.2">
      <c r="A423" s="2">
        <v>43434</v>
      </c>
      <c r="B423" s="1">
        <v>9.41</v>
      </c>
    </row>
    <row r="424" spans="1:2" x14ac:dyDescent="0.2">
      <c r="A424" s="2">
        <v>43441</v>
      </c>
      <c r="B424" s="1">
        <v>8.82</v>
      </c>
    </row>
    <row r="425" spans="1:2" x14ac:dyDescent="0.2">
      <c r="A425" s="2">
        <v>43448</v>
      </c>
      <c r="B425" s="1">
        <v>8.52</v>
      </c>
    </row>
    <row r="426" spans="1:2" x14ac:dyDescent="0.2">
      <c r="A426" s="2">
        <v>43455</v>
      </c>
      <c r="B426" s="1">
        <v>8.0500000000000007</v>
      </c>
    </row>
    <row r="427" spans="1:2" x14ac:dyDescent="0.2">
      <c r="A427" s="2">
        <v>43462</v>
      </c>
      <c r="B427" s="1">
        <v>7.81</v>
      </c>
    </row>
    <row r="428" spans="1:2" x14ac:dyDescent="0.2">
      <c r="A428" s="2">
        <v>43469</v>
      </c>
      <c r="B428" s="1">
        <v>8.08</v>
      </c>
    </row>
    <row r="429" spans="1:2" x14ac:dyDescent="0.2">
      <c r="A429" s="2">
        <v>43476</v>
      </c>
      <c r="B429" s="1">
        <v>8.82</v>
      </c>
    </row>
    <row r="430" spans="1:2" x14ac:dyDescent="0.2">
      <c r="A430" s="2">
        <v>43483</v>
      </c>
      <c r="B430" s="1">
        <v>8.58</v>
      </c>
    </row>
    <row r="431" spans="1:2" x14ac:dyDescent="0.2">
      <c r="A431" s="2">
        <v>43490</v>
      </c>
      <c r="B431" s="1">
        <v>8.86</v>
      </c>
    </row>
    <row r="432" spans="1:2" x14ac:dyDescent="0.2">
      <c r="A432" s="2">
        <v>43497</v>
      </c>
      <c r="B432" s="1">
        <v>8.7200000000000006</v>
      </c>
    </row>
    <row r="433" spans="1:2" x14ac:dyDescent="0.2">
      <c r="A433" s="2">
        <v>43504</v>
      </c>
      <c r="B433" s="1">
        <v>8.39</v>
      </c>
    </row>
    <row r="434" spans="1:2" x14ac:dyDescent="0.2">
      <c r="A434" s="2">
        <v>43511</v>
      </c>
      <c r="B434" s="1">
        <v>8.5399999999999991</v>
      </c>
    </row>
    <row r="435" spans="1:2" x14ac:dyDescent="0.2">
      <c r="A435" s="2">
        <v>43518</v>
      </c>
      <c r="B435" s="1">
        <v>8.7100000000000009</v>
      </c>
    </row>
    <row r="436" spans="1:2" x14ac:dyDescent="0.2">
      <c r="A436" s="2">
        <v>43525</v>
      </c>
      <c r="B436" s="1">
        <v>8.7899999999999991</v>
      </c>
    </row>
    <row r="437" spans="1:2" x14ac:dyDescent="0.2">
      <c r="A437" s="2">
        <v>43532</v>
      </c>
      <c r="B437" s="1">
        <v>8.42</v>
      </c>
    </row>
    <row r="438" spans="1:2" x14ac:dyDescent="0.2">
      <c r="A438" s="2">
        <v>43539</v>
      </c>
      <c r="B438" s="1">
        <v>8.43</v>
      </c>
    </row>
    <row r="439" spans="1:2" x14ac:dyDescent="0.2">
      <c r="A439" s="2">
        <v>43546</v>
      </c>
      <c r="B439" s="1">
        <v>8.5399999999999991</v>
      </c>
    </row>
    <row r="440" spans="1:2" x14ac:dyDescent="0.2">
      <c r="A440" s="2">
        <v>43553</v>
      </c>
      <c r="B440" s="1">
        <v>8.7799999999999994</v>
      </c>
    </row>
    <row r="441" spans="1:2" x14ac:dyDescent="0.2">
      <c r="A441" s="2">
        <v>43560</v>
      </c>
      <c r="B441" s="1">
        <v>9.25</v>
      </c>
    </row>
    <row r="442" spans="1:2" x14ac:dyDescent="0.2">
      <c r="A442" s="2">
        <v>43567</v>
      </c>
      <c r="B442" s="1">
        <v>9.4499999999999993</v>
      </c>
    </row>
    <row r="443" spans="1:2" x14ac:dyDescent="0.2">
      <c r="A443" s="2">
        <v>43574</v>
      </c>
      <c r="B443" s="1">
        <v>9.5500000000000007</v>
      </c>
    </row>
    <row r="444" spans="1:2" x14ac:dyDescent="0.2">
      <c r="A444" s="2">
        <v>43581</v>
      </c>
      <c r="B444" s="1">
        <v>10.41</v>
      </c>
    </row>
    <row r="445" spans="1:2" x14ac:dyDescent="0.2">
      <c r="A445" s="2">
        <v>43588</v>
      </c>
      <c r="B445" s="1">
        <v>10.41</v>
      </c>
    </row>
    <row r="446" spans="1:2" x14ac:dyDescent="0.2">
      <c r="A446" s="2">
        <v>43595</v>
      </c>
      <c r="B446" s="1">
        <v>10.38</v>
      </c>
    </row>
    <row r="447" spans="1:2" x14ac:dyDescent="0.2">
      <c r="A447" s="2">
        <v>43602</v>
      </c>
      <c r="B447" s="1">
        <v>10.29</v>
      </c>
    </row>
    <row r="448" spans="1:2" x14ac:dyDescent="0.2">
      <c r="A448" s="2">
        <v>43609</v>
      </c>
      <c r="B448" s="1">
        <v>9.83</v>
      </c>
    </row>
    <row r="449" spans="1:2" x14ac:dyDescent="0.2">
      <c r="A449" s="2">
        <v>43616</v>
      </c>
      <c r="B449" s="1">
        <v>9.52</v>
      </c>
    </row>
    <row r="450" spans="1:2" x14ac:dyDescent="0.2">
      <c r="A450" s="2">
        <v>43623</v>
      </c>
      <c r="B450" s="1">
        <v>9.76</v>
      </c>
    </row>
    <row r="451" spans="1:2" x14ac:dyDescent="0.2">
      <c r="A451" s="2">
        <v>43630</v>
      </c>
      <c r="B451" s="1">
        <v>9.98</v>
      </c>
    </row>
    <row r="452" spans="1:2" x14ac:dyDescent="0.2">
      <c r="A452" s="2">
        <v>43637</v>
      </c>
      <c r="B452" s="1">
        <v>9.99</v>
      </c>
    </row>
    <row r="453" spans="1:2" x14ac:dyDescent="0.2">
      <c r="A453" s="2">
        <v>43644</v>
      </c>
      <c r="B453" s="1">
        <v>10.23</v>
      </c>
    </row>
    <row r="454" spans="1:2" x14ac:dyDescent="0.2">
      <c r="A454" s="2">
        <v>43651</v>
      </c>
      <c r="B454" s="1">
        <v>10.199999999999999</v>
      </c>
    </row>
    <row r="455" spans="1:2" x14ac:dyDescent="0.2">
      <c r="A455" s="2">
        <v>43658</v>
      </c>
      <c r="B455" s="1">
        <v>10.49</v>
      </c>
    </row>
    <row r="456" spans="1:2" x14ac:dyDescent="0.2">
      <c r="A456" s="2">
        <v>43665</v>
      </c>
      <c r="B456" s="1">
        <v>10.199999999999999</v>
      </c>
    </row>
    <row r="457" spans="1:2" x14ac:dyDescent="0.2">
      <c r="A457" s="2">
        <v>43672</v>
      </c>
      <c r="B457" s="1">
        <v>9.57</v>
      </c>
    </row>
    <row r="458" spans="1:2" x14ac:dyDescent="0.2">
      <c r="A458" s="2">
        <v>43679</v>
      </c>
      <c r="B458" s="1">
        <v>9.2799999999999994</v>
      </c>
    </row>
    <row r="459" spans="1:2" x14ac:dyDescent="0.2">
      <c r="A459" s="2">
        <v>43686</v>
      </c>
      <c r="B459" s="1">
        <v>9.4499999999999993</v>
      </c>
    </row>
    <row r="460" spans="1:2" x14ac:dyDescent="0.2">
      <c r="A460" s="2">
        <v>43693</v>
      </c>
      <c r="B460" s="1">
        <v>8.9600000000000009</v>
      </c>
    </row>
    <row r="461" spans="1:2" x14ac:dyDescent="0.2">
      <c r="A461" s="2">
        <v>43700</v>
      </c>
      <c r="B461" s="1">
        <v>8.77</v>
      </c>
    </row>
    <row r="462" spans="1:2" x14ac:dyDescent="0.2">
      <c r="A462" s="2">
        <v>43707</v>
      </c>
      <c r="B462" s="1">
        <v>9.17</v>
      </c>
    </row>
    <row r="463" spans="1:2" x14ac:dyDescent="0.2">
      <c r="A463" s="2">
        <v>43714</v>
      </c>
      <c r="B463" s="1">
        <v>9.34</v>
      </c>
    </row>
    <row r="464" spans="1:2" x14ac:dyDescent="0.2">
      <c r="A464" s="2">
        <v>43721</v>
      </c>
      <c r="B464" s="1">
        <v>9.4499999999999993</v>
      </c>
    </row>
    <row r="465" spans="1:2" x14ac:dyDescent="0.2">
      <c r="A465" s="2">
        <v>43728</v>
      </c>
      <c r="B465" s="1">
        <v>9.17</v>
      </c>
    </row>
    <row r="466" spans="1:2" x14ac:dyDescent="0.2">
      <c r="A466" s="2">
        <v>43735</v>
      </c>
      <c r="B466" s="1">
        <v>9.08</v>
      </c>
    </row>
    <row r="467" spans="1:2" x14ac:dyDescent="0.2">
      <c r="A467" s="2">
        <v>43742</v>
      </c>
      <c r="B467" s="1">
        <v>8.74</v>
      </c>
    </row>
    <row r="468" spans="1:2" x14ac:dyDescent="0.2">
      <c r="A468" s="2">
        <v>43749</v>
      </c>
      <c r="B468" s="1">
        <v>8.7799999999999994</v>
      </c>
    </row>
    <row r="469" spans="1:2" x14ac:dyDescent="0.2">
      <c r="A469" s="2">
        <v>43756</v>
      </c>
      <c r="B469" s="1">
        <v>9.2899999999999991</v>
      </c>
    </row>
    <row r="470" spans="1:2" x14ac:dyDescent="0.2">
      <c r="A470" s="2">
        <v>43763</v>
      </c>
      <c r="B470" s="1">
        <v>8.7200000000000006</v>
      </c>
    </row>
    <row r="471" spans="1:2" x14ac:dyDescent="0.2">
      <c r="A471" s="2">
        <v>43770</v>
      </c>
      <c r="B471" s="1">
        <v>8.89</v>
      </c>
    </row>
    <row r="472" spans="1:2" x14ac:dyDescent="0.2">
      <c r="A472" s="2">
        <v>43777</v>
      </c>
      <c r="B472" s="1">
        <v>9.0399999999999991</v>
      </c>
    </row>
    <row r="473" spans="1:2" x14ac:dyDescent="0.2">
      <c r="A473" s="2">
        <v>43784</v>
      </c>
      <c r="B473" s="1">
        <v>8.9499999999999993</v>
      </c>
    </row>
    <row r="474" spans="1:2" x14ac:dyDescent="0.2">
      <c r="A474" s="2">
        <v>43791</v>
      </c>
      <c r="B474" s="1">
        <v>8.89</v>
      </c>
    </row>
    <row r="475" spans="1:2" x14ac:dyDescent="0.2">
      <c r="A475" s="2">
        <v>43798</v>
      </c>
      <c r="B475" s="1">
        <v>9.06</v>
      </c>
    </row>
    <row r="476" spans="1:2" x14ac:dyDescent="0.2">
      <c r="A476" s="2">
        <v>43805</v>
      </c>
      <c r="B476" s="1">
        <v>9.02</v>
      </c>
    </row>
    <row r="477" spans="1:2" x14ac:dyDescent="0.2">
      <c r="A477" s="2">
        <v>43812</v>
      </c>
      <c r="B477" s="1">
        <v>9.23</v>
      </c>
    </row>
    <row r="478" spans="1:2" x14ac:dyDescent="0.2">
      <c r="A478" s="2">
        <v>43819</v>
      </c>
      <c r="B478" s="1">
        <v>9.48</v>
      </c>
    </row>
    <row r="479" spans="1:2" x14ac:dyDescent="0.2">
      <c r="A479" s="2">
        <v>43826</v>
      </c>
      <c r="B479" s="1">
        <v>9.36</v>
      </c>
    </row>
    <row r="480" spans="1:2" x14ac:dyDescent="0.2">
      <c r="A480" s="2">
        <v>43833</v>
      </c>
      <c r="B480" s="1">
        <v>9.2100000000000009</v>
      </c>
    </row>
    <row r="481" spans="1:2" x14ac:dyDescent="0.2">
      <c r="A481" s="2">
        <v>43840</v>
      </c>
      <c r="B481" s="1">
        <v>9.25</v>
      </c>
    </row>
    <row r="482" spans="1:2" x14ac:dyDescent="0.2">
      <c r="A482" s="2">
        <v>43847</v>
      </c>
      <c r="B482" s="1">
        <v>9.16</v>
      </c>
    </row>
    <row r="483" spans="1:2" x14ac:dyDescent="0.2">
      <c r="A483" s="2">
        <v>43854</v>
      </c>
      <c r="B483" s="1">
        <v>9</v>
      </c>
    </row>
    <row r="484" spans="1:2" x14ac:dyDescent="0.2">
      <c r="A484" s="2">
        <v>43861</v>
      </c>
      <c r="B484" s="1">
        <v>8.82</v>
      </c>
    </row>
    <row r="485" spans="1:2" x14ac:dyDescent="0.2">
      <c r="A485" s="2">
        <v>43868</v>
      </c>
      <c r="B485" s="1">
        <v>8.11</v>
      </c>
    </row>
    <row r="486" spans="1:2" x14ac:dyDescent="0.2">
      <c r="A486" s="2">
        <v>43875</v>
      </c>
      <c r="B486" s="1">
        <v>8.1</v>
      </c>
    </row>
    <row r="487" spans="1:2" x14ac:dyDescent="0.2">
      <c r="A487" s="2">
        <v>43882</v>
      </c>
      <c r="B487" s="1">
        <v>7.89</v>
      </c>
    </row>
    <row r="488" spans="1:2" x14ac:dyDescent="0.2">
      <c r="A488" s="2">
        <v>43889</v>
      </c>
      <c r="B488" s="1">
        <v>6.96</v>
      </c>
    </row>
    <row r="489" spans="1:2" x14ac:dyDescent="0.2">
      <c r="A489" s="2">
        <v>43896</v>
      </c>
      <c r="B489" s="1">
        <v>6.49</v>
      </c>
    </row>
    <row r="490" spans="1:2" x14ac:dyDescent="0.2">
      <c r="A490" s="2">
        <v>43903</v>
      </c>
      <c r="B490" s="1">
        <v>5.63</v>
      </c>
    </row>
    <row r="491" spans="1:2" x14ac:dyDescent="0.2">
      <c r="A491" s="2">
        <v>43910</v>
      </c>
      <c r="B491" s="1">
        <v>4.33</v>
      </c>
    </row>
    <row r="492" spans="1:2" x14ac:dyDescent="0.2">
      <c r="A492" s="2">
        <v>43917</v>
      </c>
      <c r="B492" s="1">
        <v>5.19</v>
      </c>
    </row>
    <row r="493" spans="1:2" x14ac:dyDescent="0.2">
      <c r="A493" s="2">
        <v>43924</v>
      </c>
      <c r="B493" s="1">
        <v>4.24</v>
      </c>
    </row>
    <row r="494" spans="1:2" x14ac:dyDescent="0.2">
      <c r="A494" s="2">
        <v>43931</v>
      </c>
      <c r="B494" s="1">
        <v>5.37</v>
      </c>
    </row>
    <row r="495" spans="1:2" x14ac:dyDescent="0.2">
      <c r="A495" s="2">
        <v>43938</v>
      </c>
      <c r="B495" s="1">
        <v>5.12</v>
      </c>
    </row>
    <row r="496" spans="1:2" x14ac:dyDescent="0.2">
      <c r="A496" s="2">
        <v>43945</v>
      </c>
      <c r="B496" s="1">
        <v>4.87</v>
      </c>
    </row>
    <row r="497" spans="1:2" x14ac:dyDescent="0.2">
      <c r="A497" s="2">
        <v>43952</v>
      </c>
      <c r="B497" s="1">
        <v>4.92</v>
      </c>
    </row>
    <row r="498" spans="1:2" x14ac:dyDescent="0.2">
      <c r="A498" s="2">
        <v>43959</v>
      </c>
      <c r="B498" s="1">
        <v>5.24</v>
      </c>
    </row>
    <row r="499" spans="1:2" x14ac:dyDescent="0.2">
      <c r="A499" s="2">
        <v>43966</v>
      </c>
      <c r="B499" s="1">
        <v>4.9000000000000004</v>
      </c>
    </row>
    <row r="500" spans="1:2" x14ac:dyDescent="0.2">
      <c r="A500" s="2">
        <v>43973</v>
      </c>
      <c r="B500" s="1">
        <v>5.65</v>
      </c>
    </row>
    <row r="501" spans="1:2" x14ac:dyDescent="0.2">
      <c r="A501" s="2">
        <v>43980</v>
      </c>
      <c r="B501" s="1">
        <v>5.71</v>
      </c>
    </row>
    <row r="502" spans="1:2" x14ac:dyDescent="0.2">
      <c r="A502" s="2">
        <v>43987</v>
      </c>
      <c r="B502" s="1">
        <v>7.34</v>
      </c>
    </row>
    <row r="503" spans="1:2" x14ac:dyDescent="0.2">
      <c r="A503" s="2">
        <v>43994</v>
      </c>
      <c r="B503" s="1">
        <v>6.46</v>
      </c>
    </row>
    <row r="504" spans="1:2" x14ac:dyDescent="0.2">
      <c r="A504" s="2">
        <v>44001</v>
      </c>
      <c r="B504" s="1">
        <v>6.23</v>
      </c>
    </row>
    <row r="505" spans="1:2" x14ac:dyDescent="0.2">
      <c r="A505" s="2">
        <v>44008</v>
      </c>
      <c r="B505" s="1">
        <v>5.91</v>
      </c>
    </row>
    <row r="506" spans="1:2" x14ac:dyDescent="0.2">
      <c r="A506" s="2">
        <v>44015</v>
      </c>
      <c r="B506" s="1">
        <v>6.05</v>
      </c>
    </row>
    <row r="507" spans="1:2" x14ac:dyDescent="0.2">
      <c r="A507" s="2">
        <v>44022</v>
      </c>
      <c r="B507" s="1">
        <v>6.1</v>
      </c>
    </row>
    <row r="508" spans="1:2" x14ac:dyDescent="0.2">
      <c r="A508" s="2">
        <v>44029</v>
      </c>
      <c r="B508" s="1">
        <v>6.8</v>
      </c>
    </row>
    <row r="509" spans="1:2" x14ac:dyDescent="0.2">
      <c r="A509" s="2">
        <v>44036</v>
      </c>
      <c r="B509" s="1">
        <v>6.88</v>
      </c>
    </row>
    <row r="510" spans="1:2" x14ac:dyDescent="0.2">
      <c r="A510" s="2">
        <v>44043</v>
      </c>
      <c r="B510" s="1">
        <v>6.61</v>
      </c>
    </row>
    <row r="511" spans="1:2" x14ac:dyDescent="0.2">
      <c r="A511" s="2">
        <v>44050</v>
      </c>
      <c r="B511" s="1">
        <v>6.86</v>
      </c>
    </row>
    <row r="512" spans="1:2" x14ac:dyDescent="0.2">
      <c r="A512" s="2">
        <v>44057</v>
      </c>
      <c r="B512" s="1">
        <v>7.04</v>
      </c>
    </row>
    <row r="513" spans="1:2" x14ac:dyDescent="0.2">
      <c r="A513" s="2">
        <v>44064</v>
      </c>
      <c r="B513" s="1">
        <v>6.66</v>
      </c>
    </row>
    <row r="514" spans="1:2" x14ac:dyDescent="0.2">
      <c r="A514" s="2">
        <v>44071</v>
      </c>
      <c r="B514" s="1">
        <v>6.94</v>
      </c>
    </row>
    <row r="515" spans="1:2" x14ac:dyDescent="0.2">
      <c r="A515" s="2">
        <v>44078</v>
      </c>
      <c r="B515" s="1">
        <v>6.9</v>
      </c>
    </row>
    <row r="516" spans="1:2" x14ac:dyDescent="0.2">
      <c r="A516" s="2">
        <v>44085</v>
      </c>
      <c r="B516" s="1">
        <v>7</v>
      </c>
    </row>
    <row r="517" spans="1:2" x14ac:dyDescent="0.2">
      <c r="A517" s="2">
        <v>44092</v>
      </c>
      <c r="B517" s="1">
        <v>7.23</v>
      </c>
    </row>
    <row r="518" spans="1:2" x14ac:dyDescent="0.2">
      <c r="A518" s="2">
        <v>44099</v>
      </c>
      <c r="B518" s="1">
        <v>6.51</v>
      </c>
    </row>
    <row r="519" spans="1:2" x14ac:dyDescent="0.2">
      <c r="A519" s="2">
        <v>44106</v>
      </c>
      <c r="B519" s="1">
        <v>6.89</v>
      </c>
    </row>
    <row r="520" spans="1:2" x14ac:dyDescent="0.2">
      <c r="A520" s="2">
        <v>44113</v>
      </c>
      <c r="B520" s="1">
        <v>7.25</v>
      </c>
    </row>
    <row r="521" spans="1:2" x14ac:dyDescent="0.2">
      <c r="A521" s="2">
        <v>44120</v>
      </c>
      <c r="B521" s="1">
        <v>7.67</v>
      </c>
    </row>
    <row r="522" spans="1:2" x14ac:dyDescent="0.2">
      <c r="A522" s="2">
        <v>44127</v>
      </c>
      <c r="B522" s="1">
        <v>8.16</v>
      </c>
    </row>
    <row r="523" spans="1:2" x14ac:dyDescent="0.2">
      <c r="A523" s="2">
        <v>44134</v>
      </c>
      <c r="B523" s="1">
        <v>7.73</v>
      </c>
    </row>
    <row r="524" spans="1:2" x14ac:dyDescent="0.2">
      <c r="A524" s="2">
        <v>44141</v>
      </c>
      <c r="B524" s="1">
        <v>7.79</v>
      </c>
    </row>
    <row r="525" spans="1:2" x14ac:dyDescent="0.2">
      <c r="A525" s="2">
        <v>44148</v>
      </c>
      <c r="B525" s="1">
        <v>8.5399999999999991</v>
      </c>
    </row>
    <row r="526" spans="1:2" x14ac:dyDescent="0.2">
      <c r="A526" s="2">
        <v>44155</v>
      </c>
      <c r="B526" s="1">
        <v>8.74</v>
      </c>
    </row>
    <row r="527" spans="1:2" x14ac:dyDescent="0.2">
      <c r="A527" s="2">
        <v>44162</v>
      </c>
      <c r="B527" s="1">
        <v>9.09</v>
      </c>
    </row>
    <row r="528" spans="1:2" x14ac:dyDescent="0.2">
      <c r="A528" s="2">
        <v>44169</v>
      </c>
      <c r="B528" s="1">
        <v>9.34</v>
      </c>
    </row>
    <row r="529" spans="1:2" x14ac:dyDescent="0.2">
      <c r="A529" s="2">
        <v>44176</v>
      </c>
      <c r="B529" s="1">
        <v>9.02</v>
      </c>
    </row>
    <row r="530" spans="1:2" x14ac:dyDescent="0.2">
      <c r="A530" s="2">
        <v>44183</v>
      </c>
      <c r="B530" s="1">
        <v>8.9499999999999993</v>
      </c>
    </row>
    <row r="531" spans="1:2" x14ac:dyDescent="0.2">
      <c r="A531" s="2">
        <v>44190</v>
      </c>
      <c r="B531" s="1">
        <v>8.86</v>
      </c>
    </row>
    <row r="532" spans="1:2" x14ac:dyDescent="0.2">
      <c r="A532" s="2">
        <v>44197</v>
      </c>
      <c r="B532" s="1">
        <v>8.7899999999999991</v>
      </c>
    </row>
    <row r="533" spans="1:2" x14ac:dyDescent="0.2">
      <c r="A533" s="2">
        <v>44204</v>
      </c>
      <c r="B533" s="1">
        <v>9</v>
      </c>
    </row>
    <row r="534" spans="1:2" x14ac:dyDescent="0.2">
      <c r="A534" s="2">
        <v>44211</v>
      </c>
      <c r="B534" s="1">
        <v>9.83</v>
      </c>
    </row>
    <row r="535" spans="1:2" x14ac:dyDescent="0.2">
      <c r="A535" s="2">
        <v>44218</v>
      </c>
      <c r="B535" s="1">
        <v>11.52</v>
      </c>
    </row>
    <row r="536" spans="1:2" x14ac:dyDescent="0.2">
      <c r="A536" s="2">
        <v>44225</v>
      </c>
      <c r="B536" s="1">
        <v>10.53</v>
      </c>
    </row>
    <row r="537" spans="1:2" x14ac:dyDescent="0.2">
      <c r="A537" s="2">
        <v>44232</v>
      </c>
      <c r="B537" s="1">
        <v>11.51</v>
      </c>
    </row>
    <row r="538" spans="1:2" x14ac:dyDescent="0.2">
      <c r="A538" s="2">
        <v>44239</v>
      </c>
      <c r="B538" s="1">
        <v>11.45</v>
      </c>
    </row>
    <row r="539" spans="1:2" x14ac:dyDescent="0.2">
      <c r="A539" s="2">
        <v>44246</v>
      </c>
      <c r="B539" s="1">
        <v>11.58</v>
      </c>
    </row>
    <row r="540" spans="1:2" x14ac:dyDescent="0.2">
      <c r="A540" s="2">
        <v>44253</v>
      </c>
      <c r="B540" s="1">
        <v>11.7</v>
      </c>
    </row>
    <row r="541" spans="1:2" x14ac:dyDescent="0.2">
      <c r="A541" s="2">
        <v>44260</v>
      </c>
      <c r="B541" s="1">
        <v>12.27</v>
      </c>
    </row>
    <row r="542" spans="1:2" x14ac:dyDescent="0.2">
      <c r="A542" s="2">
        <v>44267</v>
      </c>
      <c r="B542" s="1">
        <v>13.37</v>
      </c>
    </row>
    <row r="543" spans="1:2" x14ac:dyDescent="0.2">
      <c r="A543" s="2">
        <v>44274</v>
      </c>
      <c r="B543" s="1">
        <v>12.83</v>
      </c>
    </row>
    <row r="544" spans="1:2" x14ac:dyDescent="0.2">
      <c r="A544" s="2">
        <v>44281</v>
      </c>
      <c r="B544" s="1">
        <v>12.3</v>
      </c>
    </row>
    <row r="545" spans="1:2" x14ac:dyDescent="0.2">
      <c r="A545" s="2">
        <v>44288</v>
      </c>
      <c r="B545" s="1">
        <v>12.17</v>
      </c>
    </row>
    <row r="546" spans="1:2" x14ac:dyDescent="0.2">
      <c r="A546" s="2">
        <v>44295</v>
      </c>
      <c r="B546" s="1">
        <v>12.51</v>
      </c>
    </row>
    <row r="547" spans="1:2" x14ac:dyDescent="0.2">
      <c r="A547" s="2">
        <v>44302</v>
      </c>
      <c r="B547" s="1">
        <v>12.23</v>
      </c>
    </row>
    <row r="548" spans="1:2" x14ac:dyDescent="0.2">
      <c r="A548" s="2">
        <v>44309</v>
      </c>
      <c r="B548" s="1">
        <v>12.22</v>
      </c>
    </row>
    <row r="549" spans="1:2" x14ac:dyDescent="0.2">
      <c r="A549" s="2">
        <v>44316</v>
      </c>
      <c r="B549" s="1">
        <v>11.54</v>
      </c>
    </row>
    <row r="550" spans="1:2" x14ac:dyDescent="0.2">
      <c r="A550" s="2">
        <v>44323</v>
      </c>
      <c r="B550" s="1">
        <v>11.82</v>
      </c>
    </row>
    <row r="551" spans="1:2" x14ac:dyDescent="0.2">
      <c r="A551" s="2">
        <v>44330</v>
      </c>
      <c r="B551" s="1">
        <v>11.84</v>
      </c>
    </row>
    <row r="552" spans="1:2" x14ac:dyDescent="0.2">
      <c r="A552" s="2">
        <v>44337</v>
      </c>
      <c r="B552" s="1">
        <v>13.33</v>
      </c>
    </row>
    <row r="553" spans="1:2" x14ac:dyDescent="0.2">
      <c r="A553" s="2">
        <v>44344</v>
      </c>
      <c r="B553" s="1">
        <v>14.53</v>
      </c>
    </row>
    <row r="554" spans="1:2" x14ac:dyDescent="0.2">
      <c r="A554" s="2">
        <v>44351</v>
      </c>
      <c r="B554" s="1">
        <v>15.97</v>
      </c>
    </row>
    <row r="555" spans="1:2" x14ac:dyDescent="0.2">
      <c r="A555" s="2">
        <v>44358</v>
      </c>
      <c r="B555" s="1">
        <v>15.28</v>
      </c>
    </row>
    <row r="556" spans="1:2" x14ac:dyDescent="0.2">
      <c r="A556" s="2">
        <v>44365</v>
      </c>
      <c r="B556" s="1">
        <v>14.52</v>
      </c>
    </row>
    <row r="557" spans="1:2" x14ac:dyDescent="0.2">
      <c r="A557" s="2">
        <v>44372</v>
      </c>
      <c r="B557" s="1">
        <v>15.19</v>
      </c>
    </row>
    <row r="558" spans="1:2" x14ac:dyDescent="0.2">
      <c r="A558" s="2">
        <v>44379</v>
      </c>
      <c r="B558" s="1">
        <v>14.93</v>
      </c>
    </row>
    <row r="559" spans="1:2" x14ac:dyDescent="0.2">
      <c r="A559" s="2">
        <v>44386</v>
      </c>
      <c r="B559" s="1">
        <v>14.48</v>
      </c>
    </row>
    <row r="560" spans="1:2" x14ac:dyDescent="0.2">
      <c r="A560" s="2">
        <v>44393</v>
      </c>
      <c r="B560" s="1">
        <v>13.61</v>
      </c>
    </row>
    <row r="561" spans="1:2" x14ac:dyDescent="0.2">
      <c r="A561" s="2">
        <v>44400</v>
      </c>
      <c r="B561" s="1">
        <v>13.82</v>
      </c>
    </row>
    <row r="562" spans="1:2" x14ac:dyDescent="0.2">
      <c r="A562" s="2">
        <v>44407</v>
      </c>
      <c r="B562" s="1">
        <v>13.95</v>
      </c>
    </row>
    <row r="563" spans="1:2" x14ac:dyDescent="0.2">
      <c r="A563" s="2">
        <v>44414</v>
      </c>
      <c r="B563" s="1">
        <v>13.8</v>
      </c>
    </row>
    <row r="564" spans="1:2" x14ac:dyDescent="0.2">
      <c r="A564" s="2">
        <v>44421</v>
      </c>
      <c r="B564" s="1">
        <v>13.59</v>
      </c>
    </row>
    <row r="565" spans="1:2" x14ac:dyDescent="0.2">
      <c r="A565" s="2">
        <v>44428</v>
      </c>
      <c r="B565" s="1">
        <v>12.57</v>
      </c>
    </row>
    <row r="566" spans="1:2" x14ac:dyDescent="0.2">
      <c r="A566" s="2">
        <v>44435</v>
      </c>
      <c r="B566" s="1">
        <v>13.31</v>
      </c>
    </row>
    <row r="567" spans="1:2" x14ac:dyDescent="0.2">
      <c r="A567" s="2">
        <v>44442</v>
      </c>
      <c r="B567" s="1">
        <v>12.89</v>
      </c>
    </row>
    <row r="568" spans="1:2" x14ac:dyDescent="0.2">
      <c r="A568" s="2">
        <v>44449</v>
      </c>
      <c r="B568" s="1">
        <v>12.68</v>
      </c>
    </row>
    <row r="569" spans="1:2" x14ac:dyDescent="0.2">
      <c r="A569" s="2">
        <v>44456</v>
      </c>
      <c r="B569" s="1">
        <v>13.55</v>
      </c>
    </row>
    <row r="570" spans="1:2" x14ac:dyDescent="0.2">
      <c r="A570" s="2">
        <v>44463</v>
      </c>
      <c r="B570" s="1">
        <v>13.78</v>
      </c>
    </row>
    <row r="571" spans="1:2" x14ac:dyDescent="0.2">
      <c r="A571" s="2">
        <v>44470</v>
      </c>
      <c r="B571" s="1">
        <v>14.16</v>
      </c>
    </row>
    <row r="572" spans="1:2" x14ac:dyDescent="0.2">
      <c r="A572" s="2">
        <v>44477</v>
      </c>
      <c r="B572" s="1">
        <v>15.12</v>
      </c>
    </row>
    <row r="573" spans="1:2" x14ac:dyDescent="0.2">
      <c r="A573" s="2">
        <v>44484</v>
      </c>
      <c r="B573" s="1">
        <v>15.7</v>
      </c>
    </row>
    <row r="574" spans="1:2" x14ac:dyDescent="0.2">
      <c r="A574" s="2">
        <v>44491</v>
      </c>
      <c r="B574" s="1">
        <v>16.28</v>
      </c>
    </row>
    <row r="575" spans="1:2" x14ac:dyDescent="0.2">
      <c r="A575" s="2">
        <v>44498</v>
      </c>
      <c r="B575" s="1">
        <v>17.079999999999998</v>
      </c>
    </row>
    <row r="576" spans="1:2" x14ac:dyDescent="0.2">
      <c r="A576" s="2">
        <v>44505</v>
      </c>
      <c r="B576" s="1">
        <v>19.29</v>
      </c>
    </row>
    <row r="577" spans="1:2" x14ac:dyDescent="0.2">
      <c r="A577" s="2">
        <v>44512</v>
      </c>
      <c r="B577" s="1">
        <v>19.5</v>
      </c>
    </row>
    <row r="578" spans="1:2" x14ac:dyDescent="0.2">
      <c r="A578" s="2">
        <v>44519</v>
      </c>
      <c r="B578" s="1">
        <v>19.39</v>
      </c>
    </row>
    <row r="579" spans="1:2" x14ac:dyDescent="0.2">
      <c r="A579" s="2">
        <v>44526</v>
      </c>
      <c r="B579" s="1">
        <v>19.75</v>
      </c>
    </row>
    <row r="580" spans="1:2" x14ac:dyDescent="0.2">
      <c r="A580" s="2">
        <v>44533</v>
      </c>
      <c r="B580" s="1">
        <v>19.14</v>
      </c>
    </row>
    <row r="581" spans="1:2" x14ac:dyDescent="0.2">
      <c r="A581" s="2">
        <v>44540</v>
      </c>
      <c r="B581" s="1">
        <v>21.45</v>
      </c>
    </row>
    <row r="582" spans="1:2" x14ac:dyDescent="0.2">
      <c r="A582" s="2">
        <v>44547</v>
      </c>
      <c r="B582" s="1">
        <v>19.77</v>
      </c>
    </row>
    <row r="583" spans="1:2" x14ac:dyDescent="0.2">
      <c r="A583" s="2">
        <v>44554</v>
      </c>
      <c r="B583" s="1">
        <v>20.25</v>
      </c>
    </row>
    <row r="584" spans="1:2" x14ac:dyDescent="0.2">
      <c r="A584" s="2">
        <v>44561</v>
      </c>
      <c r="B584" s="1">
        <v>20.77</v>
      </c>
    </row>
    <row r="585" spans="1:2" x14ac:dyDescent="0.2">
      <c r="A585" s="2">
        <v>44568</v>
      </c>
      <c r="B585" s="1">
        <v>24.44</v>
      </c>
    </row>
    <row r="586" spans="1:2" x14ac:dyDescent="0.2">
      <c r="A586" s="2">
        <v>44575</v>
      </c>
      <c r="B586" s="1">
        <v>25.19</v>
      </c>
    </row>
    <row r="587" spans="1:2" x14ac:dyDescent="0.2">
      <c r="A587" s="2">
        <v>44582</v>
      </c>
      <c r="B587" s="1">
        <v>20.65</v>
      </c>
    </row>
    <row r="588" spans="1:2" x14ac:dyDescent="0.2">
      <c r="A588" s="2">
        <v>44589</v>
      </c>
      <c r="B588" s="1">
        <v>19.54</v>
      </c>
    </row>
    <row r="589" spans="1:2" x14ac:dyDescent="0.2">
      <c r="A589" s="2">
        <v>44596</v>
      </c>
      <c r="B589" s="1">
        <v>17.96</v>
      </c>
    </row>
    <row r="590" spans="1:2" x14ac:dyDescent="0.2">
      <c r="A590" s="2">
        <v>44603</v>
      </c>
      <c r="B590" s="1">
        <v>17.55</v>
      </c>
    </row>
    <row r="591" spans="1:2" x14ac:dyDescent="0.2">
      <c r="A591" s="2">
        <v>44610</v>
      </c>
      <c r="B591" s="1">
        <v>18.04</v>
      </c>
    </row>
    <row r="592" spans="1:2" x14ac:dyDescent="0.2">
      <c r="A592" s="2">
        <v>44617</v>
      </c>
      <c r="B592" s="1">
        <v>17.829999999999998</v>
      </c>
    </row>
    <row r="593" spans="1:2" x14ac:dyDescent="0.2">
      <c r="A593" s="2">
        <v>44624</v>
      </c>
      <c r="B593" s="1">
        <v>16.850000000000001</v>
      </c>
    </row>
    <row r="594" spans="1:2" x14ac:dyDescent="0.2">
      <c r="A594" s="2">
        <v>44631</v>
      </c>
      <c r="B594" s="1">
        <v>16.04</v>
      </c>
    </row>
    <row r="595" spans="1:2" x14ac:dyDescent="0.2">
      <c r="A595" s="2">
        <v>44638</v>
      </c>
      <c r="B595" s="1">
        <v>16.86</v>
      </c>
    </row>
    <row r="596" spans="1:2" x14ac:dyDescent="0.2">
      <c r="A596" s="2">
        <v>44645</v>
      </c>
      <c r="B596" s="1">
        <v>16.47</v>
      </c>
    </row>
    <row r="597" spans="1:2" x14ac:dyDescent="0.2">
      <c r="A597" s="2">
        <v>44652</v>
      </c>
      <c r="B597" s="1">
        <v>16.649999999999999</v>
      </c>
    </row>
    <row r="598" spans="1:2" x14ac:dyDescent="0.2">
      <c r="A598" s="2">
        <v>44659</v>
      </c>
      <c r="B598" s="1">
        <v>15.05</v>
      </c>
    </row>
    <row r="599" spans="1:2" x14ac:dyDescent="0.2">
      <c r="A599" s="2">
        <v>44666</v>
      </c>
      <c r="B599" s="1">
        <v>15.48</v>
      </c>
    </row>
    <row r="600" spans="1:2" x14ac:dyDescent="0.2">
      <c r="A600" s="2">
        <v>44673</v>
      </c>
      <c r="B600" s="1">
        <v>15.13</v>
      </c>
    </row>
    <row r="601" spans="1:2" x14ac:dyDescent="0.2">
      <c r="A601" s="2">
        <v>44680</v>
      </c>
      <c r="B601" s="1">
        <v>14.16</v>
      </c>
    </row>
    <row r="602" spans="1:2" x14ac:dyDescent="0.2">
      <c r="A602" s="2">
        <v>44687</v>
      </c>
      <c r="B602" s="1">
        <v>14.21</v>
      </c>
    </row>
    <row r="603" spans="1:2" x14ac:dyDescent="0.2">
      <c r="A603" s="2">
        <v>44694</v>
      </c>
      <c r="B603" s="1">
        <v>13.5</v>
      </c>
    </row>
    <row r="604" spans="1:2" x14ac:dyDescent="0.2">
      <c r="A604" s="2">
        <v>44701</v>
      </c>
      <c r="B604" s="1">
        <v>12.5</v>
      </c>
    </row>
    <row r="605" spans="1:2" x14ac:dyDescent="0.2">
      <c r="A605" s="2">
        <v>44708</v>
      </c>
      <c r="B605" s="1">
        <v>13.63</v>
      </c>
    </row>
    <row r="606" spans="1:2" x14ac:dyDescent="0.2">
      <c r="A606" s="2">
        <v>44715</v>
      </c>
      <c r="B606" s="1">
        <v>13.5</v>
      </c>
    </row>
    <row r="607" spans="1:2" x14ac:dyDescent="0.2">
      <c r="A607" s="2">
        <v>44722</v>
      </c>
      <c r="B607" s="1">
        <v>12.75</v>
      </c>
    </row>
    <row r="608" spans="1:2" x14ac:dyDescent="0.2">
      <c r="A608" s="2">
        <v>44729</v>
      </c>
      <c r="B608" s="1">
        <v>11.23</v>
      </c>
    </row>
    <row r="609" spans="1:2" x14ac:dyDescent="0.2">
      <c r="A609" s="2">
        <v>44736</v>
      </c>
      <c r="B609" s="1">
        <v>12.01</v>
      </c>
    </row>
    <row r="610" spans="1:2" x14ac:dyDescent="0.2">
      <c r="A610" s="2">
        <v>44743</v>
      </c>
      <c r="B610" s="1">
        <v>11.32</v>
      </c>
    </row>
    <row r="611" spans="1:2" x14ac:dyDescent="0.2">
      <c r="A611" s="2">
        <v>44750</v>
      </c>
      <c r="B611" s="1">
        <v>11.62</v>
      </c>
    </row>
    <row r="612" spans="1:2" x14ac:dyDescent="0.2">
      <c r="A612" s="2">
        <v>44757</v>
      </c>
      <c r="B612" s="1">
        <v>11.88</v>
      </c>
    </row>
    <row r="613" spans="1:2" x14ac:dyDescent="0.2">
      <c r="A613" s="2">
        <v>44764</v>
      </c>
      <c r="B613" s="1">
        <v>12.82</v>
      </c>
    </row>
    <row r="614" spans="1:2" x14ac:dyDescent="0.2">
      <c r="A614" s="2">
        <v>44771</v>
      </c>
      <c r="B614" s="1">
        <v>14.69</v>
      </c>
    </row>
    <row r="615" spans="1:2" x14ac:dyDescent="0.2">
      <c r="A615" s="2">
        <v>44778</v>
      </c>
      <c r="B615" s="1">
        <v>15.3</v>
      </c>
    </row>
    <row r="616" spans="1:2" x14ac:dyDescent="0.2">
      <c r="A616" s="2">
        <v>44785</v>
      </c>
      <c r="B616" s="1">
        <v>16.18</v>
      </c>
    </row>
    <row r="617" spans="1:2" x14ac:dyDescent="0.2">
      <c r="A617" s="2">
        <v>44792</v>
      </c>
      <c r="B617" s="1">
        <v>15.88</v>
      </c>
    </row>
    <row r="618" spans="1:2" x14ac:dyDescent="0.2">
      <c r="A618" s="2">
        <v>44799</v>
      </c>
      <c r="B618" s="1">
        <v>15.41</v>
      </c>
    </row>
    <row r="619" spans="1:2" x14ac:dyDescent="0.2">
      <c r="A619" s="2">
        <v>44806</v>
      </c>
      <c r="B619" s="1">
        <v>15.16</v>
      </c>
    </row>
    <row r="620" spans="1:2" x14ac:dyDescent="0.2">
      <c r="A620" s="2">
        <v>44813</v>
      </c>
      <c r="B620" s="1">
        <v>15.42</v>
      </c>
    </row>
    <row r="621" spans="1:2" x14ac:dyDescent="0.2">
      <c r="A621" s="2">
        <v>44820</v>
      </c>
      <c r="B621" s="1">
        <v>14.72</v>
      </c>
    </row>
    <row r="622" spans="1:2" x14ac:dyDescent="0.2">
      <c r="A622" s="2">
        <v>44827</v>
      </c>
      <c r="B622" s="1">
        <v>12.31</v>
      </c>
    </row>
    <row r="623" spans="1:2" x14ac:dyDescent="0.2">
      <c r="A623" s="2">
        <v>44834</v>
      </c>
      <c r="B623" s="1">
        <v>11.2</v>
      </c>
    </row>
    <row r="624" spans="1:2" x14ac:dyDescent="0.2">
      <c r="A624" s="2">
        <v>44841</v>
      </c>
      <c r="B624" s="1">
        <v>12.2</v>
      </c>
    </row>
    <row r="625" spans="1:2" x14ac:dyDescent="0.2">
      <c r="A625" s="2">
        <v>44848</v>
      </c>
      <c r="B625" s="1">
        <v>11.67</v>
      </c>
    </row>
    <row r="626" spans="1:2" x14ac:dyDescent="0.2">
      <c r="A626" s="2">
        <v>44855</v>
      </c>
      <c r="B626" s="1">
        <v>12.19</v>
      </c>
    </row>
    <row r="627" spans="1:2" x14ac:dyDescent="0.2">
      <c r="A627" s="2">
        <v>44862</v>
      </c>
      <c r="B627" s="1">
        <v>13.26</v>
      </c>
    </row>
    <row r="628" spans="1:2" x14ac:dyDescent="0.2">
      <c r="A628" s="2">
        <v>44869</v>
      </c>
      <c r="B628" s="1">
        <v>13.51</v>
      </c>
    </row>
    <row r="629" spans="1:2" x14ac:dyDescent="0.2">
      <c r="A629" s="2">
        <v>44876</v>
      </c>
      <c r="B629" s="1">
        <v>14.5</v>
      </c>
    </row>
    <row r="630" spans="1:2" x14ac:dyDescent="0.2">
      <c r="A630" s="2">
        <v>44883</v>
      </c>
      <c r="B630" s="1">
        <v>13.99</v>
      </c>
    </row>
    <row r="631" spans="1:2" x14ac:dyDescent="0.2">
      <c r="A631" s="2">
        <v>44890</v>
      </c>
      <c r="B631" s="1">
        <v>14.08</v>
      </c>
    </row>
    <row r="632" spans="1:2" x14ac:dyDescent="0.2">
      <c r="A632" s="2">
        <v>44897</v>
      </c>
      <c r="B632" s="1">
        <v>13.86</v>
      </c>
    </row>
    <row r="633" spans="1:2" x14ac:dyDescent="0.2">
      <c r="A633" s="2">
        <v>44904</v>
      </c>
      <c r="B633" s="1">
        <v>13.18</v>
      </c>
    </row>
    <row r="634" spans="1:2" x14ac:dyDescent="0.2">
      <c r="A634" s="2">
        <v>44911</v>
      </c>
      <c r="B634" s="1">
        <v>12.12</v>
      </c>
    </row>
    <row r="635" spans="1:2" x14ac:dyDescent="0.2">
      <c r="A635" s="2">
        <v>44918</v>
      </c>
      <c r="B635" s="1">
        <v>11.36</v>
      </c>
    </row>
    <row r="636" spans="1:2" x14ac:dyDescent="0.2">
      <c r="A636" s="2">
        <v>44925</v>
      </c>
      <c r="B636" s="1">
        <v>11.63</v>
      </c>
    </row>
    <row r="637" spans="1:2" x14ac:dyDescent="0.2">
      <c r="A637" s="2">
        <v>44932</v>
      </c>
      <c r="B637" s="1">
        <v>12.58</v>
      </c>
    </row>
    <row r="638" spans="1:2" x14ac:dyDescent="0.2">
      <c r="A638" s="2">
        <v>44939</v>
      </c>
      <c r="B638" s="1">
        <v>12.72</v>
      </c>
    </row>
    <row r="639" spans="1:2" x14ac:dyDescent="0.2">
      <c r="A639" s="2">
        <v>44946</v>
      </c>
      <c r="B639" s="1">
        <v>12.4</v>
      </c>
    </row>
    <row r="640" spans="1:2" x14ac:dyDescent="0.2">
      <c r="A640" s="2">
        <v>44953</v>
      </c>
      <c r="B640" s="1">
        <v>13.27</v>
      </c>
    </row>
    <row r="641" spans="1:2" x14ac:dyDescent="0.2">
      <c r="A641" s="2">
        <v>44960</v>
      </c>
      <c r="B641" s="1">
        <v>13.23</v>
      </c>
    </row>
    <row r="642" spans="1:2" x14ac:dyDescent="0.2">
      <c r="A642" s="2">
        <v>44967</v>
      </c>
      <c r="B642" s="1">
        <v>12.73</v>
      </c>
    </row>
    <row r="643" spans="1:2" x14ac:dyDescent="0.2">
      <c r="A643" s="2">
        <v>44974</v>
      </c>
      <c r="B643" s="1">
        <v>12.89</v>
      </c>
    </row>
    <row r="644" spans="1:2" x14ac:dyDescent="0.2">
      <c r="A644" s="2">
        <v>44981</v>
      </c>
      <c r="B644" s="1">
        <v>11.88</v>
      </c>
    </row>
    <row r="645" spans="1:2" x14ac:dyDescent="0.2">
      <c r="A645" s="2">
        <v>44988</v>
      </c>
      <c r="B645" s="1">
        <v>13.08</v>
      </c>
    </row>
    <row r="646" spans="1:2" x14ac:dyDescent="0.2">
      <c r="A646" s="2">
        <v>44995</v>
      </c>
      <c r="B646" s="1">
        <v>12.1</v>
      </c>
    </row>
    <row r="647" spans="1:2" x14ac:dyDescent="0.2">
      <c r="A647" s="2">
        <v>45002</v>
      </c>
      <c r="B647" s="1">
        <v>11.3</v>
      </c>
    </row>
    <row r="648" spans="1:2" x14ac:dyDescent="0.2">
      <c r="A648" s="2">
        <v>45009</v>
      </c>
      <c r="B648" s="1">
        <v>11.51</v>
      </c>
    </row>
    <row r="649" spans="1:2" x14ac:dyDescent="0.2">
      <c r="A649" s="2">
        <v>45016</v>
      </c>
      <c r="B649" s="1">
        <v>12.6</v>
      </c>
    </row>
    <row r="650" spans="1:2" x14ac:dyDescent="0.2">
      <c r="A650" s="2">
        <v>45023</v>
      </c>
      <c r="B650" s="1">
        <v>12.33</v>
      </c>
    </row>
    <row r="651" spans="1:2" x14ac:dyDescent="0.2">
      <c r="A651" s="2">
        <v>45030</v>
      </c>
      <c r="B651" s="1">
        <v>12.52</v>
      </c>
    </row>
    <row r="652" spans="1:2" x14ac:dyDescent="0.2">
      <c r="A652" s="2">
        <v>45037</v>
      </c>
      <c r="B652" s="1">
        <v>11.81</v>
      </c>
    </row>
    <row r="653" spans="1:2" x14ac:dyDescent="0.2">
      <c r="A653" s="2">
        <v>45044</v>
      </c>
      <c r="B653" s="1">
        <v>11.88</v>
      </c>
    </row>
    <row r="654" spans="1:2" x14ac:dyDescent="0.2">
      <c r="A654" s="2">
        <v>45051</v>
      </c>
      <c r="B654" s="1">
        <v>11.99</v>
      </c>
    </row>
    <row r="655" spans="1:2" x14ac:dyDescent="0.2">
      <c r="A655" s="2">
        <v>45058</v>
      </c>
      <c r="B655" s="1">
        <v>11.67</v>
      </c>
    </row>
    <row r="656" spans="1:2" x14ac:dyDescent="0.2">
      <c r="A656" s="2">
        <v>45065</v>
      </c>
      <c r="B656" s="1">
        <v>11.65</v>
      </c>
    </row>
    <row r="657" spans="1:2" x14ac:dyDescent="0.2">
      <c r="A657" s="2">
        <v>45072</v>
      </c>
      <c r="B657" s="1">
        <v>12.09</v>
      </c>
    </row>
    <row r="658" spans="1:2" x14ac:dyDescent="0.2">
      <c r="A658" s="2">
        <v>45079</v>
      </c>
      <c r="B658" s="1">
        <v>12.39</v>
      </c>
    </row>
    <row r="659" spans="1:2" x14ac:dyDescent="0.2">
      <c r="A659" s="2">
        <v>45086</v>
      </c>
      <c r="B659" s="1">
        <v>13.74</v>
      </c>
    </row>
    <row r="660" spans="1:2" x14ac:dyDescent="0.2">
      <c r="A660" s="2">
        <v>45093</v>
      </c>
      <c r="B660" s="1">
        <v>14.42</v>
      </c>
    </row>
    <row r="661" spans="1:2" x14ac:dyDescent="0.2">
      <c r="A661" s="2">
        <v>45100</v>
      </c>
      <c r="B661" s="1">
        <v>14.02</v>
      </c>
    </row>
    <row r="662" spans="1:2" x14ac:dyDescent="0.2">
      <c r="A662" s="2">
        <v>45107</v>
      </c>
      <c r="B662" s="1">
        <v>15.13</v>
      </c>
    </row>
    <row r="663" spans="1:2" x14ac:dyDescent="0.2">
      <c r="A663" s="2">
        <v>45114</v>
      </c>
      <c r="B663" s="1">
        <v>14.98</v>
      </c>
    </row>
    <row r="664" spans="1:2" x14ac:dyDescent="0.2">
      <c r="A664" s="2">
        <v>45121</v>
      </c>
      <c r="B664" s="1">
        <v>14.98</v>
      </c>
    </row>
    <row r="665" spans="1:2" x14ac:dyDescent="0.2">
      <c r="A665" s="2">
        <v>45128</v>
      </c>
      <c r="B665" s="1">
        <v>13.93</v>
      </c>
    </row>
    <row r="666" spans="1:2" x14ac:dyDescent="0.2">
      <c r="A666" s="2">
        <v>45135</v>
      </c>
      <c r="B666" s="1">
        <v>13.26</v>
      </c>
    </row>
  </sheetData>
  <sortState xmlns:xlrd2="http://schemas.microsoft.com/office/spreadsheetml/2017/richdata2" ref="A2:B666">
    <sortCondition ref="A2:A66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B3B9C-1312-D042-AACF-C4859BC20347}">
  <dimension ref="A1:I675"/>
  <sheetViews>
    <sheetView workbookViewId="0">
      <pane ySplit="2" topLeftCell="A3" activePane="bottomLeft" state="frozen"/>
      <selection pane="bottomLeft" activeCell="L4" sqref="L4"/>
    </sheetView>
  </sheetViews>
  <sheetFormatPr baseColWidth="10" defaultColWidth="11" defaultRowHeight="16" x14ac:dyDescent="0.2"/>
  <sheetData>
    <row r="1" spans="1:9" x14ac:dyDescent="0.2">
      <c r="A1" t="s">
        <v>2</v>
      </c>
      <c r="B1" t="s">
        <v>3</v>
      </c>
    </row>
    <row r="2" spans="1:9" x14ac:dyDescent="0.2">
      <c r="A2" s="3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</row>
    <row r="4" spans="1:9" x14ac:dyDescent="0.2">
      <c r="A4" s="2">
        <v>40487</v>
      </c>
      <c r="B4" s="1">
        <v>16.21</v>
      </c>
      <c r="H4" s="7" t="s">
        <v>10</v>
      </c>
      <c r="I4" s="7">
        <v>7.2980844120300731E-2</v>
      </c>
    </row>
    <row r="5" spans="1:9" x14ac:dyDescent="0.2">
      <c r="A5" s="2">
        <v>40494</v>
      </c>
      <c r="B5" s="1">
        <v>16.3</v>
      </c>
      <c r="C5">
        <f>AVERAGE(B4:B6)</f>
        <v>16.263333333333335</v>
      </c>
      <c r="D5">
        <f>B5-C5</f>
        <v>3.6666666666665293E-2</v>
      </c>
      <c r="E5">
        <f>D5^2</f>
        <v>1.3444444444443437E-3</v>
      </c>
      <c r="F5">
        <f>ABS(D5/B5)*100</f>
        <v>0.22494887525561527</v>
      </c>
      <c r="H5" s="7" t="s">
        <v>11</v>
      </c>
      <c r="I5" s="7">
        <v>0.27014966985043815</v>
      </c>
    </row>
    <row r="6" spans="1:9" x14ac:dyDescent="0.2">
      <c r="A6" s="2">
        <v>40501</v>
      </c>
      <c r="B6" s="1">
        <v>16.28</v>
      </c>
      <c r="C6">
        <f t="shared" ref="C6:C69" si="0">AVERAGE(B5:B7)</f>
        <v>16.226666666666667</v>
      </c>
      <c r="D6">
        <f t="shared" ref="D6:D69" si="1">B6-C6</f>
        <v>5.3333333333334565E-2</v>
      </c>
      <c r="E6">
        <f t="shared" ref="E6:E69" si="2">D6^2</f>
        <v>2.844444444444576E-3</v>
      </c>
      <c r="F6">
        <f t="shared" ref="F6:F69" si="3">ABS(D6/B6)*100</f>
        <v>0.32760032760033514</v>
      </c>
      <c r="H6" s="7" t="s">
        <v>12</v>
      </c>
      <c r="I6" s="7">
        <v>1.6354637570182979</v>
      </c>
    </row>
    <row r="7" spans="1:9" x14ac:dyDescent="0.2">
      <c r="A7" s="2">
        <v>40508</v>
      </c>
      <c r="B7" s="1">
        <v>16.100000000000001</v>
      </c>
      <c r="C7">
        <f t="shared" si="0"/>
        <v>16.393333333333334</v>
      </c>
      <c r="D7">
        <f t="shared" si="1"/>
        <v>-0.293333333333333</v>
      </c>
      <c r="E7">
        <f t="shared" si="2"/>
        <v>8.6044444444444243E-2</v>
      </c>
      <c r="F7">
        <f t="shared" si="3"/>
        <v>1.8219461697722545</v>
      </c>
      <c r="H7" s="7" t="s">
        <v>13</v>
      </c>
      <c r="I7" s="7">
        <v>98.3645362429817</v>
      </c>
    </row>
    <row r="8" spans="1:9" x14ac:dyDescent="0.2">
      <c r="A8" s="2">
        <v>40515</v>
      </c>
      <c r="B8" s="1">
        <v>16.8</v>
      </c>
      <c r="C8">
        <f t="shared" si="0"/>
        <v>16.543333333333337</v>
      </c>
      <c r="D8">
        <f t="shared" si="1"/>
        <v>0.25666666666666416</v>
      </c>
      <c r="E8">
        <f t="shared" si="2"/>
        <v>6.5877777777776494E-2</v>
      </c>
      <c r="F8">
        <f t="shared" si="3"/>
        <v>1.5277777777777628</v>
      </c>
    </row>
    <row r="9" spans="1:9" x14ac:dyDescent="0.2">
      <c r="A9" s="2">
        <v>40522</v>
      </c>
      <c r="B9" s="1">
        <v>16.73</v>
      </c>
      <c r="C9">
        <f t="shared" si="0"/>
        <v>16.776666666666667</v>
      </c>
      <c r="D9">
        <f t="shared" si="1"/>
        <v>-4.6666666666666856E-2</v>
      </c>
      <c r="E9">
        <f t="shared" si="2"/>
        <v>2.1777777777777954E-3</v>
      </c>
      <c r="F9">
        <f t="shared" si="3"/>
        <v>0.27894002789400391</v>
      </c>
    </row>
    <row r="10" spans="1:9" x14ac:dyDescent="0.2">
      <c r="A10" s="2">
        <v>40529</v>
      </c>
      <c r="B10" s="1">
        <v>16.8</v>
      </c>
      <c r="C10">
        <f t="shared" si="0"/>
        <v>16.77</v>
      </c>
      <c r="D10">
        <f t="shared" si="1"/>
        <v>3.0000000000001137E-2</v>
      </c>
      <c r="E10">
        <f t="shared" si="2"/>
        <v>9.0000000000006817E-4</v>
      </c>
      <c r="F10">
        <f t="shared" si="3"/>
        <v>0.17857142857143532</v>
      </c>
    </row>
    <row r="11" spans="1:9" x14ac:dyDescent="0.2">
      <c r="A11" s="2">
        <v>40536</v>
      </c>
      <c r="B11" s="1">
        <v>16.78</v>
      </c>
      <c r="C11">
        <f t="shared" si="0"/>
        <v>16.79</v>
      </c>
      <c r="D11">
        <f t="shared" si="1"/>
        <v>-9.9999999999980105E-3</v>
      </c>
      <c r="E11">
        <f t="shared" si="2"/>
        <v>9.9999999999960215E-5</v>
      </c>
      <c r="F11">
        <f t="shared" si="3"/>
        <v>5.9594755661489925E-2</v>
      </c>
    </row>
    <row r="12" spans="1:9" x14ac:dyDescent="0.2">
      <c r="A12" s="2">
        <v>40543</v>
      </c>
      <c r="B12" s="1">
        <v>16.79</v>
      </c>
      <c r="C12">
        <f t="shared" si="0"/>
        <v>17.28</v>
      </c>
      <c r="D12">
        <f t="shared" si="1"/>
        <v>-0.49000000000000199</v>
      </c>
      <c r="E12">
        <f t="shared" si="2"/>
        <v>0.24010000000000195</v>
      </c>
      <c r="F12">
        <f t="shared" si="3"/>
        <v>2.918403811792746</v>
      </c>
    </row>
    <row r="13" spans="1:9" x14ac:dyDescent="0.2">
      <c r="A13" s="2">
        <v>40550</v>
      </c>
      <c r="B13" s="1">
        <v>18.27</v>
      </c>
      <c r="C13">
        <f t="shared" si="0"/>
        <v>17.903333333333332</v>
      </c>
      <c r="D13">
        <f t="shared" si="1"/>
        <v>0.36666666666666714</v>
      </c>
      <c r="E13">
        <f t="shared" si="2"/>
        <v>0.13444444444444478</v>
      </c>
      <c r="F13">
        <f t="shared" si="3"/>
        <v>2.0069330414158029</v>
      </c>
    </row>
    <row r="14" spans="1:9" x14ac:dyDescent="0.2">
      <c r="A14" s="2">
        <v>40557</v>
      </c>
      <c r="B14" s="1">
        <v>18.649999999999999</v>
      </c>
      <c r="C14">
        <f t="shared" si="0"/>
        <v>18.290000000000003</v>
      </c>
      <c r="D14">
        <f t="shared" si="1"/>
        <v>0.35999999999999588</v>
      </c>
      <c r="E14">
        <f t="shared" si="2"/>
        <v>0.12959999999999702</v>
      </c>
      <c r="F14">
        <f t="shared" si="3"/>
        <v>1.9302949061661978</v>
      </c>
    </row>
    <row r="15" spans="1:9" x14ac:dyDescent="0.2">
      <c r="A15" s="2">
        <v>40564</v>
      </c>
      <c r="B15" s="1">
        <v>17.95</v>
      </c>
      <c r="C15">
        <f t="shared" si="0"/>
        <v>17.623333333333331</v>
      </c>
      <c r="D15">
        <f t="shared" si="1"/>
        <v>0.32666666666666799</v>
      </c>
      <c r="E15">
        <f t="shared" si="2"/>
        <v>0.10671111111111198</v>
      </c>
      <c r="F15">
        <f t="shared" si="3"/>
        <v>1.8198700092850586</v>
      </c>
    </row>
    <row r="16" spans="1:9" x14ac:dyDescent="0.2">
      <c r="A16" s="2">
        <v>40571</v>
      </c>
      <c r="B16" s="1">
        <v>16.27</v>
      </c>
      <c r="C16">
        <f t="shared" si="0"/>
        <v>16.646666666666665</v>
      </c>
      <c r="D16">
        <f t="shared" si="1"/>
        <v>-0.37666666666666515</v>
      </c>
      <c r="E16">
        <f t="shared" si="2"/>
        <v>0.14187777777777663</v>
      </c>
      <c r="F16">
        <f t="shared" si="3"/>
        <v>2.3150993648842357</v>
      </c>
    </row>
    <row r="17" spans="1:6" x14ac:dyDescent="0.2">
      <c r="A17" s="2">
        <v>40578</v>
      </c>
      <c r="B17" s="1">
        <v>15.72</v>
      </c>
      <c r="C17">
        <f t="shared" si="0"/>
        <v>16.123333333333335</v>
      </c>
      <c r="D17">
        <f t="shared" si="1"/>
        <v>-0.40333333333333421</v>
      </c>
      <c r="E17">
        <f t="shared" si="2"/>
        <v>0.16267777777777848</v>
      </c>
      <c r="F17">
        <f t="shared" si="3"/>
        <v>2.5657336726039071</v>
      </c>
    </row>
    <row r="18" spans="1:6" x14ac:dyDescent="0.2">
      <c r="A18" s="2">
        <v>40585</v>
      </c>
      <c r="B18" s="1">
        <v>16.38</v>
      </c>
      <c r="C18">
        <f t="shared" si="0"/>
        <v>15.956666666666669</v>
      </c>
      <c r="D18">
        <f t="shared" si="1"/>
        <v>0.42333333333333023</v>
      </c>
      <c r="E18">
        <f t="shared" si="2"/>
        <v>0.17921111111110849</v>
      </c>
      <c r="F18">
        <f t="shared" si="3"/>
        <v>2.5844525844525656</v>
      </c>
    </row>
    <row r="19" spans="1:6" x14ac:dyDescent="0.2">
      <c r="A19" s="2">
        <v>40592</v>
      </c>
      <c r="B19" s="1">
        <v>15.77</v>
      </c>
      <c r="C19">
        <f t="shared" si="0"/>
        <v>15.74</v>
      </c>
      <c r="D19">
        <f t="shared" si="1"/>
        <v>2.9999999999999361E-2</v>
      </c>
      <c r="E19">
        <f t="shared" si="2"/>
        <v>8.9999999999996159E-4</v>
      </c>
      <c r="F19">
        <f t="shared" si="3"/>
        <v>0.1902346227013276</v>
      </c>
    </row>
    <row r="20" spans="1:6" x14ac:dyDescent="0.2">
      <c r="A20" s="2">
        <v>40599</v>
      </c>
      <c r="B20" s="1">
        <v>15.07</v>
      </c>
      <c r="C20">
        <f t="shared" si="0"/>
        <v>15.086666666666666</v>
      </c>
      <c r="D20">
        <f t="shared" si="1"/>
        <v>-1.6666666666665719E-2</v>
      </c>
      <c r="E20">
        <f t="shared" si="2"/>
        <v>2.7777777777774617E-4</v>
      </c>
      <c r="F20">
        <f t="shared" si="3"/>
        <v>0.11059500110594372</v>
      </c>
    </row>
    <row r="21" spans="1:6" x14ac:dyDescent="0.2">
      <c r="A21" s="2">
        <v>40606</v>
      </c>
      <c r="B21" s="1">
        <v>14.42</v>
      </c>
      <c r="C21">
        <f t="shared" si="0"/>
        <v>14.616666666666667</v>
      </c>
      <c r="D21">
        <f t="shared" si="1"/>
        <v>-0.19666666666666721</v>
      </c>
      <c r="E21">
        <f t="shared" si="2"/>
        <v>3.8677777777777991E-2</v>
      </c>
      <c r="F21">
        <f t="shared" si="3"/>
        <v>1.3638465094775813</v>
      </c>
    </row>
    <row r="22" spans="1:6" x14ac:dyDescent="0.2">
      <c r="A22" s="2">
        <v>40613</v>
      </c>
      <c r="B22" s="1">
        <v>14.36</v>
      </c>
      <c r="C22">
        <f t="shared" si="0"/>
        <v>14.423333333333334</v>
      </c>
      <c r="D22">
        <f t="shared" si="1"/>
        <v>-6.3333333333334352E-2</v>
      </c>
      <c r="E22">
        <f t="shared" si="2"/>
        <v>4.0111111111112404E-3</v>
      </c>
      <c r="F22">
        <f t="shared" si="3"/>
        <v>0.44103992571959855</v>
      </c>
    </row>
    <row r="23" spans="1:6" x14ac:dyDescent="0.2">
      <c r="A23" s="2">
        <v>40620</v>
      </c>
      <c r="B23" s="1">
        <v>14.49</v>
      </c>
      <c r="C23">
        <f t="shared" si="0"/>
        <v>14.62</v>
      </c>
      <c r="D23">
        <f t="shared" si="1"/>
        <v>-0.12999999999999901</v>
      </c>
      <c r="E23">
        <f t="shared" si="2"/>
        <v>1.6899999999999742E-2</v>
      </c>
      <c r="F23">
        <f t="shared" si="3"/>
        <v>0.89717046238784681</v>
      </c>
    </row>
    <row r="24" spans="1:6" x14ac:dyDescent="0.2">
      <c r="A24" s="2">
        <v>40627</v>
      </c>
      <c r="B24" s="1">
        <v>15.01</v>
      </c>
      <c r="C24">
        <f t="shared" si="0"/>
        <v>14.886666666666665</v>
      </c>
      <c r="D24">
        <f t="shared" si="1"/>
        <v>0.12333333333333485</v>
      </c>
      <c r="E24">
        <f t="shared" si="2"/>
        <v>1.5211111111111486E-2</v>
      </c>
      <c r="F24">
        <f t="shared" si="3"/>
        <v>0.82167443926272377</v>
      </c>
    </row>
    <row r="25" spans="1:6" x14ac:dyDescent="0.2">
      <c r="A25" s="2">
        <v>40634</v>
      </c>
      <c r="B25" s="1">
        <v>15.16</v>
      </c>
      <c r="C25">
        <f t="shared" si="0"/>
        <v>15.166666666666666</v>
      </c>
      <c r="D25">
        <f t="shared" si="1"/>
        <v>-6.6666666666659324E-3</v>
      </c>
      <c r="E25">
        <f t="shared" si="2"/>
        <v>4.4444444444434655E-5</v>
      </c>
      <c r="F25">
        <f t="shared" si="3"/>
        <v>4.3975373790672373E-2</v>
      </c>
    </row>
    <row r="26" spans="1:6" x14ac:dyDescent="0.2">
      <c r="A26" s="2">
        <v>40641</v>
      </c>
      <c r="B26" s="1">
        <v>15.33</v>
      </c>
      <c r="C26">
        <f t="shared" si="0"/>
        <v>15.066666666666668</v>
      </c>
      <c r="D26">
        <f t="shared" si="1"/>
        <v>0.26333333333333186</v>
      </c>
      <c r="E26">
        <f t="shared" si="2"/>
        <v>6.9344444444443668E-2</v>
      </c>
      <c r="F26">
        <f t="shared" si="3"/>
        <v>1.7177647314633522</v>
      </c>
    </row>
    <row r="27" spans="1:6" x14ac:dyDescent="0.2">
      <c r="A27" s="2">
        <v>40648</v>
      </c>
      <c r="B27" s="1">
        <v>14.71</v>
      </c>
      <c r="C27">
        <f t="shared" si="0"/>
        <v>15.156666666666666</v>
      </c>
      <c r="D27">
        <f t="shared" si="1"/>
        <v>-0.44666666666666544</v>
      </c>
      <c r="E27">
        <f t="shared" si="2"/>
        <v>0.19951111111111</v>
      </c>
      <c r="F27">
        <f t="shared" si="3"/>
        <v>3.0364831180602678</v>
      </c>
    </row>
    <row r="28" spans="1:6" x14ac:dyDescent="0.2">
      <c r="A28" s="2">
        <v>40655</v>
      </c>
      <c r="B28" s="1">
        <v>15.43</v>
      </c>
      <c r="C28">
        <f t="shared" si="0"/>
        <v>15.203333333333333</v>
      </c>
      <c r="D28">
        <f t="shared" si="1"/>
        <v>0.22666666666666657</v>
      </c>
      <c r="E28">
        <f t="shared" si="2"/>
        <v>5.1377777777777738E-2</v>
      </c>
      <c r="F28">
        <f t="shared" si="3"/>
        <v>1.4689997839706195</v>
      </c>
    </row>
    <row r="29" spans="1:6" x14ac:dyDescent="0.2">
      <c r="A29" s="2">
        <v>40662</v>
      </c>
      <c r="B29" s="1">
        <v>15.47</v>
      </c>
      <c r="C29">
        <f t="shared" si="0"/>
        <v>15.336666666666666</v>
      </c>
      <c r="D29">
        <f t="shared" si="1"/>
        <v>0.13333333333333464</v>
      </c>
      <c r="E29">
        <f t="shared" si="2"/>
        <v>1.7777777777778125E-2</v>
      </c>
      <c r="F29">
        <f t="shared" si="3"/>
        <v>0.86188321482439967</v>
      </c>
    </row>
    <row r="30" spans="1:6" x14ac:dyDescent="0.2">
      <c r="A30" s="2">
        <v>40669</v>
      </c>
      <c r="B30" s="1">
        <v>15.11</v>
      </c>
      <c r="C30">
        <f t="shared" si="0"/>
        <v>15.219999999999999</v>
      </c>
      <c r="D30">
        <f t="shared" si="1"/>
        <v>-0.10999999999999943</v>
      </c>
      <c r="E30">
        <f t="shared" si="2"/>
        <v>1.2099999999999875E-2</v>
      </c>
      <c r="F30">
        <f t="shared" si="3"/>
        <v>0.72799470549304723</v>
      </c>
    </row>
    <row r="31" spans="1:6" x14ac:dyDescent="0.2">
      <c r="A31" s="2">
        <v>40676</v>
      </c>
      <c r="B31" s="1">
        <v>15.08</v>
      </c>
      <c r="C31">
        <f t="shared" si="0"/>
        <v>15.063333333333333</v>
      </c>
      <c r="D31">
        <f t="shared" si="1"/>
        <v>1.6666666666667496E-2</v>
      </c>
      <c r="E31">
        <f t="shared" si="2"/>
        <v>2.7777777777780542E-4</v>
      </c>
      <c r="F31">
        <f t="shared" si="3"/>
        <v>0.11052166224580567</v>
      </c>
    </row>
    <row r="32" spans="1:6" x14ac:dyDescent="0.2">
      <c r="A32" s="2">
        <v>40683</v>
      </c>
      <c r="B32" s="1">
        <v>15</v>
      </c>
      <c r="C32">
        <f t="shared" si="0"/>
        <v>14.893333333333333</v>
      </c>
      <c r="D32">
        <f t="shared" si="1"/>
        <v>0.10666666666666735</v>
      </c>
      <c r="E32">
        <f t="shared" si="2"/>
        <v>1.1377777777777924E-2</v>
      </c>
      <c r="F32">
        <f t="shared" si="3"/>
        <v>0.71111111111111569</v>
      </c>
    </row>
    <row r="33" spans="1:6" x14ac:dyDescent="0.2">
      <c r="A33" s="2">
        <v>40690</v>
      </c>
      <c r="B33" s="1">
        <v>14.6</v>
      </c>
      <c r="C33">
        <f t="shared" si="0"/>
        <v>14.536666666666667</v>
      </c>
      <c r="D33">
        <f t="shared" si="1"/>
        <v>6.3333333333332575E-2</v>
      </c>
      <c r="E33">
        <f t="shared" si="2"/>
        <v>4.0111111111110148E-3</v>
      </c>
      <c r="F33">
        <f t="shared" si="3"/>
        <v>0.43378995433789436</v>
      </c>
    </row>
    <row r="34" spans="1:6" x14ac:dyDescent="0.2">
      <c r="A34" s="2">
        <v>40697</v>
      </c>
      <c r="B34" s="1">
        <v>14.01</v>
      </c>
      <c r="C34">
        <f t="shared" si="0"/>
        <v>13.986666666666666</v>
      </c>
      <c r="D34">
        <f t="shared" si="1"/>
        <v>2.3333333333333428E-2</v>
      </c>
      <c r="E34">
        <f t="shared" si="2"/>
        <v>5.4444444444444885E-4</v>
      </c>
      <c r="F34">
        <f t="shared" si="3"/>
        <v>0.1665477040209381</v>
      </c>
    </row>
    <row r="35" spans="1:6" x14ac:dyDescent="0.2">
      <c r="A35" s="2">
        <v>40704</v>
      </c>
      <c r="B35" s="1">
        <v>13.35</v>
      </c>
      <c r="C35">
        <f t="shared" si="0"/>
        <v>13.376666666666665</v>
      </c>
      <c r="D35">
        <f t="shared" si="1"/>
        <v>-2.6666666666665506E-2</v>
      </c>
      <c r="E35">
        <f t="shared" si="2"/>
        <v>7.1111111111104924E-4</v>
      </c>
      <c r="F35">
        <f t="shared" si="3"/>
        <v>0.199750312109854</v>
      </c>
    </row>
    <row r="36" spans="1:6" x14ac:dyDescent="0.2">
      <c r="A36" s="2">
        <v>40711</v>
      </c>
      <c r="B36" s="1">
        <v>12.77</v>
      </c>
      <c r="C36">
        <f t="shared" si="0"/>
        <v>13.12</v>
      </c>
      <c r="D36">
        <f t="shared" si="1"/>
        <v>-0.34999999999999964</v>
      </c>
      <c r="E36">
        <f t="shared" si="2"/>
        <v>0.12249999999999975</v>
      </c>
      <c r="F36">
        <f t="shared" si="3"/>
        <v>2.7407987470634274</v>
      </c>
    </row>
    <row r="37" spans="1:6" x14ac:dyDescent="0.2">
      <c r="A37" s="2">
        <v>40718</v>
      </c>
      <c r="B37" s="1">
        <v>13.24</v>
      </c>
      <c r="C37">
        <f t="shared" si="0"/>
        <v>13.343333333333334</v>
      </c>
      <c r="D37">
        <f t="shared" si="1"/>
        <v>-0.1033333333333335</v>
      </c>
      <c r="E37">
        <f t="shared" si="2"/>
        <v>1.0677777777777812E-2</v>
      </c>
      <c r="F37">
        <f t="shared" si="3"/>
        <v>0.78046324269889356</v>
      </c>
    </row>
    <row r="38" spans="1:6" x14ac:dyDescent="0.2">
      <c r="A38" s="2">
        <v>40725</v>
      </c>
      <c r="B38" s="1">
        <v>14.02</v>
      </c>
      <c r="C38">
        <f t="shared" si="0"/>
        <v>13.713333333333333</v>
      </c>
      <c r="D38">
        <f t="shared" si="1"/>
        <v>0.30666666666666664</v>
      </c>
      <c r="E38">
        <f t="shared" si="2"/>
        <v>9.4044444444444431E-2</v>
      </c>
      <c r="F38">
        <f t="shared" si="3"/>
        <v>2.1873514027579648</v>
      </c>
    </row>
    <row r="39" spans="1:6" x14ac:dyDescent="0.2">
      <c r="A39" s="2">
        <v>40732</v>
      </c>
      <c r="B39" s="1">
        <v>13.88</v>
      </c>
      <c r="C39">
        <f t="shared" si="0"/>
        <v>13.663333333333332</v>
      </c>
      <c r="D39">
        <f t="shared" si="1"/>
        <v>0.21666666666666856</v>
      </c>
      <c r="E39">
        <f t="shared" si="2"/>
        <v>4.6944444444445267E-2</v>
      </c>
      <c r="F39">
        <f t="shared" si="3"/>
        <v>1.5609990393852202</v>
      </c>
    </row>
    <row r="40" spans="1:6" x14ac:dyDescent="0.2">
      <c r="A40" s="2">
        <v>40739</v>
      </c>
      <c r="B40" s="1">
        <v>13.09</v>
      </c>
      <c r="C40">
        <f t="shared" si="0"/>
        <v>13.426666666666668</v>
      </c>
      <c r="D40">
        <f t="shared" si="1"/>
        <v>-0.33666666666666778</v>
      </c>
      <c r="E40">
        <f t="shared" si="2"/>
        <v>0.11334444444444519</v>
      </c>
      <c r="F40">
        <f t="shared" si="3"/>
        <v>2.5719378660555217</v>
      </c>
    </row>
    <row r="41" spans="1:6" x14ac:dyDescent="0.2">
      <c r="A41" s="2">
        <v>40746</v>
      </c>
      <c r="B41" s="1">
        <v>13.31</v>
      </c>
      <c r="C41">
        <f t="shared" si="0"/>
        <v>12.87</v>
      </c>
      <c r="D41">
        <f t="shared" si="1"/>
        <v>0.44000000000000128</v>
      </c>
      <c r="E41">
        <f t="shared" si="2"/>
        <v>0.19360000000000113</v>
      </c>
      <c r="F41">
        <f t="shared" si="3"/>
        <v>3.305785123966952</v>
      </c>
    </row>
    <row r="42" spans="1:6" x14ac:dyDescent="0.2">
      <c r="A42" s="2">
        <v>40753</v>
      </c>
      <c r="B42" s="1">
        <v>12.21</v>
      </c>
      <c r="C42">
        <f t="shared" si="0"/>
        <v>12.12</v>
      </c>
      <c r="D42">
        <f t="shared" si="1"/>
        <v>9.0000000000001634E-2</v>
      </c>
      <c r="E42">
        <f t="shared" si="2"/>
        <v>8.1000000000002945E-3</v>
      </c>
      <c r="F42">
        <f t="shared" si="3"/>
        <v>0.73710073710075041</v>
      </c>
    </row>
    <row r="43" spans="1:6" x14ac:dyDescent="0.2">
      <c r="A43" s="2">
        <v>40760</v>
      </c>
      <c r="B43" s="1">
        <v>10.84</v>
      </c>
      <c r="C43">
        <f t="shared" si="0"/>
        <v>11.37</v>
      </c>
      <c r="D43">
        <f t="shared" si="1"/>
        <v>-0.52999999999999936</v>
      </c>
      <c r="E43">
        <f t="shared" si="2"/>
        <v>0.28089999999999932</v>
      </c>
      <c r="F43">
        <f t="shared" si="3"/>
        <v>4.8892988929889238</v>
      </c>
    </row>
    <row r="44" spans="1:6" x14ac:dyDescent="0.2">
      <c r="A44" s="2">
        <v>40767</v>
      </c>
      <c r="B44" s="1">
        <v>11.06</v>
      </c>
      <c r="C44">
        <f t="shared" si="0"/>
        <v>10.63</v>
      </c>
      <c r="D44">
        <f t="shared" si="1"/>
        <v>0.42999999999999972</v>
      </c>
      <c r="E44">
        <f t="shared" si="2"/>
        <v>0.18489999999999976</v>
      </c>
      <c r="F44">
        <f t="shared" si="3"/>
        <v>3.8878842676311005</v>
      </c>
    </row>
    <row r="45" spans="1:6" x14ac:dyDescent="0.2">
      <c r="A45" s="2">
        <v>40774</v>
      </c>
      <c r="B45" s="1">
        <v>9.99</v>
      </c>
      <c r="C45">
        <f t="shared" si="0"/>
        <v>10.483333333333334</v>
      </c>
      <c r="D45">
        <f t="shared" si="1"/>
        <v>-0.49333333333333407</v>
      </c>
      <c r="E45">
        <f t="shared" si="2"/>
        <v>0.2433777777777785</v>
      </c>
      <c r="F45">
        <f t="shared" si="3"/>
        <v>4.9382716049382793</v>
      </c>
    </row>
    <row r="46" spans="1:6" x14ac:dyDescent="0.2">
      <c r="A46" s="2">
        <v>40781</v>
      </c>
      <c r="B46" s="1">
        <v>10.4</v>
      </c>
      <c r="C46">
        <f t="shared" si="0"/>
        <v>10.270000000000001</v>
      </c>
      <c r="D46">
        <f t="shared" si="1"/>
        <v>0.12999999999999901</v>
      </c>
      <c r="E46">
        <f t="shared" si="2"/>
        <v>1.6899999999999742E-2</v>
      </c>
      <c r="F46">
        <f t="shared" si="3"/>
        <v>1.2499999999999905</v>
      </c>
    </row>
    <row r="47" spans="1:6" x14ac:dyDescent="0.2">
      <c r="A47" s="2">
        <v>40788</v>
      </c>
      <c r="B47" s="1">
        <v>10.42</v>
      </c>
      <c r="C47">
        <f t="shared" si="0"/>
        <v>10.290000000000001</v>
      </c>
      <c r="D47">
        <f t="shared" si="1"/>
        <v>0.12999999999999901</v>
      </c>
      <c r="E47">
        <f t="shared" si="2"/>
        <v>1.6899999999999742E-2</v>
      </c>
      <c r="F47">
        <f t="shared" si="3"/>
        <v>1.2476007677543091</v>
      </c>
    </row>
    <row r="48" spans="1:6" x14ac:dyDescent="0.2">
      <c r="A48" s="2">
        <v>40795</v>
      </c>
      <c r="B48" s="1">
        <v>10.050000000000001</v>
      </c>
      <c r="C48">
        <f t="shared" si="0"/>
        <v>10.363333333333332</v>
      </c>
      <c r="D48">
        <f t="shared" si="1"/>
        <v>-0.3133333333333308</v>
      </c>
      <c r="E48">
        <f t="shared" si="2"/>
        <v>9.8177777777776185E-2</v>
      </c>
      <c r="F48">
        <f t="shared" si="3"/>
        <v>3.1177446102818984</v>
      </c>
    </row>
    <row r="49" spans="1:6" x14ac:dyDescent="0.2">
      <c r="A49" s="2">
        <v>40802</v>
      </c>
      <c r="B49" s="1">
        <v>10.62</v>
      </c>
      <c r="C49">
        <f t="shared" si="0"/>
        <v>10.176666666666668</v>
      </c>
      <c r="D49">
        <f t="shared" si="1"/>
        <v>0.44333333333333158</v>
      </c>
      <c r="E49">
        <f t="shared" si="2"/>
        <v>0.19654444444444288</v>
      </c>
      <c r="F49">
        <f t="shared" si="3"/>
        <v>4.1745134965473785</v>
      </c>
    </row>
    <row r="50" spans="1:6" x14ac:dyDescent="0.2">
      <c r="A50" s="2">
        <v>40809</v>
      </c>
      <c r="B50" s="1">
        <v>9.86</v>
      </c>
      <c r="C50">
        <f t="shared" si="0"/>
        <v>10.049999999999999</v>
      </c>
      <c r="D50">
        <f t="shared" si="1"/>
        <v>-0.1899999999999995</v>
      </c>
      <c r="E50">
        <f t="shared" si="2"/>
        <v>3.6099999999999813E-2</v>
      </c>
      <c r="F50">
        <f t="shared" si="3"/>
        <v>1.9269776876267699</v>
      </c>
    </row>
    <row r="51" spans="1:6" x14ac:dyDescent="0.2">
      <c r="A51" s="2">
        <v>40816</v>
      </c>
      <c r="B51" s="1">
        <v>9.67</v>
      </c>
      <c r="C51">
        <f t="shared" si="0"/>
        <v>10.073333333333332</v>
      </c>
      <c r="D51">
        <f t="shared" si="1"/>
        <v>-0.40333333333333243</v>
      </c>
      <c r="E51">
        <f t="shared" si="2"/>
        <v>0.16267777777777706</v>
      </c>
      <c r="F51">
        <f t="shared" si="3"/>
        <v>4.1709755256807899</v>
      </c>
    </row>
    <row r="52" spans="1:6" x14ac:dyDescent="0.2">
      <c r="A52" s="2">
        <v>40823</v>
      </c>
      <c r="B52" s="1">
        <v>10.69</v>
      </c>
      <c r="C52">
        <f t="shared" si="0"/>
        <v>10.64</v>
      </c>
      <c r="D52">
        <f t="shared" si="1"/>
        <v>4.9999999999998934E-2</v>
      </c>
      <c r="E52">
        <f t="shared" si="2"/>
        <v>2.4999999999998934E-3</v>
      </c>
      <c r="F52">
        <f t="shared" si="3"/>
        <v>0.46772684752103771</v>
      </c>
    </row>
    <row r="53" spans="1:6" x14ac:dyDescent="0.2">
      <c r="A53" s="2">
        <v>40830</v>
      </c>
      <c r="B53" s="1">
        <v>11.56</v>
      </c>
      <c r="C53">
        <f t="shared" si="0"/>
        <v>11.503333333333332</v>
      </c>
      <c r="D53">
        <f t="shared" si="1"/>
        <v>5.6666666666668419E-2</v>
      </c>
      <c r="E53">
        <f t="shared" si="2"/>
        <v>3.2111111111113098E-3</v>
      </c>
      <c r="F53">
        <f t="shared" si="3"/>
        <v>0.49019607843138774</v>
      </c>
    </row>
    <row r="54" spans="1:6" x14ac:dyDescent="0.2">
      <c r="A54" s="2">
        <v>40837</v>
      </c>
      <c r="B54" s="1">
        <v>12.26</v>
      </c>
      <c r="C54">
        <f t="shared" si="0"/>
        <v>11.94</v>
      </c>
      <c r="D54">
        <f t="shared" si="1"/>
        <v>0.32000000000000028</v>
      </c>
      <c r="E54">
        <f t="shared" si="2"/>
        <v>0.10240000000000019</v>
      </c>
      <c r="F54">
        <f t="shared" si="3"/>
        <v>2.6101141924959239</v>
      </c>
    </row>
    <row r="55" spans="1:6" x14ac:dyDescent="0.2">
      <c r="A55" s="2">
        <v>40844</v>
      </c>
      <c r="B55" s="1">
        <v>12</v>
      </c>
      <c r="C55">
        <f t="shared" si="0"/>
        <v>11.843333333333334</v>
      </c>
      <c r="D55">
        <f t="shared" si="1"/>
        <v>0.15666666666666629</v>
      </c>
      <c r="E55">
        <f t="shared" si="2"/>
        <v>2.4544444444444327E-2</v>
      </c>
      <c r="F55">
        <f t="shared" si="3"/>
        <v>1.3055555555555522</v>
      </c>
    </row>
    <row r="56" spans="1:6" x14ac:dyDescent="0.2">
      <c r="A56" s="2">
        <v>40851</v>
      </c>
      <c r="B56" s="1">
        <v>11.27</v>
      </c>
      <c r="C56">
        <f t="shared" si="0"/>
        <v>11.469999999999999</v>
      </c>
      <c r="D56">
        <f t="shared" si="1"/>
        <v>-0.19999999999999929</v>
      </c>
      <c r="E56">
        <f t="shared" si="2"/>
        <v>3.9999999999999716E-2</v>
      </c>
      <c r="F56">
        <f t="shared" si="3"/>
        <v>1.7746228926353087</v>
      </c>
    </row>
    <row r="57" spans="1:6" x14ac:dyDescent="0.2">
      <c r="A57" s="2">
        <v>40858</v>
      </c>
      <c r="B57" s="1">
        <v>11.14</v>
      </c>
      <c r="C57">
        <f t="shared" si="0"/>
        <v>10.836666666666666</v>
      </c>
      <c r="D57">
        <f t="shared" si="1"/>
        <v>0.30333333333333456</v>
      </c>
      <c r="E57">
        <f t="shared" si="2"/>
        <v>9.2011111111111862E-2</v>
      </c>
      <c r="F57">
        <f t="shared" si="3"/>
        <v>2.7229204069419621</v>
      </c>
    </row>
    <row r="58" spans="1:6" x14ac:dyDescent="0.2">
      <c r="A58" s="2">
        <v>40865</v>
      </c>
      <c r="B58" s="1">
        <v>10.1</v>
      </c>
      <c r="C58">
        <f t="shared" si="0"/>
        <v>10.33</v>
      </c>
      <c r="D58">
        <f t="shared" si="1"/>
        <v>-0.23000000000000043</v>
      </c>
      <c r="E58">
        <f t="shared" si="2"/>
        <v>5.2900000000000197E-2</v>
      </c>
      <c r="F58">
        <f t="shared" si="3"/>
        <v>2.2772277227722815</v>
      </c>
    </row>
    <row r="59" spans="1:6" x14ac:dyDescent="0.2">
      <c r="A59" s="2">
        <v>40872</v>
      </c>
      <c r="B59" s="1">
        <v>9.75</v>
      </c>
      <c r="C59">
        <f t="shared" si="0"/>
        <v>10.25</v>
      </c>
      <c r="D59">
        <f t="shared" si="1"/>
        <v>-0.5</v>
      </c>
      <c r="E59">
        <f t="shared" si="2"/>
        <v>0.25</v>
      </c>
      <c r="F59">
        <f t="shared" si="3"/>
        <v>5.1282051282051277</v>
      </c>
    </row>
    <row r="60" spans="1:6" x14ac:dyDescent="0.2">
      <c r="A60" s="2">
        <v>40879</v>
      </c>
      <c r="B60" s="1">
        <v>10.9</v>
      </c>
      <c r="C60">
        <f t="shared" si="0"/>
        <v>10.56</v>
      </c>
      <c r="D60">
        <f t="shared" si="1"/>
        <v>0.33999999999999986</v>
      </c>
      <c r="E60">
        <f t="shared" si="2"/>
        <v>0.1155999999999999</v>
      </c>
      <c r="F60">
        <f t="shared" si="3"/>
        <v>3.1192660550458702</v>
      </c>
    </row>
    <row r="61" spans="1:6" x14ac:dyDescent="0.2">
      <c r="A61" s="2">
        <v>40886</v>
      </c>
      <c r="B61" s="1">
        <v>11.03</v>
      </c>
      <c r="C61">
        <f t="shared" si="0"/>
        <v>10.726666666666667</v>
      </c>
      <c r="D61">
        <f t="shared" si="1"/>
        <v>0.30333333333333279</v>
      </c>
      <c r="E61">
        <f t="shared" si="2"/>
        <v>9.201111111111078E-2</v>
      </c>
      <c r="F61">
        <f t="shared" si="3"/>
        <v>2.7500755515261361</v>
      </c>
    </row>
    <row r="62" spans="1:6" x14ac:dyDescent="0.2">
      <c r="A62" s="2">
        <v>40893</v>
      </c>
      <c r="B62" s="1">
        <v>10.25</v>
      </c>
      <c r="C62">
        <f t="shared" si="0"/>
        <v>10.743333333333334</v>
      </c>
      <c r="D62">
        <f t="shared" si="1"/>
        <v>-0.49333333333333407</v>
      </c>
      <c r="E62">
        <f t="shared" si="2"/>
        <v>0.2433777777777785</v>
      </c>
      <c r="F62">
        <f t="shared" si="3"/>
        <v>4.8130081300813083</v>
      </c>
    </row>
    <row r="63" spans="1:6" x14ac:dyDescent="0.2">
      <c r="A63" s="2">
        <v>40900</v>
      </c>
      <c r="B63" s="1">
        <v>10.95</v>
      </c>
      <c r="C63">
        <f t="shared" si="0"/>
        <v>10.653333333333334</v>
      </c>
      <c r="D63">
        <f t="shared" si="1"/>
        <v>0.29666666666666508</v>
      </c>
      <c r="E63">
        <f t="shared" si="2"/>
        <v>8.8011111111110166E-2</v>
      </c>
      <c r="F63">
        <f t="shared" si="3"/>
        <v>2.7092846270928317</v>
      </c>
    </row>
    <row r="64" spans="1:6" x14ac:dyDescent="0.2">
      <c r="A64" s="2">
        <v>40907</v>
      </c>
      <c r="B64" s="1">
        <v>10.76</v>
      </c>
      <c r="C64">
        <f t="shared" si="0"/>
        <v>11.14</v>
      </c>
      <c r="D64">
        <f t="shared" si="1"/>
        <v>-0.38000000000000078</v>
      </c>
      <c r="E64">
        <f t="shared" si="2"/>
        <v>0.14440000000000058</v>
      </c>
      <c r="F64">
        <f t="shared" si="3"/>
        <v>3.5315985130111596</v>
      </c>
    </row>
    <row r="65" spans="1:6" x14ac:dyDescent="0.2">
      <c r="A65" s="2">
        <v>40914</v>
      </c>
      <c r="B65" s="1">
        <v>11.71</v>
      </c>
      <c r="C65">
        <f t="shared" si="0"/>
        <v>11.503333333333332</v>
      </c>
      <c r="D65">
        <f t="shared" si="1"/>
        <v>0.20666666666666877</v>
      </c>
      <c r="E65">
        <f t="shared" si="2"/>
        <v>4.2711111111111984E-2</v>
      </c>
      <c r="F65">
        <f t="shared" si="3"/>
        <v>1.7648733276402113</v>
      </c>
    </row>
    <row r="66" spans="1:6" x14ac:dyDescent="0.2">
      <c r="A66" s="2">
        <v>40921</v>
      </c>
      <c r="B66" s="1">
        <v>12.04</v>
      </c>
      <c r="C66">
        <f t="shared" si="0"/>
        <v>12.113333333333335</v>
      </c>
      <c r="D66">
        <f t="shared" si="1"/>
        <v>-7.3333333333335915E-2</v>
      </c>
      <c r="E66">
        <f t="shared" si="2"/>
        <v>5.3777777777781564E-3</v>
      </c>
      <c r="F66">
        <f t="shared" si="3"/>
        <v>0.60908084163900267</v>
      </c>
    </row>
    <row r="67" spans="1:6" x14ac:dyDescent="0.2">
      <c r="A67" s="2">
        <v>40928</v>
      </c>
      <c r="B67" s="1">
        <v>12.59</v>
      </c>
      <c r="C67">
        <f t="shared" si="0"/>
        <v>12.280000000000001</v>
      </c>
      <c r="D67">
        <f t="shared" si="1"/>
        <v>0.30999999999999872</v>
      </c>
      <c r="E67">
        <f t="shared" si="2"/>
        <v>9.6099999999999214E-2</v>
      </c>
      <c r="F67">
        <f t="shared" si="3"/>
        <v>2.4622716441620232</v>
      </c>
    </row>
    <row r="68" spans="1:6" x14ac:dyDescent="0.2">
      <c r="A68" s="2">
        <v>40935</v>
      </c>
      <c r="B68" s="1">
        <v>12.21</v>
      </c>
      <c r="C68">
        <f t="shared" si="0"/>
        <v>12.530000000000001</v>
      </c>
      <c r="D68">
        <f t="shared" si="1"/>
        <v>-0.32000000000000028</v>
      </c>
      <c r="E68">
        <f t="shared" si="2"/>
        <v>0.10240000000000019</v>
      </c>
      <c r="F68">
        <f t="shared" si="3"/>
        <v>2.6208026208026229</v>
      </c>
    </row>
    <row r="69" spans="1:6" x14ac:dyDescent="0.2">
      <c r="A69" s="2">
        <v>40942</v>
      </c>
      <c r="B69" s="1">
        <v>12.79</v>
      </c>
      <c r="C69">
        <f t="shared" si="0"/>
        <v>12.479999999999999</v>
      </c>
      <c r="D69">
        <f t="shared" si="1"/>
        <v>0.3100000000000005</v>
      </c>
      <c r="E69">
        <f t="shared" si="2"/>
        <v>9.610000000000031E-2</v>
      </c>
      <c r="F69">
        <f t="shared" si="3"/>
        <v>2.4237685691946873</v>
      </c>
    </row>
    <row r="70" spans="1:6" x14ac:dyDescent="0.2">
      <c r="A70" s="2">
        <v>40949</v>
      </c>
      <c r="B70" s="1">
        <v>12.44</v>
      </c>
      <c r="C70">
        <f t="shared" ref="C70:C133" si="4">AVERAGE(B69:B71)</f>
        <v>12.659999999999998</v>
      </c>
      <c r="D70">
        <f t="shared" ref="D70:D133" si="5">B70-C70</f>
        <v>-0.21999999999999886</v>
      </c>
      <c r="E70">
        <f t="shared" ref="E70:E133" si="6">D70^2</f>
        <v>4.8399999999999499E-2</v>
      </c>
      <c r="F70">
        <f t="shared" ref="F70:F133" si="7">ABS(D70/B70)*100</f>
        <v>1.7684887459806984</v>
      </c>
    </row>
    <row r="71" spans="1:6" x14ac:dyDescent="0.2">
      <c r="A71" s="2">
        <v>40956</v>
      </c>
      <c r="B71" s="1">
        <v>12.75</v>
      </c>
      <c r="C71">
        <f t="shared" si="4"/>
        <v>12.473333333333334</v>
      </c>
      <c r="D71">
        <f t="shared" si="5"/>
        <v>0.27666666666666551</v>
      </c>
      <c r="E71">
        <f t="shared" si="6"/>
        <v>7.6544444444443804E-2</v>
      </c>
      <c r="F71">
        <f t="shared" si="7"/>
        <v>2.1699346405228668</v>
      </c>
    </row>
    <row r="72" spans="1:6" x14ac:dyDescent="0.2">
      <c r="A72" s="2">
        <v>40963</v>
      </c>
      <c r="B72" s="1">
        <v>12.23</v>
      </c>
      <c r="C72">
        <f t="shared" si="4"/>
        <v>12.566666666666668</v>
      </c>
      <c r="D72">
        <f t="shared" si="5"/>
        <v>-0.33666666666666778</v>
      </c>
      <c r="E72">
        <f t="shared" si="6"/>
        <v>0.11334444444444519</v>
      </c>
      <c r="F72">
        <f t="shared" si="7"/>
        <v>2.7527936767511676</v>
      </c>
    </row>
    <row r="73" spans="1:6" x14ac:dyDescent="0.2">
      <c r="A73" s="2">
        <v>40970</v>
      </c>
      <c r="B73" s="1">
        <v>12.72</v>
      </c>
      <c r="C73">
        <f t="shared" si="4"/>
        <v>12.51</v>
      </c>
      <c r="D73">
        <f t="shared" si="5"/>
        <v>0.21000000000000085</v>
      </c>
      <c r="E73">
        <f t="shared" si="6"/>
        <v>4.4100000000000361E-2</v>
      </c>
      <c r="F73">
        <f t="shared" si="7"/>
        <v>1.6509433962264217</v>
      </c>
    </row>
    <row r="74" spans="1:6" x14ac:dyDescent="0.2">
      <c r="A74" s="2">
        <v>40977</v>
      </c>
      <c r="B74" s="1">
        <v>12.58</v>
      </c>
      <c r="C74">
        <f t="shared" si="4"/>
        <v>12.603333333333333</v>
      </c>
      <c r="D74">
        <f t="shared" si="5"/>
        <v>-2.3333333333333428E-2</v>
      </c>
      <c r="E74">
        <f t="shared" si="6"/>
        <v>5.4444444444444885E-4</v>
      </c>
      <c r="F74">
        <f t="shared" si="7"/>
        <v>0.18547959724430388</v>
      </c>
    </row>
    <row r="75" spans="1:6" x14ac:dyDescent="0.2">
      <c r="A75" s="2">
        <v>40984</v>
      </c>
      <c r="B75" s="1">
        <v>12.51</v>
      </c>
      <c r="C75">
        <f t="shared" si="4"/>
        <v>12.469999999999999</v>
      </c>
      <c r="D75">
        <f t="shared" si="5"/>
        <v>4.0000000000000924E-2</v>
      </c>
      <c r="E75">
        <f t="shared" si="6"/>
        <v>1.6000000000000738E-3</v>
      </c>
      <c r="F75">
        <f t="shared" si="7"/>
        <v>0.31974420463629838</v>
      </c>
    </row>
    <row r="76" spans="1:6" x14ac:dyDescent="0.2">
      <c r="A76" s="2">
        <v>40991</v>
      </c>
      <c r="B76" s="1">
        <v>12.32</v>
      </c>
      <c r="C76">
        <f t="shared" si="4"/>
        <v>12.435</v>
      </c>
      <c r="D76">
        <f t="shared" si="5"/>
        <v>-0.11500000000000021</v>
      </c>
      <c r="E76">
        <f t="shared" si="6"/>
        <v>1.3225000000000049E-2</v>
      </c>
      <c r="F76">
        <f t="shared" si="7"/>
        <v>0.93344155844156018</v>
      </c>
    </row>
    <row r="77" spans="1:6" x14ac:dyDescent="0.2">
      <c r="A77" s="2">
        <v>40998</v>
      </c>
      <c r="B77" s="1">
        <v>12.475</v>
      </c>
      <c r="C77">
        <f t="shared" si="4"/>
        <v>12.421666666666667</v>
      </c>
      <c r="D77">
        <f t="shared" si="5"/>
        <v>5.3333333333332789E-2</v>
      </c>
      <c r="E77">
        <f t="shared" si="6"/>
        <v>2.8444444444443865E-3</v>
      </c>
      <c r="F77">
        <f t="shared" si="7"/>
        <v>0.42752171008683604</v>
      </c>
    </row>
    <row r="78" spans="1:6" x14ac:dyDescent="0.2">
      <c r="A78" s="2">
        <v>41005</v>
      </c>
      <c r="B78" s="1">
        <v>12.47</v>
      </c>
      <c r="C78">
        <f t="shared" si="4"/>
        <v>12.288333333333334</v>
      </c>
      <c r="D78">
        <f t="shared" si="5"/>
        <v>0.18166666666666664</v>
      </c>
      <c r="E78">
        <f t="shared" si="6"/>
        <v>3.300277777777777E-2</v>
      </c>
      <c r="F78">
        <f t="shared" si="7"/>
        <v>1.4568297246725472</v>
      </c>
    </row>
    <row r="79" spans="1:6" x14ac:dyDescent="0.2">
      <c r="A79" s="2">
        <v>41012</v>
      </c>
      <c r="B79" s="1">
        <v>11.92</v>
      </c>
      <c r="C79">
        <f t="shared" si="4"/>
        <v>11.933333333333332</v>
      </c>
      <c r="D79">
        <f t="shared" si="5"/>
        <v>-1.3333333333331865E-2</v>
      </c>
      <c r="E79">
        <f t="shared" si="6"/>
        <v>1.7777777777773862E-4</v>
      </c>
      <c r="F79">
        <f t="shared" si="7"/>
        <v>0.11185682326620693</v>
      </c>
    </row>
    <row r="80" spans="1:6" x14ac:dyDescent="0.2">
      <c r="A80" s="2">
        <v>41019</v>
      </c>
      <c r="B80" s="1">
        <v>11.41</v>
      </c>
      <c r="C80">
        <f t="shared" si="4"/>
        <v>11.643333333333333</v>
      </c>
      <c r="D80">
        <f t="shared" si="5"/>
        <v>-0.2333333333333325</v>
      </c>
      <c r="E80">
        <f t="shared" si="6"/>
        <v>5.444444444444406E-2</v>
      </c>
      <c r="F80">
        <f t="shared" si="7"/>
        <v>2.0449897750511177</v>
      </c>
    </row>
    <row r="81" spans="1:6" x14ac:dyDescent="0.2">
      <c r="A81" s="2">
        <v>41026</v>
      </c>
      <c r="B81" s="1">
        <v>11.6</v>
      </c>
      <c r="C81">
        <f t="shared" si="4"/>
        <v>11.226666666666667</v>
      </c>
      <c r="D81">
        <f t="shared" si="5"/>
        <v>0.37333333333333307</v>
      </c>
      <c r="E81">
        <f t="shared" si="6"/>
        <v>0.13937777777777757</v>
      </c>
      <c r="F81">
        <f t="shared" si="7"/>
        <v>3.218390804597699</v>
      </c>
    </row>
    <row r="82" spans="1:6" x14ac:dyDescent="0.2">
      <c r="A82" s="2">
        <v>41033</v>
      </c>
      <c r="B82" s="1">
        <v>10.67</v>
      </c>
      <c r="C82">
        <f t="shared" si="4"/>
        <v>10.950000000000001</v>
      </c>
      <c r="D82">
        <f t="shared" si="5"/>
        <v>-0.28000000000000114</v>
      </c>
      <c r="E82">
        <f t="shared" si="6"/>
        <v>7.8400000000000636E-2</v>
      </c>
      <c r="F82">
        <f t="shared" si="7"/>
        <v>2.6241799437675835</v>
      </c>
    </row>
    <row r="83" spans="1:6" x14ac:dyDescent="0.2">
      <c r="A83" s="2">
        <v>41040</v>
      </c>
      <c r="B83" s="1">
        <v>10.58</v>
      </c>
      <c r="C83">
        <f t="shared" si="4"/>
        <v>10.42</v>
      </c>
      <c r="D83">
        <f t="shared" si="5"/>
        <v>0.16000000000000014</v>
      </c>
      <c r="E83">
        <f t="shared" si="6"/>
        <v>2.5600000000000046E-2</v>
      </c>
      <c r="F83">
        <f t="shared" si="7"/>
        <v>1.5122873345935741</v>
      </c>
    </row>
    <row r="84" spans="1:6" x14ac:dyDescent="0.2">
      <c r="A84" s="2">
        <v>41047</v>
      </c>
      <c r="B84" s="1">
        <v>10.01</v>
      </c>
      <c r="C84">
        <f t="shared" si="4"/>
        <v>10.396666666666667</v>
      </c>
      <c r="D84">
        <f t="shared" si="5"/>
        <v>-0.38666666666666671</v>
      </c>
      <c r="E84">
        <f t="shared" si="6"/>
        <v>0.14951111111111115</v>
      </c>
      <c r="F84">
        <f t="shared" si="7"/>
        <v>3.862803862803863</v>
      </c>
    </row>
    <row r="85" spans="1:6" x14ac:dyDescent="0.2">
      <c r="A85" s="2">
        <v>41054</v>
      </c>
      <c r="B85" s="1">
        <v>10.6</v>
      </c>
      <c r="C85">
        <f t="shared" si="4"/>
        <v>10.243333333333332</v>
      </c>
      <c r="D85">
        <f t="shared" si="5"/>
        <v>0.35666666666666735</v>
      </c>
      <c r="E85">
        <f t="shared" si="6"/>
        <v>0.12721111111111161</v>
      </c>
      <c r="F85">
        <f t="shared" si="7"/>
        <v>3.3647798742138435</v>
      </c>
    </row>
    <row r="86" spans="1:6" x14ac:dyDescent="0.2">
      <c r="A86" s="2">
        <v>41061</v>
      </c>
      <c r="B86" s="1">
        <v>10.119999999999999</v>
      </c>
      <c r="C86">
        <f t="shared" si="4"/>
        <v>10.459999999999999</v>
      </c>
      <c r="D86">
        <f t="shared" si="5"/>
        <v>-0.33999999999999986</v>
      </c>
      <c r="E86">
        <f t="shared" si="6"/>
        <v>0.1155999999999999</v>
      </c>
      <c r="F86">
        <f t="shared" si="7"/>
        <v>3.359683794466402</v>
      </c>
    </row>
    <row r="87" spans="1:6" x14ac:dyDescent="0.2">
      <c r="A87" s="2">
        <v>41068</v>
      </c>
      <c r="B87" s="1">
        <v>10.66</v>
      </c>
      <c r="C87">
        <f t="shared" si="4"/>
        <v>10.376666666666667</v>
      </c>
      <c r="D87">
        <f t="shared" si="5"/>
        <v>0.28333333333333321</v>
      </c>
      <c r="E87">
        <f t="shared" si="6"/>
        <v>8.0277777777777712E-2</v>
      </c>
      <c r="F87">
        <f t="shared" si="7"/>
        <v>2.6579111944965592</v>
      </c>
    </row>
    <row r="88" spans="1:6" x14ac:dyDescent="0.2">
      <c r="A88" s="2">
        <v>41075</v>
      </c>
      <c r="B88" s="1">
        <v>10.35</v>
      </c>
      <c r="C88">
        <f t="shared" si="4"/>
        <v>10.399999999999999</v>
      </c>
      <c r="D88">
        <f t="shared" si="5"/>
        <v>-4.9999999999998934E-2</v>
      </c>
      <c r="E88">
        <f t="shared" si="6"/>
        <v>2.4999999999998934E-3</v>
      </c>
      <c r="F88">
        <f t="shared" si="7"/>
        <v>0.48309178743960329</v>
      </c>
    </row>
    <row r="89" spans="1:6" x14ac:dyDescent="0.2">
      <c r="A89" s="2">
        <v>41082</v>
      </c>
      <c r="B89" s="1">
        <v>10.19</v>
      </c>
      <c r="C89">
        <f t="shared" si="4"/>
        <v>10.043333333333333</v>
      </c>
      <c r="D89">
        <f t="shared" si="5"/>
        <v>0.1466666666666665</v>
      </c>
      <c r="E89">
        <f t="shared" si="6"/>
        <v>2.1511111111111061E-2</v>
      </c>
      <c r="F89">
        <f t="shared" si="7"/>
        <v>1.4393195943735673</v>
      </c>
    </row>
    <row r="90" spans="1:6" x14ac:dyDescent="0.2">
      <c r="A90" s="2">
        <v>41089</v>
      </c>
      <c r="B90" s="1">
        <v>9.59</v>
      </c>
      <c r="C90">
        <f t="shared" si="4"/>
        <v>9.76</v>
      </c>
      <c r="D90">
        <f t="shared" si="5"/>
        <v>-0.16999999999999993</v>
      </c>
      <c r="E90">
        <f t="shared" si="6"/>
        <v>2.8899999999999974E-2</v>
      </c>
      <c r="F90">
        <f t="shared" si="7"/>
        <v>1.7726798748696551</v>
      </c>
    </row>
    <row r="91" spans="1:6" x14ac:dyDescent="0.2">
      <c r="A91" s="2">
        <v>41096</v>
      </c>
      <c r="B91" s="1">
        <v>9.5</v>
      </c>
      <c r="C91">
        <f t="shared" si="4"/>
        <v>9.4533333333333331</v>
      </c>
      <c r="D91">
        <f t="shared" si="5"/>
        <v>4.6666666666666856E-2</v>
      </c>
      <c r="E91">
        <f t="shared" si="6"/>
        <v>2.1777777777777954E-3</v>
      </c>
      <c r="F91">
        <f t="shared" si="7"/>
        <v>0.49122807017544062</v>
      </c>
    </row>
    <row r="92" spans="1:6" x14ac:dyDescent="0.2">
      <c r="A92" s="2">
        <v>41103</v>
      </c>
      <c r="B92" s="1">
        <v>9.27</v>
      </c>
      <c r="C92">
        <f t="shared" si="4"/>
        <v>9.3266666666666662</v>
      </c>
      <c r="D92">
        <f t="shared" si="5"/>
        <v>-5.6666666666666643E-2</v>
      </c>
      <c r="E92">
        <f t="shared" si="6"/>
        <v>3.2111111111111086E-3</v>
      </c>
      <c r="F92">
        <f t="shared" si="7"/>
        <v>0.6112909025530382</v>
      </c>
    </row>
    <row r="93" spans="1:6" x14ac:dyDescent="0.2">
      <c r="A93" s="2">
        <v>41110</v>
      </c>
      <c r="B93" s="1">
        <v>9.2100000000000009</v>
      </c>
      <c r="C93">
        <f t="shared" si="4"/>
        <v>9.16</v>
      </c>
      <c r="D93">
        <f t="shared" si="5"/>
        <v>5.0000000000000711E-2</v>
      </c>
      <c r="E93">
        <f t="shared" si="6"/>
        <v>2.5000000000000712E-3</v>
      </c>
      <c r="F93">
        <f t="shared" si="7"/>
        <v>0.54288816503800985</v>
      </c>
    </row>
    <row r="94" spans="1:6" x14ac:dyDescent="0.2">
      <c r="A94" s="2">
        <v>41117</v>
      </c>
      <c r="B94" s="1">
        <v>9</v>
      </c>
      <c r="C94">
        <f t="shared" si="4"/>
        <v>9.1</v>
      </c>
      <c r="D94">
        <f t="shared" si="5"/>
        <v>-9.9999999999999645E-2</v>
      </c>
      <c r="E94">
        <f t="shared" si="6"/>
        <v>9.9999999999999291E-3</v>
      </c>
      <c r="F94">
        <f t="shared" si="7"/>
        <v>1.1111111111111072</v>
      </c>
    </row>
    <row r="95" spans="1:6" x14ac:dyDescent="0.2">
      <c r="A95" s="2">
        <v>41124</v>
      </c>
      <c r="B95" s="1">
        <v>9.09</v>
      </c>
      <c r="C95">
        <f t="shared" si="4"/>
        <v>9.1466666666666665</v>
      </c>
      <c r="D95">
        <f t="shared" si="5"/>
        <v>-5.6666666666666643E-2</v>
      </c>
      <c r="E95">
        <f t="shared" si="6"/>
        <v>3.2111111111111086E-3</v>
      </c>
      <c r="F95">
        <f t="shared" si="7"/>
        <v>0.62339567290062314</v>
      </c>
    </row>
    <row r="96" spans="1:6" x14ac:dyDescent="0.2">
      <c r="A96" s="2">
        <v>41131</v>
      </c>
      <c r="B96" s="1">
        <v>9.35</v>
      </c>
      <c r="C96">
        <f t="shared" si="4"/>
        <v>9.3566666666666674</v>
      </c>
      <c r="D96">
        <f t="shared" si="5"/>
        <v>-6.6666666666677088E-3</v>
      </c>
      <c r="E96">
        <f t="shared" si="6"/>
        <v>4.4444444444458338E-5</v>
      </c>
      <c r="F96">
        <f t="shared" si="7"/>
        <v>7.1301247771847154E-2</v>
      </c>
    </row>
    <row r="97" spans="1:6" x14ac:dyDescent="0.2">
      <c r="A97" s="2">
        <v>41138</v>
      </c>
      <c r="B97" s="1">
        <v>9.6300000000000008</v>
      </c>
      <c r="C97">
        <f t="shared" si="4"/>
        <v>9.49</v>
      </c>
      <c r="D97">
        <f t="shared" si="5"/>
        <v>0.14000000000000057</v>
      </c>
      <c r="E97">
        <f t="shared" si="6"/>
        <v>1.9600000000000159E-2</v>
      </c>
      <c r="F97">
        <f t="shared" si="7"/>
        <v>1.4537902388369737</v>
      </c>
    </row>
    <row r="98" spans="1:6" x14ac:dyDescent="0.2">
      <c r="A98" s="2">
        <v>41145</v>
      </c>
      <c r="B98" s="1">
        <v>9.49</v>
      </c>
      <c r="C98">
        <f t="shared" si="4"/>
        <v>9.4866666666666664</v>
      </c>
      <c r="D98">
        <f t="shared" si="5"/>
        <v>3.3333333333338544E-3</v>
      </c>
      <c r="E98">
        <f t="shared" si="6"/>
        <v>1.1111111111114584E-5</v>
      </c>
      <c r="F98">
        <f t="shared" si="7"/>
        <v>3.5124692658944724E-2</v>
      </c>
    </row>
    <row r="99" spans="1:6" x14ac:dyDescent="0.2">
      <c r="A99" s="2">
        <v>41152</v>
      </c>
      <c r="B99" s="1">
        <v>9.34</v>
      </c>
      <c r="C99">
        <f t="shared" si="4"/>
        <v>9.6566666666666663</v>
      </c>
      <c r="D99">
        <f t="shared" si="5"/>
        <v>-0.31666666666666643</v>
      </c>
      <c r="E99">
        <f t="shared" si="6"/>
        <v>0.10027777777777763</v>
      </c>
      <c r="F99">
        <f t="shared" si="7"/>
        <v>3.3904354032833663</v>
      </c>
    </row>
    <row r="100" spans="1:6" x14ac:dyDescent="0.2">
      <c r="A100" s="2">
        <v>41159</v>
      </c>
      <c r="B100" s="1">
        <v>10.14</v>
      </c>
      <c r="C100">
        <f t="shared" si="4"/>
        <v>10.003333333333332</v>
      </c>
      <c r="D100">
        <f t="shared" si="5"/>
        <v>0.13666666666666849</v>
      </c>
      <c r="E100">
        <f t="shared" si="6"/>
        <v>1.8677777777778275E-2</v>
      </c>
      <c r="F100">
        <f t="shared" si="7"/>
        <v>1.3477975016436734</v>
      </c>
    </row>
    <row r="101" spans="1:6" x14ac:dyDescent="0.2">
      <c r="A101" s="2">
        <v>41166</v>
      </c>
      <c r="B101" s="1">
        <v>10.53</v>
      </c>
      <c r="C101">
        <f t="shared" si="4"/>
        <v>10.356666666666667</v>
      </c>
      <c r="D101">
        <f t="shared" si="5"/>
        <v>0.17333333333333201</v>
      </c>
      <c r="E101">
        <f t="shared" si="6"/>
        <v>3.0044444444443985E-2</v>
      </c>
      <c r="F101">
        <f t="shared" si="7"/>
        <v>1.6460905349794115</v>
      </c>
    </row>
    <row r="102" spans="1:6" x14ac:dyDescent="0.2">
      <c r="A102" s="2">
        <v>41173</v>
      </c>
      <c r="B102" s="1">
        <v>10.4</v>
      </c>
      <c r="C102">
        <f t="shared" si="4"/>
        <v>10.263333333333334</v>
      </c>
      <c r="D102">
        <f t="shared" si="5"/>
        <v>0.13666666666666671</v>
      </c>
      <c r="E102">
        <f t="shared" si="6"/>
        <v>1.867777777777779E-2</v>
      </c>
      <c r="F102">
        <f t="shared" si="7"/>
        <v>1.3141025641025645</v>
      </c>
    </row>
    <row r="103" spans="1:6" x14ac:dyDescent="0.2">
      <c r="A103" s="2">
        <v>41180</v>
      </c>
      <c r="B103" s="1">
        <v>9.86</v>
      </c>
      <c r="C103">
        <f t="shared" si="4"/>
        <v>10.139999999999999</v>
      </c>
      <c r="D103">
        <f t="shared" si="5"/>
        <v>-0.27999999999999936</v>
      </c>
      <c r="E103">
        <f t="shared" si="6"/>
        <v>7.8399999999999637E-2</v>
      </c>
      <c r="F103">
        <f t="shared" si="7"/>
        <v>2.8397565922920829</v>
      </c>
    </row>
    <row r="104" spans="1:6" x14ac:dyDescent="0.2">
      <c r="A104" s="2">
        <v>41187</v>
      </c>
      <c r="B104" s="1">
        <v>10.16</v>
      </c>
      <c r="C104">
        <f t="shared" si="4"/>
        <v>10.046666666666667</v>
      </c>
      <c r="D104">
        <f t="shared" si="5"/>
        <v>0.11333333333333329</v>
      </c>
      <c r="E104">
        <f t="shared" si="6"/>
        <v>1.2844444444444434E-2</v>
      </c>
      <c r="F104">
        <f t="shared" si="7"/>
        <v>1.1154855643044614</v>
      </c>
    </row>
    <row r="105" spans="1:6" x14ac:dyDescent="0.2">
      <c r="A105" s="2">
        <v>41194</v>
      </c>
      <c r="B105" s="1">
        <v>10.119999999999999</v>
      </c>
      <c r="C105">
        <f t="shared" si="4"/>
        <v>10.1533</v>
      </c>
      <c r="D105">
        <f t="shared" si="5"/>
        <v>-3.3300000000000551E-2</v>
      </c>
      <c r="E105">
        <f t="shared" si="6"/>
        <v>1.1088900000000368E-3</v>
      </c>
      <c r="F105">
        <f t="shared" si="7"/>
        <v>0.32905138339921497</v>
      </c>
    </row>
    <row r="106" spans="1:6" x14ac:dyDescent="0.2">
      <c r="A106" s="2">
        <v>41201</v>
      </c>
      <c r="B106" s="1">
        <v>10.1799</v>
      </c>
      <c r="C106">
        <f t="shared" si="4"/>
        <v>10.219966666666666</v>
      </c>
      <c r="D106">
        <f t="shared" si="5"/>
        <v>-4.0066666666666251E-2</v>
      </c>
      <c r="E106">
        <f t="shared" si="6"/>
        <v>1.6053377777777444E-3</v>
      </c>
      <c r="F106">
        <f t="shared" si="7"/>
        <v>0.39358605356306303</v>
      </c>
    </row>
    <row r="107" spans="1:6" x14ac:dyDescent="0.2">
      <c r="A107" s="2">
        <v>41208</v>
      </c>
      <c r="B107" s="1">
        <v>10.36</v>
      </c>
      <c r="C107">
        <f t="shared" si="4"/>
        <v>10.569966666666666</v>
      </c>
      <c r="D107">
        <f t="shared" si="5"/>
        <v>-0.20996666666666641</v>
      </c>
      <c r="E107">
        <f t="shared" si="6"/>
        <v>4.4086001111111002E-2</v>
      </c>
      <c r="F107">
        <f t="shared" si="7"/>
        <v>2.0267052767052744</v>
      </c>
    </row>
    <row r="108" spans="1:6" x14ac:dyDescent="0.2">
      <c r="A108" s="2">
        <v>41215</v>
      </c>
      <c r="B108" s="1">
        <v>11.17</v>
      </c>
      <c r="C108">
        <f t="shared" si="4"/>
        <v>10.82</v>
      </c>
      <c r="D108">
        <f t="shared" si="5"/>
        <v>0.34999999999999964</v>
      </c>
      <c r="E108">
        <f t="shared" si="6"/>
        <v>0.12249999999999975</v>
      </c>
      <c r="F108">
        <f t="shared" si="7"/>
        <v>3.1333930170098445</v>
      </c>
    </row>
    <row r="109" spans="1:6" x14ac:dyDescent="0.2">
      <c r="A109" s="2">
        <v>41222</v>
      </c>
      <c r="B109" s="1">
        <v>10.93</v>
      </c>
      <c r="C109">
        <f t="shared" si="4"/>
        <v>10.866666666666667</v>
      </c>
      <c r="D109">
        <f t="shared" si="5"/>
        <v>6.3333333333332575E-2</v>
      </c>
      <c r="E109">
        <f t="shared" si="6"/>
        <v>4.0111111111110148E-3</v>
      </c>
      <c r="F109">
        <f t="shared" si="7"/>
        <v>0.57944495272948382</v>
      </c>
    </row>
    <row r="110" spans="1:6" x14ac:dyDescent="0.2">
      <c r="A110" s="2">
        <v>41229</v>
      </c>
      <c r="B110" s="1">
        <v>10.5</v>
      </c>
      <c r="C110">
        <f t="shared" si="4"/>
        <v>10.843333333333334</v>
      </c>
      <c r="D110">
        <f t="shared" si="5"/>
        <v>-0.34333333333333371</v>
      </c>
      <c r="E110">
        <f t="shared" si="6"/>
        <v>0.11787777777777804</v>
      </c>
      <c r="F110">
        <f t="shared" si="7"/>
        <v>3.2698412698412733</v>
      </c>
    </row>
    <row r="111" spans="1:6" x14ac:dyDescent="0.2">
      <c r="A111" s="2">
        <v>41236</v>
      </c>
      <c r="B111" s="1">
        <v>11.1</v>
      </c>
      <c r="C111">
        <f t="shared" si="4"/>
        <v>11.016666666666666</v>
      </c>
      <c r="D111">
        <f t="shared" si="5"/>
        <v>8.3333333333333925E-2</v>
      </c>
      <c r="E111">
        <f t="shared" si="6"/>
        <v>6.9444444444445429E-3</v>
      </c>
      <c r="F111">
        <f t="shared" si="7"/>
        <v>0.75075075075075615</v>
      </c>
    </row>
    <row r="112" spans="1:6" x14ac:dyDescent="0.2">
      <c r="A112" s="2">
        <v>41243</v>
      </c>
      <c r="B112" s="1">
        <v>11.45</v>
      </c>
      <c r="C112">
        <f t="shared" si="4"/>
        <v>11.343333333333334</v>
      </c>
      <c r="D112">
        <f t="shared" si="5"/>
        <v>0.10666666666666558</v>
      </c>
      <c r="E112">
        <f t="shared" si="6"/>
        <v>1.1377777777777546E-2</v>
      </c>
      <c r="F112">
        <f t="shared" si="7"/>
        <v>0.93158660844249419</v>
      </c>
    </row>
    <row r="113" spans="1:6" x14ac:dyDescent="0.2">
      <c r="A113" s="2">
        <v>41250</v>
      </c>
      <c r="B113" s="1">
        <v>11.48</v>
      </c>
      <c r="C113">
        <f t="shared" si="4"/>
        <v>11.343333333333334</v>
      </c>
      <c r="D113">
        <f t="shared" si="5"/>
        <v>0.13666666666666671</v>
      </c>
      <c r="E113">
        <f t="shared" si="6"/>
        <v>1.867777777777779E-2</v>
      </c>
      <c r="F113">
        <f t="shared" si="7"/>
        <v>1.1904761904761909</v>
      </c>
    </row>
    <row r="114" spans="1:6" x14ac:dyDescent="0.2">
      <c r="A114" s="2">
        <v>41257</v>
      </c>
      <c r="B114" s="1">
        <v>11.1</v>
      </c>
      <c r="C114">
        <f t="shared" si="4"/>
        <v>11.479999999999999</v>
      </c>
      <c r="D114">
        <f t="shared" si="5"/>
        <v>-0.37999999999999901</v>
      </c>
      <c r="E114">
        <f t="shared" si="6"/>
        <v>0.14439999999999925</v>
      </c>
      <c r="F114">
        <f t="shared" si="7"/>
        <v>3.4234234234234147</v>
      </c>
    </row>
    <row r="115" spans="1:6" x14ac:dyDescent="0.2">
      <c r="A115" s="2">
        <v>41264</v>
      </c>
      <c r="B115" s="1">
        <v>11.86</v>
      </c>
      <c r="C115">
        <f t="shared" si="4"/>
        <v>11.943333333333333</v>
      </c>
      <c r="D115">
        <f t="shared" si="5"/>
        <v>-8.3333333333333925E-2</v>
      </c>
      <c r="E115">
        <f t="shared" si="6"/>
        <v>6.9444444444445429E-3</v>
      </c>
      <c r="F115">
        <f t="shared" si="7"/>
        <v>0.70264193367060646</v>
      </c>
    </row>
    <row r="116" spans="1:6" x14ac:dyDescent="0.2">
      <c r="A116" s="2">
        <v>41271</v>
      </c>
      <c r="B116" s="1">
        <v>12.87</v>
      </c>
      <c r="C116">
        <f t="shared" si="4"/>
        <v>12.766666666666666</v>
      </c>
      <c r="D116">
        <f t="shared" si="5"/>
        <v>0.1033333333333335</v>
      </c>
      <c r="E116">
        <f t="shared" si="6"/>
        <v>1.0677777777777812E-2</v>
      </c>
      <c r="F116">
        <f t="shared" si="7"/>
        <v>0.80290080290080434</v>
      </c>
    </row>
    <row r="117" spans="1:6" x14ac:dyDescent="0.2">
      <c r="A117" s="2">
        <v>41278</v>
      </c>
      <c r="B117" s="1">
        <v>13.57</v>
      </c>
      <c r="C117">
        <f t="shared" si="4"/>
        <v>13.479999999999999</v>
      </c>
      <c r="D117">
        <f t="shared" si="5"/>
        <v>9.0000000000001634E-2</v>
      </c>
      <c r="E117">
        <f t="shared" si="6"/>
        <v>8.1000000000002945E-3</v>
      </c>
      <c r="F117">
        <f t="shared" si="7"/>
        <v>0.66322770817982046</v>
      </c>
    </row>
    <row r="118" spans="1:6" x14ac:dyDescent="0.2">
      <c r="A118" s="2">
        <v>41285</v>
      </c>
      <c r="B118" s="1">
        <v>14</v>
      </c>
      <c r="C118">
        <f t="shared" si="4"/>
        <v>13.893333333333333</v>
      </c>
      <c r="D118">
        <f t="shared" si="5"/>
        <v>0.10666666666666735</v>
      </c>
      <c r="E118">
        <f t="shared" si="6"/>
        <v>1.1377777777777924E-2</v>
      </c>
      <c r="F118">
        <f t="shared" si="7"/>
        <v>0.76190476190476686</v>
      </c>
    </row>
    <row r="119" spans="1:6" x14ac:dyDescent="0.2">
      <c r="A119" s="2">
        <v>41292</v>
      </c>
      <c r="B119" s="1">
        <v>14.11</v>
      </c>
      <c r="C119">
        <f t="shared" si="4"/>
        <v>13.93</v>
      </c>
      <c r="D119">
        <f t="shared" si="5"/>
        <v>0.17999999999999972</v>
      </c>
      <c r="E119">
        <f t="shared" si="6"/>
        <v>3.2399999999999901E-2</v>
      </c>
      <c r="F119">
        <f t="shared" si="7"/>
        <v>1.2756909992912808</v>
      </c>
    </row>
    <row r="120" spans="1:6" x14ac:dyDescent="0.2">
      <c r="A120" s="2">
        <v>41299</v>
      </c>
      <c r="B120" s="1">
        <v>13.68</v>
      </c>
      <c r="C120">
        <f t="shared" si="4"/>
        <v>13.603333333333333</v>
      </c>
      <c r="D120">
        <f t="shared" si="5"/>
        <v>7.6666666666666217E-2</v>
      </c>
      <c r="E120">
        <f t="shared" si="6"/>
        <v>5.8777777777777084E-3</v>
      </c>
      <c r="F120">
        <f t="shared" si="7"/>
        <v>0.56042884990253083</v>
      </c>
    </row>
    <row r="121" spans="1:6" x14ac:dyDescent="0.2">
      <c r="A121" s="2">
        <v>41306</v>
      </c>
      <c r="B121" s="1">
        <v>13.02</v>
      </c>
      <c r="C121">
        <f t="shared" si="4"/>
        <v>13.266666666666666</v>
      </c>
      <c r="D121">
        <f t="shared" si="5"/>
        <v>-0.24666666666666615</v>
      </c>
      <c r="E121">
        <f t="shared" si="6"/>
        <v>6.0844444444444187E-2</v>
      </c>
      <c r="F121">
        <f t="shared" si="7"/>
        <v>1.894521249359955</v>
      </c>
    </row>
    <row r="122" spans="1:6" x14ac:dyDescent="0.2">
      <c r="A122" s="2">
        <v>41313</v>
      </c>
      <c r="B122" s="1">
        <v>13.1</v>
      </c>
      <c r="C122">
        <f t="shared" si="4"/>
        <v>13.046666666666667</v>
      </c>
      <c r="D122">
        <f t="shared" si="5"/>
        <v>5.3333333333332789E-2</v>
      </c>
      <c r="E122">
        <f t="shared" si="6"/>
        <v>2.8444444444443865E-3</v>
      </c>
      <c r="F122">
        <f t="shared" si="7"/>
        <v>0.40712468193383805</v>
      </c>
    </row>
    <row r="123" spans="1:6" x14ac:dyDescent="0.2">
      <c r="A123" s="2">
        <v>41320</v>
      </c>
      <c r="B123" s="1">
        <v>13.02</v>
      </c>
      <c r="C123">
        <f t="shared" si="4"/>
        <v>12.866666666666665</v>
      </c>
      <c r="D123">
        <f t="shared" si="5"/>
        <v>0.15333333333333421</v>
      </c>
      <c r="E123">
        <f t="shared" si="6"/>
        <v>2.3511111111111378E-2</v>
      </c>
      <c r="F123">
        <f t="shared" si="7"/>
        <v>1.1776753712237651</v>
      </c>
    </row>
    <row r="124" spans="1:6" x14ac:dyDescent="0.2">
      <c r="A124" s="2">
        <v>41327</v>
      </c>
      <c r="B124" s="1">
        <v>12.48</v>
      </c>
      <c r="C124">
        <f t="shared" si="4"/>
        <v>12.703333333333333</v>
      </c>
      <c r="D124">
        <f t="shared" si="5"/>
        <v>-0.22333333333333272</v>
      </c>
      <c r="E124">
        <f t="shared" si="6"/>
        <v>4.98777777777775E-2</v>
      </c>
      <c r="F124">
        <f t="shared" si="7"/>
        <v>1.7895299145299095</v>
      </c>
    </row>
    <row r="125" spans="1:6" x14ac:dyDescent="0.2">
      <c r="A125" s="2">
        <v>41334</v>
      </c>
      <c r="B125" s="1">
        <v>12.61</v>
      </c>
      <c r="C125">
        <f t="shared" si="4"/>
        <v>12.69</v>
      </c>
      <c r="D125">
        <f t="shared" si="5"/>
        <v>-8.0000000000000071E-2</v>
      </c>
      <c r="E125">
        <f t="shared" si="6"/>
        <v>6.4000000000000116E-3</v>
      </c>
      <c r="F125">
        <f t="shared" si="7"/>
        <v>0.63441712926249072</v>
      </c>
    </row>
    <row r="126" spans="1:6" x14ac:dyDescent="0.2">
      <c r="A126" s="2">
        <v>41341</v>
      </c>
      <c r="B126" s="1">
        <v>12.98</v>
      </c>
      <c r="C126">
        <f t="shared" si="4"/>
        <v>13.013333333333334</v>
      </c>
      <c r="D126">
        <f t="shared" si="5"/>
        <v>-3.3333333333333215E-2</v>
      </c>
      <c r="E126">
        <f t="shared" si="6"/>
        <v>1.1111111111111033E-3</v>
      </c>
      <c r="F126">
        <f t="shared" si="7"/>
        <v>0.25680534155110335</v>
      </c>
    </row>
    <row r="127" spans="1:6" x14ac:dyDescent="0.2">
      <c r="A127" s="2">
        <v>41348</v>
      </c>
      <c r="B127" s="1">
        <v>13.45</v>
      </c>
      <c r="C127">
        <f t="shared" si="4"/>
        <v>13.229999999999999</v>
      </c>
      <c r="D127">
        <f t="shared" si="5"/>
        <v>0.22000000000000064</v>
      </c>
      <c r="E127">
        <f t="shared" si="6"/>
        <v>4.8400000000000283E-2</v>
      </c>
      <c r="F127">
        <f t="shared" si="7"/>
        <v>1.6356877323420123</v>
      </c>
    </row>
    <row r="128" spans="1:6" x14ac:dyDescent="0.2">
      <c r="A128" s="2">
        <v>41355</v>
      </c>
      <c r="B128" s="1">
        <v>13.26</v>
      </c>
      <c r="C128">
        <f t="shared" si="4"/>
        <v>13.286666666666667</v>
      </c>
      <c r="D128">
        <f t="shared" si="5"/>
        <v>-2.6666666666667282E-2</v>
      </c>
      <c r="E128">
        <f t="shared" si="6"/>
        <v>7.11111111111144E-4</v>
      </c>
      <c r="F128">
        <f t="shared" si="7"/>
        <v>0.20110608345902931</v>
      </c>
    </row>
    <row r="129" spans="1:6" x14ac:dyDescent="0.2">
      <c r="A129" s="2">
        <v>41362</v>
      </c>
      <c r="B129" s="1">
        <v>13.15</v>
      </c>
      <c r="C129">
        <f t="shared" si="4"/>
        <v>12.950000000000001</v>
      </c>
      <c r="D129">
        <f t="shared" si="5"/>
        <v>0.19999999999999929</v>
      </c>
      <c r="E129">
        <f t="shared" si="6"/>
        <v>3.9999999999999716E-2</v>
      </c>
      <c r="F129">
        <f t="shared" si="7"/>
        <v>1.5209125475285117</v>
      </c>
    </row>
    <row r="130" spans="1:6" x14ac:dyDescent="0.2">
      <c r="A130" s="2">
        <v>41369</v>
      </c>
      <c r="B130" s="1">
        <v>12.44</v>
      </c>
      <c r="C130">
        <f t="shared" si="4"/>
        <v>13.04</v>
      </c>
      <c r="D130">
        <f t="shared" si="5"/>
        <v>-0.59999999999999964</v>
      </c>
      <c r="E130">
        <f t="shared" si="6"/>
        <v>0.3599999999999996</v>
      </c>
      <c r="F130">
        <f t="shared" si="7"/>
        <v>4.8231511254019273</v>
      </c>
    </row>
    <row r="131" spans="1:6" x14ac:dyDescent="0.2">
      <c r="A131" s="2">
        <v>41376</v>
      </c>
      <c r="B131" s="1">
        <v>13.53</v>
      </c>
      <c r="C131">
        <f t="shared" si="4"/>
        <v>12.966666666666667</v>
      </c>
      <c r="D131">
        <f t="shared" si="5"/>
        <v>0.56333333333333258</v>
      </c>
      <c r="E131">
        <f t="shared" si="6"/>
        <v>0.3173444444444436</v>
      </c>
      <c r="F131">
        <f t="shared" si="7"/>
        <v>4.1635870904163532</v>
      </c>
    </row>
    <row r="132" spans="1:6" x14ac:dyDescent="0.2">
      <c r="A132" s="2">
        <v>41383</v>
      </c>
      <c r="B132" s="1">
        <v>12.93</v>
      </c>
      <c r="C132">
        <f t="shared" si="4"/>
        <v>13.376666666666667</v>
      </c>
      <c r="D132">
        <f t="shared" si="5"/>
        <v>-0.44666666666666721</v>
      </c>
      <c r="E132">
        <f t="shared" si="6"/>
        <v>0.19951111111111161</v>
      </c>
      <c r="F132">
        <f t="shared" si="7"/>
        <v>3.4544985821087955</v>
      </c>
    </row>
    <row r="133" spans="1:6" x14ac:dyDescent="0.2">
      <c r="A133" s="2">
        <v>41390</v>
      </c>
      <c r="B133" s="1">
        <v>13.67</v>
      </c>
      <c r="C133">
        <f t="shared" si="4"/>
        <v>13.476666666666667</v>
      </c>
      <c r="D133">
        <f t="shared" si="5"/>
        <v>0.19333333333333336</v>
      </c>
      <c r="E133">
        <f t="shared" si="6"/>
        <v>3.7377777777777788E-2</v>
      </c>
      <c r="F133">
        <f t="shared" si="7"/>
        <v>1.414289197756645</v>
      </c>
    </row>
    <row r="134" spans="1:6" x14ac:dyDescent="0.2">
      <c r="A134" s="2">
        <v>41397</v>
      </c>
      <c r="B134" s="1">
        <v>13.83</v>
      </c>
      <c r="C134">
        <f t="shared" ref="C134:C197" si="8">AVERAGE(B133:B135)</f>
        <v>13.87</v>
      </c>
      <c r="D134">
        <f t="shared" ref="D134:D197" si="9">B134-C134</f>
        <v>-3.9999999999999147E-2</v>
      </c>
      <c r="E134">
        <f t="shared" ref="E134:E197" si="10">D134^2</f>
        <v>1.5999999999999318E-3</v>
      </c>
      <c r="F134">
        <f t="shared" ref="F134:F197" si="11">ABS(D134/B134)*100</f>
        <v>0.289226319595077</v>
      </c>
    </row>
    <row r="135" spans="1:6" x14ac:dyDescent="0.2">
      <c r="A135" s="2">
        <v>41404</v>
      </c>
      <c r="B135" s="1">
        <v>14.11</v>
      </c>
      <c r="C135">
        <f t="shared" si="8"/>
        <v>14.339999999999998</v>
      </c>
      <c r="D135">
        <f t="shared" si="9"/>
        <v>-0.22999999999999865</v>
      </c>
      <c r="E135">
        <f t="shared" si="10"/>
        <v>5.2899999999999378E-2</v>
      </c>
      <c r="F135">
        <f t="shared" si="11"/>
        <v>1.6300496102055184</v>
      </c>
    </row>
    <row r="136" spans="1:6" x14ac:dyDescent="0.2">
      <c r="A136" s="2">
        <v>41411</v>
      </c>
      <c r="B136" s="1">
        <v>15.08</v>
      </c>
      <c r="C136">
        <f t="shared" si="8"/>
        <v>14.659999999999998</v>
      </c>
      <c r="D136">
        <f t="shared" si="9"/>
        <v>0.42000000000000171</v>
      </c>
      <c r="E136">
        <f t="shared" si="10"/>
        <v>0.17640000000000144</v>
      </c>
      <c r="F136">
        <f t="shared" si="11"/>
        <v>2.7851458885941756</v>
      </c>
    </row>
    <row r="137" spans="1:6" x14ac:dyDescent="0.2">
      <c r="A137" s="2">
        <v>41418</v>
      </c>
      <c r="B137" s="1">
        <v>14.79</v>
      </c>
      <c r="C137">
        <f t="shared" si="8"/>
        <v>15.183333333333332</v>
      </c>
      <c r="D137">
        <f t="shared" si="9"/>
        <v>-0.39333333333333265</v>
      </c>
      <c r="E137">
        <f t="shared" si="10"/>
        <v>0.15471111111111058</v>
      </c>
      <c r="F137">
        <f t="shared" si="11"/>
        <v>2.6594545864322692</v>
      </c>
    </row>
    <row r="138" spans="1:6" x14ac:dyDescent="0.2">
      <c r="A138" s="2">
        <v>41425</v>
      </c>
      <c r="B138" s="1">
        <v>15.68</v>
      </c>
      <c r="C138">
        <f t="shared" si="8"/>
        <v>15.4</v>
      </c>
      <c r="D138">
        <f t="shared" si="9"/>
        <v>0.27999999999999936</v>
      </c>
      <c r="E138">
        <f t="shared" si="10"/>
        <v>7.8399999999999637E-2</v>
      </c>
      <c r="F138">
        <f t="shared" si="11"/>
        <v>1.7857142857142818</v>
      </c>
    </row>
    <row r="139" spans="1:6" x14ac:dyDescent="0.2">
      <c r="A139" s="2">
        <v>41432</v>
      </c>
      <c r="B139" s="1">
        <v>15.73</v>
      </c>
      <c r="C139">
        <f t="shared" si="8"/>
        <v>15.593333333333334</v>
      </c>
      <c r="D139">
        <f t="shared" si="9"/>
        <v>0.13666666666666671</v>
      </c>
      <c r="E139">
        <f t="shared" si="10"/>
        <v>1.867777777777779E-2</v>
      </c>
      <c r="F139">
        <f t="shared" si="11"/>
        <v>0.86882814155541455</v>
      </c>
    </row>
    <row r="140" spans="1:6" x14ac:dyDescent="0.2">
      <c r="A140" s="2">
        <v>41439</v>
      </c>
      <c r="B140" s="1">
        <v>15.37</v>
      </c>
      <c r="C140">
        <f t="shared" si="8"/>
        <v>15.366666666666667</v>
      </c>
      <c r="D140">
        <f t="shared" si="9"/>
        <v>3.333333333332078E-3</v>
      </c>
      <c r="E140">
        <f t="shared" si="10"/>
        <v>1.1111111111102743E-5</v>
      </c>
      <c r="F140">
        <f t="shared" si="11"/>
        <v>2.1687269572752625E-2</v>
      </c>
    </row>
    <row r="141" spans="1:6" x14ac:dyDescent="0.2">
      <c r="A141" s="2">
        <v>41446</v>
      </c>
      <c r="B141" s="1">
        <v>15</v>
      </c>
      <c r="C141">
        <f t="shared" si="8"/>
        <v>15.28</v>
      </c>
      <c r="D141">
        <f t="shared" si="9"/>
        <v>-0.27999999999999936</v>
      </c>
      <c r="E141">
        <f t="shared" si="10"/>
        <v>7.8399999999999637E-2</v>
      </c>
      <c r="F141">
        <f t="shared" si="11"/>
        <v>1.8666666666666623</v>
      </c>
    </row>
    <row r="142" spans="1:6" x14ac:dyDescent="0.2">
      <c r="A142" s="2">
        <v>41453</v>
      </c>
      <c r="B142" s="1">
        <v>15.47</v>
      </c>
      <c r="C142">
        <f t="shared" si="8"/>
        <v>15.723333333333334</v>
      </c>
      <c r="D142">
        <f t="shared" si="9"/>
        <v>-0.25333333333333385</v>
      </c>
      <c r="E142">
        <f t="shared" si="10"/>
        <v>6.4177777777778042E-2</v>
      </c>
      <c r="F142">
        <f t="shared" si="11"/>
        <v>1.6375781081663467</v>
      </c>
    </row>
    <row r="143" spans="1:6" x14ac:dyDescent="0.2">
      <c r="A143" s="2">
        <v>41460</v>
      </c>
      <c r="B143" s="1">
        <v>16.7</v>
      </c>
      <c r="C143">
        <f t="shared" si="8"/>
        <v>16.426666666666666</v>
      </c>
      <c r="D143">
        <f t="shared" si="9"/>
        <v>0.27333333333333343</v>
      </c>
      <c r="E143">
        <f t="shared" si="10"/>
        <v>7.4711111111111159E-2</v>
      </c>
      <c r="F143">
        <f t="shared" si="11"/>
        <v>1.6367265469061882</v>
      </c>
    </row>
    <row r="144" spans="1:6" x14ac:dyDescent="0.2">
      <c r="A144" s="2">
        <v>41467</v>
      </c>
      <c r="B144" s="1">
        <v>17.11</v>
      </c>
      <c r="C144">
        <f t="shared" si="8"/>
        <v>16.856666666666669</v>
      </c>
      <c r="D144">
        <f t="shared" si="9"/>
        <v>0.2533333333333303</v>
      </c>
      <c r="E144">
        <f t="shared" si="10"/>
        <v>6.4177777777776238E-2</v>
      </c>
      <c r="F144">
        <f t="shared" si="11"/>
        <v>1.4806156243911766</v>
      </c>
    </row>
    <row r="145" spans="1:6" x14ac:dyDescent="0.2">
      <c r="A145" s="2">
        <v>41474</v>
      </c>
      <c r="B145" s="1">
        <v>16.760000000000002</v>
      </c>
      <c r="C145">
        <f t="shared" si="8"/>
        <v>16.963333333333335</v>
      </c>
      <c r="D145">
        <f t="shared" si="9"/>
        <v>-0.20333333333333314</v>
      </c>
      <c r="E145">
        <f t="shared" si="10"/>
        <v>4.1344444444444364E-2</v>
      </c>
      <c r="F145">
        <f t="shared" si="11"/>
        <v>1.2132060461416059</v>
      </c>
    </row>
    <row r="146" spans="1:6" x14ac:dyDescent="0.2">
      <c r="A146" s="2">
        <v>41481</v>
      </c>
      <c r="B146" s="1">
        <v>17.02</v>
      </c>
      <c r="C146">
        <f t="shared" si="8"/>
        <v>17.093333333333334</v>
      </c>
      <c r="D146">
        <f t="shared" si="9"/>
        <v>-7.3333333333334139E-2</v>
      </c>
      <c r="E146">
        <f t="shared" si="10"/>
        <v>5.3777777777778962E-3</v>
      </c>
      <c r="F146">
        <f t="shared" si="11"/>
        <v>0.43086564825695739</v>
      </c>
    </row>
    <row r="147" spans="1:6" x14ac:dyDescent="0.2">
      <c r="A147" s="2">
        <v>41488</v>
      </c>
      <c r="B147" s="1">
        <v>17.5</v>
      </c>
      <c r="C147">
        <f t="shared" si="8"/>
        <v>17.179999999999996</v>
      </c>
      <c r="D147">
        <f t="shared" si="9"/>
        <v>0.32000000000000384</v>
      </c>
      <c r="E147">
        <f t="shared" si="10"/>
        <v>0.10240000000000246</v>
      </c>
      <c r="F147">
        <f t="shared" si="11"/>
        <v>1.8285714285714505</v>
      </c>
    </row>
    <row r="148" spans="1:6" x14ac:dyDescent="0.2">
      <c r="A148" s="2">
        <v>41495</v>
      </c>
      <c r="B148" s="1">
        <v>17.02</v>
      </c>
      <c r="C148">
        <f t="shared" si="8"/>
        <v>16.939999999999998</v>
      </c>
      <c r="D148">
        <f t="shared" si="9"/>
        <v>8.0000000000001847E-2</v>
      </c>
      <c r="E148">
        <f t="shared" si="10"/>
        <v>6.4000000000002952E-3</v>
      </c>
      <c r="F148">
        <f t="shared" si="11"/>
        <v>0.47003525264395912</v>
      </c>
    </row>
    <row r="149" spans="1:6" x14ac:dyDescent="0.2">
      <c r="A149" s="2">
        <v>41502</v>
      </c>
      <c r="B149" s="1">
        <v>16.3</v>
      </c>
      <c r="C149">
        <f t="shared" si="8"/>
        <v>16.59</v>
      </c>
      <c r="D149">
        <f t="shared" si="9"/>
        <v>-0.28999999999999915</v>
      </c>
      <c r="E149">
        <f t="shared" si="10"/>
        <v>8.4099999999999508E-2</v>
      </c>
      <c r="F149">
        <f t="shared" si="11"/>
        <v>1.7791411042944731</v>
      </c>
    </row>
    <row r="150" spans="1:6" x14ac:dyDescent="0.2">
      <c r="A150" s="2">
        <v>41509</v>
      </c>
      <c r="B150" s="1">
        <v>16.45</v>
      </c>
      <c r="C150">
        <f t="shared" si="8"/>
        <v>16.313333333333333</v>
      </c>
      <c r="D150">
        <f t="shared" si="9"/>
        <v>0.13666666666666671</v>
      </c>
      <c r="E150">
        <f t="shared" si="10"/>
        <v>1.867777777777779E-2</v>
      </c>
      <c r="F150">
        <f t="shared" si="11"/>
        <v>0.83080040526849075</v>
      </c>
    </row>
    <row r="151" spans="1:6" x14ac:dyDescent="0.2">
      <c r="A151" s="2">
        <v>41516</v>
      </c>
      <c r="B151" s="1">
        <v>16.190000000000001</v>
      </c>
      <c r="C151">
        <f t="shared" si="8"/>
        <v>16.546666666666667</v>
      </c>
      <c r="D151">
        <f t="shared" si="9"/>
        <v>-0.35666666666666558</v>
      </c>
      <c r="E151">
        <f t="shared" si="10"/>
        <v>0.12721111111111033</v>
      </c>
      <c r="F151">
        <f t="shared" si="11"/>
        <v>2.2030059707638392</v>
      </c>
    </row>
    <row r="152" spans="1:6" x14ac:dyDescent="0.2">
      <c r="A152" s="2">
        <v>41523</v>
      </c>
      <c r="B152" s="1">
        <v>17</v>
      </c>
      <c r="C152">
        <f t="shared" si="8"/>
        <v>16.846666666666668</v>
      </c>
      <c r="D152">
        <f t="shared" si="9"/>
        <v>0.15333333333333243</v>
      </c>
      <c r="E152">
        <f t="shared" si="10"/>
        <v>2.3511111111110834E-2</v>
      </c>
      <c r="F152">
        <f t="shared" si="11"/>
        <v>0.90196078431372018</v>
      </c>
    </row>
    <row r="153" spans="1:6" x14ac:dyDescent="0.2">
      <c r="A153" s="2">
        <v>41530</v>
      </c>
      <c r="B153" s="1">
        <v>17.350000000000001</v>
      </c>
      <c r="C153">
        <f t="shared" si="8"/>
        <v>17.246666666666666</v>
      </c>
      <c r="D153">
        <f t="shared" si="9"/>
        <v>0.10333333333333528</v>
      </c>
      <c r="E153">
        <f t="shared" si="10"/>
        <v>1.067777777777818E-2</v>
      </c>
      <c r="F153">
        <f t="shared" si="11"/>
        <v>0.59558117195005922</v>
      </c>
    </row>
    <row r="154" spans="1:6" x14ac:dyDescent="0.2">
      <c r="A154" s="2">
        <v>41537</v>
      </c>
      <c r="B154" s="1">
        <v>17.39</v>
      </c>
      <c r="C154">
        <f t="shared" si="8"/>
        <v>17.263333333333335</v>
      </c>
      <c r="D154">
        <f t="shared" si="9"/>
        <v>0.12666666666666515</v>
      </c>
      <c r="E154">
        <f t="shared" si="10"/>
        <v>1.6044444444444059E-2</v>
      </c>
      <c r="F154">
        <f t="shared" si="11"/>
        <v>0.72838796243050685</v>
      </c>
    </row>
    <row r="155" spans="1:6" x14ac:dyDescent="0.2">
      <c r="A155" s="2">
        <v>41544</v>
      </c>
      <c r="B155" s="1">
        <v>17.05</v>
      </c>
      <c r="C155">
        <f t="shared" si="8"/>
        <v>17.176666666666666</v>
      </c>
      <c r="D155">
        <f t="shared" si="9"/>
        <v>-0.12666666666666515</v>
      </c>
      <c r="E155">
        <f t="shared" si="10"/>
        <v>1.6044444444444059E-2</v>
      </c>
      <c r="F155">
        <f t="shared" si="11"/>
        <v>0.74291300097750812</v>
      </c>
    </row>
    <row r="156" spans="1:6" x14ac:dyDescent="0.2">
      <c r="A156" s="2">
        <v>41551</v>
      </c>
      <c r="B156" s="1">
        <v>17.09</v>
      </c>
      <c r="C156">
        <f t="shared" si="8"/>
        <v>17.083333333333332</v>
      </c>
      <c r="D156">
        <f t="shared" si="9"/>
        <v>6.6666666666677088E-3</v>
      </c>
      <c r="E156">
        <f t="shared" si="10"/>
        <v>4.4444444444458338E-5</v>
      </c>
      <c r="F156">
        <f t="shared" si="11"/>
        <v>3.9009167154287351E-2</v>
      </c>
    </row>
    <row r="157" spans="1:6" x14ac:dyDescent="0.2">
      <c r="A157" s="2">
        <v>41558</v>
      </c>
      <c r="B157" s="1">
        <v>17.11</v>
      </c>
      <c r="C157">
        <f t="shared" si="8"/>
        <v>17.243333333333336</v>
      </c>
      <c r="D157">
        <f t="shared" si="9"/>
        <v>-0.13333333333333641</v>
      </c>
      <c r="E157">
        <f t="shared" si="10"/>
        <v>1.77777777777786E-2</v>
      </c>
      <c r="F157">
        <f t="shared" si="11"/>
        <v>0.77927138125854123</v>
      </c>
    </row>
    <row r="158" spans="1:6" x14ac:dyDescent="0.2">
      <c r="A158" s="2">
        <v>41565</v>
      </c>
      <c r="B158" s="1">
        <v>17.53</v>
      </c>
      <c r="C158">
        <f t="shared" si="8"/>
        <v>17.413333333333334</v>
      </c>
      <c r="D158">
        <f t="shared" si="9"/>
        <v>0.11666666666666714</v>
      </c>
      <c r="E158">
        <f t="shared" si="10"/>
        <v>1.3611111111111221E-2</v>
      </c>
      <c r="F158">
        <f t="shared" si="11"/>
        <v>0.66552576535463281</v>
      </c>
    </row>
    <row r="159" spans="1:6" x14ac:dyDescent="0.2">
      <c r="A159" s="2">
        <v>41572</v>
      </c>
      <c r="B159" s="1">
        <v>17.600000000000001</v>
      </c>
      <c r="C159">
        <f t="shared" si="8"/>
        <v>17.34</v>
      </c>
      <c r="D159">
        <f t="shared" si="9"/>
        <v>0.26000000000000156</v>
      </c>
      <c r="E159">
        <f t="shared" si="10"/>
        <v>6.7600000000000812E-2</v>
      </c>
      <c r="F159">
        <f t="shared" si="11"/>
        <v>1.4772727272727362</v>
      </c>
    </row>
    <row r="160" spans="1:6" x14ac:dyDescent="0.2">
      <c r="A160" s="2">
        <v>41579</v>
      </c>
      <c r="B160" s="1">
        <v>16.89</v>
      </c>
      <c r="C160">
        <f t="shared" si="8"/>
        <v>17.113333333333333</v>
      </c>
      <c r="D160">
        <f t="shared" si="9"/>
        <v>-0.22333333333333272</v>
      </c>
      <c r="E160">
        <f t="shared" si="10"/>
        <v>4.98777777777775E-2</v>
      </c>
      <c r="F160">
        <f t="shared" si="11"/>
        <v>1.3222814288533611</v>
      </c>
    </row>
    <row r="161" spans="1:6" x14ac:dyDescent="0.2">
      <c r="A161" s="2">
        <v>41586</v>
      </c>
      <c r="B161" s="1">
        <v>16.850000000000001</v>
      </c>
      <c r="C161">
        <f t="shared" si="8"/>
        <v>16.936666666666667</v>
      </c>
      <c r="D161">
        <f t="shared" si="9"/>
        <v>-8.6666666666666003E-2</v>
      </c>
      <c r="E161">
        <f t="shared" si="10"/>
        <v>7.5111111111109963E-3</v>
      </c>
      <c r="F161">
        <f t="shared" si="11"/>
        <v>0.51434223541048074</v>
      </c>
    </row>
    <row r="162" spans="1:6" x14ac:dyDescent="0.2">
      <c r="A162" s="2">
        <v>41593</v>
      </c>
      <c r="B162" s="1">
        <v>17.07</v>
      </c>
      <c r="C162">
        <f t="shared" si="8"/>
        <v>16.97666666666667</v>
      </c>
      <c r="D162">
        <f t="shared" si="9"/>
        <v>9.333333333333016E-2</v>
      </c>
      <c r="E162">
        <f t="shared" si="10"/>
        <v>8.7111111111105189E-3</v>
      </c>
      <c r="F162">
        <f t="shared" si="11"/>
        <v>0.54676820933409576</v>
      </c>
    </row>
    <row r="163" spans="1:6" x14ac:dyDescent="0.2">
      <c r="A163" s="2">
        <v>41600</v>
      </c>
      <c r="B163" s="1">
        <v>17.010000000000002</v>
      </c>
      <c r="C163">
        <f t="shared" si="8"/>
        <v>17.053333333333331</v>
      </c>
      <c r="D163">
        <f t="shared" si="9"/>
        <v>-4.3333333333329449E-2</v>
      </c>
      <c r="E163">
        <f t="shared" si="10"/>
        <v>1.8777777777774412E-3</v>
      </c>
      <c r="F163">
        <f t="shared" si="11"/>
        <v>0.2547521066039356</v>
      </c>
    </row>
    <row r="164" spans="1:6" x14ac:dyDescent="0.2">
      <c r="A164" s="2">
        <v>41607</v>
      </c>
      <c r="B164" s="1">
        <v>17.079999999999998</v>
      </c>
      <c r="C164">
        <f t="shared" si="8"/>
        <v>16.930000000000003</v>
      </c>
      <c r="D164">
        <f t="shared" si="9"/>
        <v>0.14999999999999503</v>
      </c>
      <c r="E164">
        <f t="shared" si="10"/>
        <v>2.2499999999998507E-2</v>
      </c>
      <c r="F164">
        <f t="shared" si="11"/>
        <v>0.87822014051519348</v>
      </c>
    </row>
    <row r="165" spans="1:6" x14ac:dyDescent="0.2">
      <c r="A165" s="2">
        <v>41614</v>
      </c>
      <c r="B165" s="1">
        <v>16.7</v>
      </c>
      <c r="C165">
        <f t="shared" si="8"/>
        <v>16.790000000000003</v>
      </c>
      <c r="D165">
        <f t="shared" si="9"/>
        <v>-9.0000000000003411E-2</v>
      </c>
      <c r="E165">
        <f t="shared" si="10"/>
        <v>8.1000000000006137E-3</v>
      </c>
      <c r="F165">
        <f t="shared" si="11"/>
        <v>0.53892215568864321</v>
      </c>
    </row>
    <row r="166" spans="1:6" x14ac:dyDescent="0.2">
      <c r="A166" s="2">
        <v>41621</v>
      </c>
      <c r="B166" s="1">
        <v>16.59</v>
      </c>
      <c r="C166">
        <f t="shared" si="8"/>
        <v>16.236666666666668</v>
      </c>
      <c r="D166">
        <f t="shared" si="9"/>
        <v>0.35333333333333172</v>
      </c>
      <c r="E166">
        <f t="shared" si="10"/>
        <v>0.1248444444444433</v>
      </c>
      <c r="F166">
        <f t="shared" si="11"/>
        <v>2.1297970665059176</v>
      </c>
    </row>
    <row r="167" spans="1:6" x14ac:dyDescent="0.2">
      <c r="A167" s="2">
        <v>41628</v>
      </c>
      <c r="B167" s="1">
        <v>15.42</v>
      </c>
      <c r="C167">
        <f t="shared" si="8"/>
        <v>15.770000000000001</v>
      </c>
      <c r="D167">
        <f t="shared" si="9"/>
        <v>-0.35000000000000142</v>
      </c>
      <c r="E167">
        <f t="shared" si="10"/>
        <v>0.122500000000001</v>
      </c>
      <c r="F167">
        <f t="shared" si="11"/>
        <v>2.269779507133602</v>
      </c>
    </row>
    <row r="168" spans="1:6" x14ac:dyDescent="0.2">
      <c r="A168" s="2">
        <v>41635</v>
      </c>
      <c r="B168" s="1">
        <v>15.3</v>
      </c>
      <c r="C168">
        <f t="shared" si="8"/>
        <v>15.409999999999998</v>
      </c>
      <c r="D168">
        <f t="shared" si="9"/>
        <v>-0.10999999999999766</v>
      </c>
      <c r="E168">
        <f t="shared" si="10"/>
        <v>1.2099999999999484E-2</v>
      </c>
      <c r="F168">
        <f t="shared" si="11"/>
        <v>0.71895424836599764</v>
      </c>
    </row>
    <row r="169" spans="1:6" x14ac:dyDescent="0.2">
      <c r="A169" s="2">
        <v>41642</v>
      </c>
      <c r="B169" s="1">
        <v>15.51</v>
      </c>
      <c r="C169">
        <f t="shared" si="8"/>
        <v>15.626666666666667</v>
      </c>
      <c r="D169">
        <f t="shared" si="9"/>
        <v>-0.11666666666666714</v>
      </c>
      <c r="E169">
        <f t="shared" si="10"/>
        <v>1.3611111111111221E-2</v>
      </c>
      <c r="F169">
        <f t="shared" si="11"/>
        <v>0.75220287986245737</v>
      </c>
    </row>
    <row r="170" spans="1:6" x14ac:dyDescent="0.2">
      <c r="A170" s="2">
        <v>41649</v>
      </c>
      <c r="B170" s="1">
        <v>16.07</v>
      </c>
      <c r="C170">
        <f t="shared" si="8"/>
        <v>16.033333333333331</v>
      </c>
      <c r="D170">
        <f t="shared" si="9"/>
        <v>3.6666666666668846E-2</v>
      </c>
      <c r="E170">
        <f t="shared" si="10"/>
        <v>1.3444444444446041E-3</v>
      </c>
      <c r="F170">
        <f t="shared" si="11"/>
        <v>0.22816842978636495</v>
      </c>
    </row>
    <row r="171" spans="1:6" x14ac:dyDescent="0.2">
      <c r="A171" s="2">
        <v>41656</v>
      </c>
      <c r="B171" s="1">
        <v>16.52</v>
      </c>
      <c r="C171">
        <f t="shared" si="8"/>
        <v>16.14</v>
      </c>
      <c r="D171">
        <f t="shared" si="9"/>
        <v>0.37999999999999901</v>
      </c>
      <c r="E171">
        <f t="shared" si="10"/>
        <v>0.14439999999999925</v>
      </c>
      <c r="F171">
        <f t="shared" si="11"/>
        <v>2.3002421307505996</v>
      </c>
    </row>
    <row r="172" spans="1:6" x14ac:dyDescent="0.2">
      <c r="A172" s="2">
        <v>41663</v>
      </c>
      <c r="B172" s="1">
        <v>15.83</v>
      </c>
      <c r="C172">
        <f t="shared" si="8"/>
        <v>15.770000000000001</v>
      </c>
      <c r="D172">
        <f t="shared" si="9"/>
        <v>5.9999999999998721E-2</v>
      </c>
      <c r="E172">
        <f t="shared" si="10"/>
        <v>3.5999999999998464E-3</v>
      </c>
      <c r="F172">
        <f t="shared" si="11"/>
        <v>0.37902716361338423</v>
      </c>
    </row>
    <row r="173" spans="1:6" x14ac:dyDescent="0.2">
      <c r="A173" s="2">
        <v>41670</v>
      </c>
      <c r="B173" s="1">
        <v>14.96</v>
      </c>
      <c r="C173">
        <f t="shared" si="8"/>
        <v>15.253333333333332</v>
      </c>
      <c r="D173">
        <f t="shared" si="9"/>
        <v>-0.29333333333333123</v>
      </c>
      <c r="E173">
        <f t="shared" si="10"/>
        <v>8.6044444444443202E-2</v>
      </c>
      <c r="F173">
        <f t="shared" si="11"/>
        <v>1.9607843137254759</v>
      </c>
    </row>
    <row r="174" spans="1:6" x14ac:dyDescent="0.2">
      <c r="A174" s="2">
        <v>41677</v>
      </c>
      <c r="B174" s="1">
        <v>14.97</v>
      </c>
      <c r="C174">
        <f t="shared" si="8"/>
        <v>15.056666666666667</v>
      </c>
      <c r="D174">
        <f t="shared" si="9"/>
        <v>-8.6666666666666003E-2</v>
      </c>
      <c r="E174">
        <f t="shared" si="10"/>
        <v>7.5111111111109963E-3</v>
      </c>
      <c r="F174">
        <f t="shared" si="11"/>
        <v>0.57893564907592521</v>
      </c>
    </row>
    <row r="175" spans="1:6" x14ac:dyDescent="0.2">
      <c r="A175" s="2">
        <v>41684</v>
      </c>
      <c r="B175" s="1">
        <v>15.24</v>
      </c>
      <c r="C175">
        <f t="shared" si="8"/>
        <v>15.123333333333335</v>
      </c>
      <c r="D175">
        <f t="shared" si="9"/>
        <v>0.11666666666666536</v>
      </c>
      <c r="E175">
        <f t="shared" si="10"/>
        <v>1.3611111111110807E-2</v>
      </c>
      <c r="F175">
        <f t="shared" si="11"/>
        <v>0.76552930883638692</v>
      </c>
    </row>
    <row r="176" spans="1:6" x14ac:dyDescent="0.2">
      <c r="A176" s="2">
        <v>41691</v>
      </c>
      <c r="B176" s="1">
        <v>15.16</v>
      </c>
      <c r="C176">
        <f t="shared" si="8"/>
        <v>15.263333333333334</v>
      </c>
      <c r="D176">
        <f t="shared" si="9"/>
        <v>-0.1033333333333335</v>
      </c>
      <c r="E176">
        <f t="shared" si="10"/>
        <v>1.0677777777777812E-2</v>
      </c>
      <c r="F176">
        <f t="shared" si="11"/>
        <v>0.68161829375549798</v>
      </c>
    </row>
    <row r="177" spans="1:6" x14ac:dyDescent="0.2">
      <c r="A177" s="2">
        <v>41698</v>
      </c>
      <c r="B177" s="1">
        <v>15.39</v>
      </c>
      <c r="C177">
        <f t="shared" si="8"/>
        <v>15.39</v>
      </c>
      <c r="D177">
        <f t="shared" si="9"/>
        <v>0</v>
      </c>
      <c r="E177">
        <f t="shared" si="10"/>
        <v>0</v>
      </c>
      <c r="F177">
        <f t="shared" si="11"/>
        <v>0</v>
      </c>
    </row>
    <row r="178" spans="1:6" x14ac:dyDescent="0.2">
      <c r="A178" s="2">
        <v>41705</v>
      </c>
      <c r="B178" s="1">
        <v>15.62</v>
      </c>
      <c r="C178">
        <f t="shared" si="8"/>
        <v>15.363333333333332</v>
      </c>
      <c r="D178">
        <f t="shared" si="9"/>
        <v>0.25666666666666771</v>
      </c>
      <c r="E178">
        <f t="shared" si="10"/>
        <v>6.5877777777778312E-2</v>
      </c>
      <c r="F178">
        <f t="shared" si="11"/>
        <v>1.6431924882629174</v>
      </c>
    </row>
    <row r="179" spans="1:6" x14ac:dyDescent="0.2">
      <c r="A179" s="2">
        <v>41712</v>
      </c>
      <c r="B179" s="1">
        <v>15.08</v>
      </c>
      <c r="C179">
        <f t="shared" si="8"/>
        <v>15.39</v>
      </c>
      <c r="D179">
        <f t="shared" si="9"/>
        <v>-0.3100000000000005</v>
      </c>
      <c r="E179">
        <f t="shared" si="10"/>
        <v>9.610000000000031E-2</v>
      </c>
      <c r="F179">
        <f t="shared" si="11"/>
        <v>2.0557029177718866</v>
      </c>
    </row>
    <row r="180" spans="1:6" x14ac:dyDescent="0.2">
      <c r="A180" s="2">
        <v>41719</v>
      </c>
      <c r="B180" s="1">
        <v>15.47</v>
      </c>
      <c r="C180">
        <f t="shared" si="8"/>
        <v>15.333333333333334</v>
      </c>
      <c r="D180">
        <f t="shared" si="9"/>
        <v>0.13666666666666671</v>
      </c>
      <c r="E180">
        <f t="shared" si="10"/>
        <v>1.867777777777779E-2</v>
      </c>
      <c r="F180">
        <f t="shared" si="11"/>
        <v>0.88343029519500138</v>
      </c>
    </row>
    <row r="181" spans="1:6" x14ac:dyDescent="0.2">
      <c r="A181" s="2">
        <v>41726</v>
      </c>
      <c r="B181" s="1">
        <v>15.45</v>
      </c>
      <c r="C181">
        <f t="shared" si="8"/>
        <v>15.683333333333332</v>
      </c>
      <c r="D181">
        <f t="shared" si="9"/>
        <v>-0.2333333333333325</v>
      </c>
      <c r="E181">
        <f t="shared" si="10"/>
        <v>5.444444444444406E-2</v>
      </c>
      <c r="F181">
        <f t="shared" si="11"/>
        <v>1.5102481121898543</v>
      </c>
    </row>
    <row r="182" spans="1:6" x14ac:dyDescent="0.2">
      <c r="A182" s="2">
        <v>41733</v>
      </c>
      <c r="B182" s="1">
        <v>16.13</v>
      </c>
      <c r="C182">
        <f t="shared" si="8"/>
        <v>15.736666666666666</v>
      </c>
      <c r="D182">
        <f t="shared" si="9"/>
        <v>0.39333333333333265</v>
      </c>
      <c r="E182">
        <f t="shared" si="10"/>
        <v>0.15471111111111058</v>
      </c>
      <c r="F182">
        <f t="shared" si="11"/>
        <v>2.4385203554453359</v>
      </c>
    </row>
    <row r="183" spans="1:6" x14ac:dyDescent="0.2">
      <c r="A183" s="2">
        <v>41740</v>
      </c>
      <c r="B183" s="1">
        <v>15.63</v>
      </c>
      <c r="C183">
        <f t="shared" si="8"/>
        <v>15.92</v>
      </c>
      <c r="D183">
        <f t="shared" si="9"/>
        <v>-0.28999999999999915</v>
      </c>
      <c r="E183">
        <f t="shared" si="10"/>
        <v>8.4099999999999508E-2</v>
      </c>
      <c r="F183">
        <f t="shared" si="11"/>
        <v>1.8554062699935967</v>
      </c>
    </row>
    <row r="184" spans="1:6" x14ac:dyDescent="0.2">
      <c r="A184" s="2">
        <v>41747</v>
      </c>
      <c r="B184" s="1">
        <v>16</v>
      </c>
      <c r="C184">
        <f t="shared" si="8"/>
        <v>15.803333333333335</v>
      </c>
      <c r="D184">
        <f t="shared" si="9"/>
        <v>0.19666666666666544</v>
      </c>
      <c r="E184">
        <f t="shared" si="10"/>
        <v>3.867777777777729E-2</v>
      </c>
      <c r="F184">
        <f t="shared" si="11"/>
        <v>1.229166666666659</v>
      </c>
    </row>
    <row r="185" spans="1:6" x14ac:dyDescent="0.2">
      <c r="A185" s="2">
        <v>41754</v>
      </c>
      <c r="B185" s="1">
        <v>15.78</v>
      </c>
      <c r="C185">
        <f t="shared" si="8"/>
        <v>15.893333333333333</v>
      </c>
      <c r="D185">
        <f t="shared" si="9"/>
        <v>-0.11333333333333329</v>
      </c>
      <c r="E185">
        <f t="shared" si="10"/>
        <v>1.2844444444444434E-2</v>
      </c>
      <c r="F185">
        <f t="shared" si="11"/>
        <v>0.71820870299957729</v>
      </c>
    </row>
    <row r="186" spans="1:6" x14ac:dyDescent="0.2">
      <c r="A186" s="2">
        <v>41761</v>
      </c>
      <c r="B186" s="1">
        <v>15.9</v>
      </c>
      <c r="C186">
        <f t="shared" si="8"/>
        <v>15.816666666666668</v>
      </c>
      <c r="D186">
        <f t="shared" si="9"/>
        <v>8.3333333333332149E-2</v>
      </c>
      <c r="E186">
        <f t="shared" si="10"/>
        <v>6.9444444444442472E-3</v>
      </c>
      <c r="F186">
        <f t="shared" si="11"/>
        <v>0.524109014675045</v>
      </c>
    </row>
    <row r="187" spans="1:6" x14ac:dyDescent="0.2">
      <c r="A187" s="2">
        <v>41768</v>
      </c>
      <c r="B187" s="1">
        <v>15.77</v>
      </c>
      <c r="C187">
        <f t="shared" si="8"/>
        <v>15.81</v>
      </c>
      <c r="D187">
        <f t="shared" si="9"/>
        <v>-4.0000000000000924E-2</v>
      </c>
      <c r="E187">
        <f t="shared" si="10"/>
        <v>1.6000000000000738E-3</v>
      </c>
      <c r="F187">
        <f t="shared" si="11"/>
        <v>0.25364616360178138</v>
      </c>
    </row>
    <row r="188" spans="1:6" x14ac:dyDescent="0.2">
      <c r="A188" s="2">
        <v>41775</v>
      </c>
      <c r="B188" s="1">
        <v>15.76</v>
      </c>
      <c r="C188">
        <f t="shared" si="8"/>
        <v>15.85</v>
      </c>
      <c r="D188">
        <f t="shared" si="9"/>
        <v>-8.9999999999999858E-2</v>
      </c>
      <c r="E188">
        <f t="shared" si="10"/>
        <v>8.0999999999999753E-3</v>
      </c>
      <c r="F188">
        <f t="shared" si="11"/>
        <v>0.57106598984771484</v>
      </c>
    </row>
    <row r="189" spans="1:6" x14ac:dyDescent="0.2">
      <c r="A189" s="2">
        <v>41782</v>
      </c>
      <c r="B189" s="1">
        <v>16.02</v>
      </c>
      <c r="C189">
        <f t="shared" si="8"/>
        <v>16.073333333333334</v>
      </c>
      <c r="D189">
        <f t="shared" si="9"/>
        <v>-5.3333333333334565E-2</v>
      </c>
      <c r="E189">
        <f t="shared" si="10"/>
        <v>2.844444444444576E-3</v>
      </c>
      <c r="F189">
        <f t="shared" si="11"/>
        <v>0.33291718684977883</v>
      </c>
    </row>
    <row r="190" spans="1:6" x14ac:dyDescent="0.2">
      <c r="A190" s="2">
        <v>41789</v>
      </c>
      <c r="B190" s="1">
        <v>16.440000000000001</v>
      </c>
      <c r="C190">
        <f t="shared" si="8"/>
        <v>16.513333333333332</v>
      </c>
      <c r="D190">
        <f t="shared" si="9"/>
        <v>-7.3333333333330586E-2</v>
      </c>
      <c r="E190">
        <f t="shared" si="10"/>
        <v>5.3777777777773749E-3</v>
      </c>
      <c r="F190">
        <f t="shared" si="11"/>
        <v>0.44606650446064833</v>
      </c>
    </row>
    <row r="191" spans="1:6" x14ac:dyDescent="0.2">
      <c r="A191" s="2">
        <v>41796</v>
      </c>
      <c r="B191" s="1">
        <v>17.079999999999998</v>
      </c>
      <c r="C191">
        <f t="shared" si="8"/>
        <v>16.693333333333332</v>
      </c>
      <c r="D191">
        <f t="shared" si="9"/>
        <v>0.38666666666666671</v>
      </c>
      <c r="E191">
        <f t="shared" si="10"/>
        <v>0.14951111111111115</v>
      </c>
      <c r="F191">
        <f t="shared" si="11"/>
        <v>2.2638563622170182</v>
      </c>
    </row>
    <row r="192" spans="1:6" x14ac:dyDescent="0.2">
      <c r="A192" s="2">
        <v>41803</v>
      </c>
      <c r="B192" s="1">
        <v>16.559999999999999</v>
      </c>
      <c r="C192">
        <f t="shared" si="8"/>
        <v>16.77</v>
      </c>
      <c r="D192">
        <f t="shared" si="9"/>
        <v>-0.21000000000000085</v>
      </c>
      <c r="E192">
        <f t="shared" si="10"/>
        <v>4.4100000000000361E-2</v>
      </c>
      <c r="F192">
        <f t="shared" si="11"/>
        <v>1.2681159420289907</v>
      </c>
    </row>
    <row r="193" spans="1:6" x14ac:dyDescent="0.2">
      <c r="A193" s="2">
        <v>41810</v>
      </c>
      <c r="B193" s="1">
        <v>16.670000000000002</v>
      </c>
      <c r="C193">
        <f t="shared" si="8"/>
        <v>16.83666666666667</v>
      </c>
      <c r="D193">
        <f t="shared" si="9"/>
        <v>-0.16666666666666785</v>
      </c>
      <c r="E193">
        <f t="shared" si="10"/>
        <v>2.7777777777778172E-2</v>
      </c>
      <c r="F193">
        <f t="shared" si="11"/>
        <v>0.99980003999200862</v>
      </c>
    </row>
    <row r="194" spans="1:6" x14ac:dyDescent="0.2">
      <c r="A194" s="2">
        <v>41817</v>
      </c>
      <c r="B194" s="1">
        <v>17.28</v>
      </c>
      <c r="C194">
        <f t="shared" si="8"/>
        <v>17.09</v>
      </c>
      <c r="D194">
        <f t="shared" si="9"/>
        <v>0.19000000000000128</v>
      </c>
      <c r="E194">
        <f t="shared" si="10"/>
        <v>3.6100000000000486E-2</v>
      </c>
      <c r="F194">
        <f t="shared" si="11"/>
        <v>1.0995370370370443</v>
      </c>
    </row>
    <row r="195" spans="1:6" x14ac:dyDescent="0.2">
      <c r="A195" s="2">
        <v>41824</v>
      </c>
      <c r="B195" s="1">
        <v>17.32</v>
      </c>
      <c r="C195">
        <f t="shared" si="8"/>
        <v>17.356666666666666</v>
      </c>
      <c r="D195">
        <f t="shared" si="9"/>
        <v>-3.6666666666665293E-2</v>
      </c>
      <c r="E195">
        <f t="shared" si="10"/>
        <v>1.3444444444443437E-3</v>
      </c>
      <c r="F195">
        <f t="shared" si="11"/>
        <v>0.21170130869899131</v>
      </c>
    </row>
    <row r="196" spans="1:6" x14ac:dyDescent="0.2">
      <c r="A196" s="2">
        <v>41831</v>
      </c>
      <c r="B196" s="1">
        <v>17.47</v>
      </c>
      <c r="C196">
        <f t="shared" si="8"/>
        <v>17.503333333333334</v>
      </c>
      <c r="D196">
        <f t="shared" si="9"/>
        <v>-3.3333333333334991E-2</v>
      </c>
      <c r="E196">
        <f t="shared" si="10"/>
        <v>1.1111111111112217E-3</v>
      </c>
      <c r="F196">
        <f t="shared" si="11"/>
        <v>0.19080328181645673</v>
      </c>
    </row>
    <row r="197" spans="1:6" x14ac:dyDescent="0.2">
      <c r="A197" s="2">
        <v>41838</v>
      </c>
      <c r="B197" s="1">
        <v>17.72</v>
      </c>
      <c r="C197">
        <f t="shared" si="8"/>
        <v>17.603333333333335</v>
      </c>
      <c r="D197">
        <f t="shared" si="9"/>
        <v>0.11666666666666359</v>
      </c>
      <c r="E197">
        <f t="shared" si="10"/>
        <v>1.3611111111110392E-2</v>
      </c>
      <c r="F197">
        <f t="shared" si="11"/>
        <v>0.65838976674189387</v>
      </c>
    </row>
    <row r="198" spans="1:6" x14ac:dyDescent="0.2">
      <c r="A198" s="2">
        <v>41845</v>
      </c>
      <c r="B198" s="1">
        <v>17.62</v>
      </c>
      <c r="C198">
        <f t="shared" ref="C198:C261" si="12">AVERAGE(B197:B199)</f>
        <v>17.383333333333336</v>
      </c>
      <c r="D198">
        <f t="shared" ref="D198:D261" si="13">B198-C198</f>
        <v>0.23666666666666458</v>
      </c>
      <c r="E198">
        <f t="shared" ref="E198:E261" si="14">D198^2</f>
        <v>5.6011111111110123E-2</v>
      </c>
      <c r="F198">
        <f t="shared" ref="F198:F261" si="15">ABS(D198/B198)*100</f>
        <v>1.3431706394248839</v>
      </c>
    </row>
    <row r="199" spans="1:6" x14ac:dyDescent="0.2">
      <c r="A199" s="2">
        <v>41852</v>
      </c>
      <c r="B199" s="1">
        <v>16.809999999999999</v>
      </c>
      <c r="C199">
        <f t="shared" si="12"/>
        <v>17.173333333333332</v>
      </c>
      <c r="D199">
        <f t="shared" si="13"/>
        <v>-0.36333333333333329</v>
      </c>
      <c r="E199">
        <f t="shared" si="14"/>
        <v>0.13201111111111108</v>
      </c>
      <c r="F199">
        <f t="shared" si="15"/>
        <v>2.1614118580210189</v>
      </c>
    </row>
    <row r="200" spans="1:6" x14ac:dyDescent="0.2">
      <c r="A200" s="2">
        <v>41859</v>
      </c>
      <c r="B200" s="1">
        <v>17.09</v>
      </c>
      <c r="C200">
        <f t="shared" si="12"/>
        <v>17.069999999999997</v>
      </c>
      <c r="D200">
        <f t="shared" si="13"/>
        <v>2.0000000000003126E-2</v>
      </c>
      <c r="E200">
        <f t="shared" si="14"/>
        <v>4.0000000000012508E-4</v>
      </c>
      <c r="F200">
        <f t="shared" si="15"/>
        <v>0.11702750146286207</v>
      </c>
    </row>
    <row r="201" spans="1:6" x14ac:dyDescent="0.2">
      <c r="A201" s="2">
        <v>41866</v>
      </c>
      <c r="B201" s="1">
        <v>17.309999999999999</v>
      </c>
      <c r="C201">
        <f t="shared" si="12"/>
        <v>17.190000000000001</v>
      </c>
      <c r="D201">
        <f t="shared" si="13"/>
        <v>0.11999999999999744</v>
      </c>
      <c r="E201">
        <f t="shared" si="14"/>
        <v>1.4399999999999386E-2</v>
      </c>
      <c r="F201">
        <f t="shared" si="15"/>
        <v>0.69324090121315685</v>
      </c>
    </row>
    <row r="202" spans="1:6" x14ac:dyDescent="0.2">
      <c r="A202" s="2">
        <v>41873</v>
      </c>
      <c r="B202" s="1">
        <v>17.170000000000002</v>
      </c>
      <c r="C202">
        <f t="shared" si="12"/>
        <v>17.296666666666667</v>
      </c>
      <c r="D202">
        <f t="shared" si="13"/>
        <v>-0.12666666666666515</v>
      </c>
      <c r="E202">
        <f t="shared" si="14"/>
        <v>1.6044444444444059E-2</v>
      </c>
      <c r="F202">
        <f t="shared" si="15"/>
        <v>0.73772083090661122</v>
      </c>
    </row>
    <row r="203" spans="1:6" x14ac:dyDescent="0.2">
      <c r="A203" s="2">
        <v>41880</v>
      </c>
      <c r="B203" s="1">
        <v>17.41</v>
      </c>
      <c r="C203">
        <f t="shared" si="12"/>
        <v>17.239999999999998</v>
      </c>
      <c r="D203">
        <f t="shared" si="13"/>
        <v>0.17000000000000171</v>
      </c>
      <c r="E203">
        <f t="shared" si="14"/>
        <v>2.8900000000000581E-2</v>
      </c>
      <c r="F203">
        <f t="shared" si="15"/>
        <v>0.9764503159104061</v>
      </c>
    </row>
    <row r="204" spans="1:6" x14ac:dyDescent="0.2">
      <c r="A204" s="2">
        <v>41887</v>
      </c>
      <c r="B204" s="1">
        <v>17.14</v>
      </c>
      <c r="C204">
        <f t="shared" si="12"/>
        <v>17.046666666666667</v>
      </c>
      <c r="D204">
        <f t="shared" si="13"/>
        <v>9.3333333333333712E-2</v>
      </c>
      <c r="E204">
        <f t="shared" si="14"/>
        <v>8.7111111111111816E-3</v>
      </c>
      <c r="F204">
        <f t="shared" si="15"/>
        <v>0.54453520031116509</v>
      </c>
    </row>
    <row r="205" spans="1:6" x14ac:dyDescent="0.2">
      <c r="A205" s="2">
        <v>41894</v>
      </c>
      <c r="B205" s="1">
        <v>16.59</v>
      </c>
      <c r="C205">
        <f t="shared" si="12"/>
        <v>16.793333333333333</v>
      </c>
      <c r="D205">
        <f t="shared" si="13"/>
        <v>-0.20333333333333314</v>
      </c>
      <c r="E205">
        <f t="shared" si="14"/>
        <v>4.1344444444444364E-2</v>
      </c>
      <c r="F205">
        <f t="shared" si="15"/>
        <v>1.225637934498693</v>
      </c>
    </row>
    <row r="206" spans="1:6" x14ac:dyDescent="0.2">
      <c r="A206" s="2">
        <v>41901</v>
      </c>
      <c r="B206" s="1">
        <v>16.649999999999999</v>
      </c>
      <c r="C206">
        <f t="shared" si="12"/>
        <v>16.52333333333333</v>
      </c>
      <c r="D206">
        <f t="shared" si="13"/>
        <v>0.1266666666666687</v>
      </c>
      <c r="E206">
        <f t="shared" si="14"/>
        <v>1.6044444444444961E-2</v>
      </c>
      <c r="F206">
        <f t="shared" si="15"/>
        <v>0.76076076076077304</v>
      </c>
    </row>
    <row r="207" spans="1:6" x14ac:dyDescent="0.2">
      <c r="A207" s="2">
        <v>41908</v>
      </c>
      <c r="B207" s="1">
        <v>16.329999999999998</v>
      </c>
      <c r="C207">
        <f t="shared" si="12"/>
        <v>15.856666666666664</v>
      </c>
      <c r="D207">
        <f t="shared" si="13"/>
        <v>0.47333333333333449</v>
      </c>
      <c r="E207">
        <f t="shared" si="14"/>
        <v>0.22404444444444555</v>
      </c>
      <c r="F207">
        <f t="shared" si="15"/>
        <v>2.8985507246376887</v>
      </c>
    </row>
    <row r="208" spans="1:6" x14ac:dyDescent="0.2">
      <c r="A208" s="2">
        <v>41915</v>
      </c>
      <c r="B208" s="1">
        <v>14.59</v>
      </c>
      <c r="C208">
        <f t="shared" si="12"/>
        <v>14.903333333333331</v>
      </c>
      <c r="D208">
        <f t="shared" si="13"/>
        <v>-0.3133333333333308</v>
      </c>
      <c r="E208">
        <f t="shared" si="14"/>
        <v>9.8177777777776185E-2</v>
      </c>
      <c r="F208">
        <f t="shared" si="15"/>
        <v>2.1475896732921917</v>
      </c>
    </row>
    <row r="209" spans="1:6" x14ac:dyDescent="0.2">
      <c r="A209" s="2">
        <v>41922</v>
      </c>
      <c r="B209" s="1">
        <v>13.79</v>
      </c>
      <c r="C209">
        <f t="shared" si="12"/>
        <v>14.133333333333333</v>
      </c>
      <c r="D209">
        <f t="shared" si="13"/>
        <v>-0.34333333333333371</v>
      </c>
      <c r="E209">
        <f t="shared" si="14"/>
        <v>0.11787777777777804</v>
      </c>
      <c r="F209">
        <f t="shared" si="15"/>
        <v>2.4897268552090916</v>
      </c>
    </row>
    <row r="210" spans="1:6" x14ac:dyDescent="0.2">
      <c r="A210" s="2">
        <v>41929</v>
      </c>
      <c r="B210" s="1">
        <v>14.02</v>
      </c>
      <c r="C210">
        <f t="shared" si="12"/>
        <v>13.863333333333332</v>
      </c>
      <c r="D210">
        <f t="shared" si="13"/>
        <v>0.15666666666666806</v>
      </c>
      <c r="E210">
        <f t="shared" si="14"/>
        <v>2.4544444444444882E-2</v>
      </c>
      <c r="F210">
        <f t="shared" si="15"/>
        <v>1.1174512601046225</v>
      </c>
    </row>
    <row r="211" spans="1:6" x14ac:dyDescent="0.2">
      <c r="A211" s="2">
        <v>41936</v>
      </c>
      <c r="B211" s="1">
        <v>13.78</v>
      </c>
      <c r="C211">
        <f t="shared" si="12"/>
        <v>13.963333333333333</v>
      </c>
      <c r="D211">
        <f t="shared" si="13"/>
        <v>-0.18333333333333357</v>
      </c>
      <c r="E211">
        <f t="shared" si="14"/>
        <v>3.3611111111111196E-2</v>
      </c>
      <c r="F211">
        <f t="shared" si="15"/>
        <v>1.3304305757135964</v>
      </c>
    </row>
    <row r="212" spans="1:6" x14ac:dyDescent="0.2">
      <c r="A212" s="2">
        <v>41943</v>
      </c>
      <c r="B212" s="1">
        <v>14.09</v>
      </c>
      <c r="C212">
        <f t="shared" si="12"/>
        <v>14.013333333333334</v>
      </c>
      <c r="D212">
        <f t="shared" si="13"/>
        <v>7.6666666666666217E-2</v>
      </c>
      <c r="E212">
        <f t="shared" si="14"/>
        <v>5.8777777777777084E-3</v>
      </c>
      <c r="F212">
        <f t="shared" si="15"/>
        <v>0.54412112609415342</v>
      </c>
    </row>
    <row r="213" spans="1:6" x14ac:dyDescent="0.2">
      <c r="A213" s="2">
        <v>41950</v>
      </c>
      <c r="B213" s="1">
        <v>14.17</v>
      </c>
      <c r="C213">
        <f t="shared" si="12"/>
        <v>14.466666666666667</v>
      </c>
      <c r="D213">
        <f t="shared" si="13"/>
        <v>-0.29666666666666686</v>
      </c>
      <c r="E213">
        <f t="shared" si="14"/>
        <v>8.801111111111122E-2</v>
      </c>
      <c r="F213">
        <f t="shared" si="15"/>
        <v>2.0936250294048473</v>
      </c>
    </row>
    <row r="214" spans="1:6" x14ac:dyDescent="0.2">
      <c r="A214" s="2">
        <v>41957</v>
      </c>
      <c r="B214" s="1">
        <v>15.14</v>
      </c>
      <c r="C214">
        <f t="shared" si="12"/>
        <v>14.913333333333334</v>
      </c>
      <c r="D214">
        <f t="shared" si="13"/>
        <v>0.22666666666666657</v>
      </c>
      <c r="E214">
        <f t="shared" si="14"/>
        <v>5.1377777777777738E-2</v>
      </c>
      <c r="F214">
        <f t="shared" si="15"/>
        <v>1.497137824746807</v>
      </c>
    </row>
    <row r="215" spans="1:6" x14ac:dyDescent="0.2">
      <c r="A215" s="2">
        <v>41964</v>
      </c>
      <c r="B215" s="1">
        <v>15.43</v>
      </c>
      <c r="C215">
        <f t="shared" si="12"/>
        <v>15.433333333333332</v>
      </c>
      <c r="D215">
        <f t="shared" si="13"/>
        <v>-3.333333333332078E-3</v>
      </c>
      <c r="E215">
        <f t="shared" si="14"/>
        <v>1.1111111111102743E-5</v>
      </c>
      <c r="F215">
        <f t="shared" si="15"/>
        <v>2.1602937999559806E-2</v>
      </c>
    </row>
    <row r="216" spans="1:6" x14ac:dyDescent="0.2">
      <c r="A216" s="2">
        <v>41971</v>
      </c>
      <c r="B216" s="1">
        <v>15.73</v>
      </c>
      <c r="C216">
        <f t="shared" si="12"/>
        <v>15.62</v>
      </c>
      <c r="D216">
        <f t="shared" si="13"/>
        <v>0.11000000000000121</v>
      </c>
      <c r="E216">
        <f t="shared" si="14"/>
        <v>1.2100000000000265E-2</v>
      </c>
      <c r="F216">
        <f t="shared" si="15"/>
        <v>0.69930069930070693</v>
      </c>
    </row>
    <row r="217" spans="1:6" x14ac:dyDescent="0.2">
      <c r="A217" s="2">
        <v>41978</v>
      </c>
      <c r="B217" s="1">
        <v>15.7</v>
      </c>
      <c r="C217">
        <f t="shared" si="12"/>
        <v>15.473333333333334</v>
      </c>
      <c r="D217">
        <f t="shared" si="13"/>
        <v>0.2266666666666648</v>
      </c>
      <c r="E217">
        <f t="shared" si="14"/>
        <v>5.1377777777776933E-2</v>
      </c>
      <c r="F217">
        <f t="shared" si="15"/>
        <v>1.4437367303609223</v>
      </c>
    </row>
    <row r="218" spans="1:6" x14ac:dyDescent="0.2">
      <c r="A218" s="2">
        <v>41985</v>
      </c>
      <c r="B218" s="1">
        <v>14.99</v>
      </c>
      <c r="C218">
        <f t="shared" si="12"/>
        <v>15.24</v>
      </c>
      <c r="D218">
        <f t="shared" si="13"/>
        <v>-0.25</v>
      </c>
      <c r="E218">
        <f t="shared" si="14"/>
        <v>6.25E-2</v>
      </c>
      <c r="F218">
        <f t="shared" si="15"/>
        <v>1.6677785190126753</v>
      </c>
    </row>
    <row r="219" spans="1:6" x14ac:dyDescent="0.2">
      <c r="A219" s="2">
        <v>41992</v>
      </c>
      <c r="B219" s="1">
        <v>15.03</v>
      </c>
      <c r="C219">
        <f t="shared" si="12"/>
        <v>15.156666666666666</v>
      </c>
      <c r="D219">
        <f t="shared" si="13"/>
        <v>-0.12666666666666693</v>
      </c>
      <c r="E219">
        <f t="shared" si="14"/>
        <v>1.604444444444451E-2</v>
      </c>
      <c r="F219">
        <f t="shared" si="15"/>
        <v>0.84275892659126361</v>
      </c>
    </row>
    <row r="220" spans="1:6" x14ac:dyDescent="0.2">
      <c r="A220" s="2">
        <v>41999</v>
      </c>
      <c r="B220" s="1">
        <v>15.45</v>
      </c>
      <c r="C220">
        <f t="shared" si="12"/>
        <v>15.28</v>
      </c>
      <c r="D220">
        <f t="shared" si="13"/>
        <v>0.16999999999999993</v>
      </c>
      <c r="E220">
        <f t="shared" si="14"/>
        <v>2.8899999999999974E-2</v>
      </c>
      <c r="F220">
        <f t="shared" si="15"/>
        <v>1.1003236245954688</v>
      </c>
    </row>
    <row r="221" spans="1:6" x14ac:dyDescent="0.2">
      <c r="A221" s="2">
        <v>42006</v>
      </c>
      <c r="B221" s="1">
        <v>15.36</v>
      </c>
      <c r="C221">
        <f t="shared" si="12"/>
        <v>15.339999999999998</v>
      </c>
      <c r="D221">
        <f t="shared" si="13"/>
        <v>2.000000000000135E-2</v>
      </c>
      <c r="E221">
        <f t="shared" si="14"/>
        <v>4.0000000000005401E-4</v>
      </c>
      <c r="F221">
        <f t="shared" si="15"/>
        <v>0.13020833333334214</v>
      </c>
    </row>
    <row r="222" spans="1:6" x14ac:dyDescent="0.2">
      <c r="A222" s="2">
        <v>42013</v>
      </c>
      <c r="B222" s="1">
        <v>15.21</v>
      </c>
      <c r="C222">
        <f t="shared" si="12"/>
        <v>15.196666666666667</v>
      </c>
      <c r="D222">
        <f t="shared" si="13"/>
        <v>1.3333333333333641E-2</v>
      </c>
      <c r="E222">
        <f t="shared" si="14"/>
        <v>1.77777777777786E-4</v>
      </c>
      <c r="F222">
        <f t="shared" si="15"/>
        <v>8.7661626123166608E-2</v>
      </c>
    </row>
    <row r="223" spans="1:6" x14ac:dyDescent="0.2">
      <c r="A223" s="2">
        <v>42020</v>
      </c>
      <c r="B223" s="1">
        <v>15.02</v>
      </c>
      <c r="C223">
        <f t="shared" si="12"/>
        <v>15.046666666666667</v>
      </c>
      <c r="D223">
        <f t="shared" si="13"/>
        <v>-2.6666666666667282E-2</v>
      </c>
      <c r="E223">
        <f t="shared" si="14"/>
        <v>7.11111111111144E-4</v>
      </c>
      <c r="F223">
        <f t="shared" si="15"/>
        <v>0.17754105636928949</v>
      </c>
    </row>
    <row r="224" spans="1:6" x14ac:dyDescent="0.2">
      <c r="A224" s="2">
        <v>42027</v>
      </c>
      <c r="B224" s="1">
        <v>14.91</v>
      </c>
      <c r="C224">
        <f t="shared" si="12"/>
        <v>14.88</v>
      </c>
      <c r="D224">
        <f t="shared" si="13"/>
        <v>2.9999999999999361E-2</v>
      </c>
      <c r="E224">
        <f t="shared" si="14"/>
        <v>8.9999999999996159E-4</v>
      </c>
      <c r="F224">
        <f t="shared" si="15"/>
        <v>0.2012072434607603</v>
      </c>
    </row>
    <row r="225" spans="1:6" x14ac:dyDescent="0.2">
      <c r="A225" s="2">
        <v>42034</v>
      </c>
      <c r="B225" s="1">
        <v>14.71</v>
      </c>
      <c r="C225">
        <f t="shared" si="12"/>
        <v>15.160000000000002</v>
      </c>
      <c r="D225">
        <f t="shared" si="13"/>
        <v>-0.45000000000000107</v>
      </c>
      <c r="E225">
        <f t="shared" si="14"/>
        <v>0.20250000000000096</v>
      </c>
      <c r="F225">
        <f t="shared" si="15"/>
        <v>3.0591434398368524</v>
      </c>
    </row>
    <row r="226" spans="1:6" x14ac:dyDescent="0.2">
      <c r="A226" s="2">
        <v>42041</v>
      </c>
      <c r="B226" s="1">
        <v>15.86</v>
      </c>
      <c r="C226">
        <f t="shared" si="12"/>
        <v>15.623333333333335</v>
      </c>
      <c r="D226">
        <f t="shared" si="13"/>
        <v>0.23666666666666458</v>
      </c>
      <c r="E226">
        <f t="shared" si="14"/>
        <v>5.6011111111110123E-2</v>
      </c>
      <c r="F226">
        <f t="shared" si="15"/>
        <v>1.4922236233711512</v>
      </c>
    </row>
    <row r="227" spans="1:6" x14ac:dyDescent="0.2">
      <c r="A227" s="2">
        <v>42048</v>
      </c>
      <c r="B227" s="1">
        <v>16.3</v>
      </c>
      <c r="C227">
        <f t="shared" si="12"/>
        <v>16.186666666666664</v>
      </c>
      <c r="D227">
        <f t="shared" si="13"/>
        <v>0.11333333333333684</v>
      </c>
      <c r="E227">
        <f t="shared" si="14"/>
        <v>1.2844444444445239E-2</v>
      </c>
      <c r="F227">
        <f t="shared" si="15"/>
        <v>0.6952965235174039</v>
      </c>
    </row>
    <row r="228" spans="1:6" x14ac:dyDescent="0.2">
      <c r="A228" s="2">
        <v>42055</v>
      </c>
      <c r="B228" s="1">
        <v>16.399999999999999</v>
      </c>
      <c r="C228">
        <f t="shared" si="12"/>
        <v>16.346666666666668</v>
      </c>
      <c r="D228">
        <f t="shared" si="13"/>
        <v>5.3333333333331012E-2</v>
      </c>
      <c r="E228">
        <f t="shared" si="14"/>
        <v>2.8444444444441969E-3</v>
      </c>
      <c r="F228">
        <f t="shared" si="15"/>
        <v>0.32520325203250616</v>
      </c>
    </row>
    <row r="229" spans="1:6" x14ac:dyDescent="0.2">
      <c r="A229" s="2">
        <v>42062</v>
      </c>
      <c r="B229" s="1">
        <v>16.34</v>
      </c>
      <c r="C229">
        <f t="shared" si="12"/>
        <v>16.223333333333333</v>
      </c>
      <c r="D229">
        <f t="shared" si="13"/>
        <v>0.11666666666666714</v>
      </c>
      <c r="E229">
        <f t="shared" si="14"/>
        <v>1.3611111111111221E-2</v>
      </c>
      <c r="F229">
        <f t="shared" si="15"/>
        <v>0.71399428804569853</v>
      </c>
    </row>
    <row r="230" spans="1:6" x14ac:dyDescent="0.2">
      <c r="A230" s="2">
        <v>42069</v>
      </c>
      <c r="B230" s="1">
        <v>15.93</v>
      </c>
      <c r="C230">
        <f t="shared" si="12"/>
        <v>16.156666666666666</v>
      </c>
      <c r="D230">
        <f t="shared" si="13"/>
        <v>-0.22666666666666657</v>
      </c>
      <c r="E230">
        <f t="shared" si="14"/>
        <v>5.1377777777777738E-2</v>
      </c>
      <c r="F230">
        <f t="shared" si="15"/>
        <v>1.4228918183720438</v>
      </c>
    </row>
    <row r="231" spans="1:6" x14ac:dyDescent="0.2">
      <c r="A231" s="2">
        <v>42076</v>
      </c>
      <c r="B231" s="1">
        <v>16.2</v>
      </c>
      <c r="C231">
        <f t="shared" si="12"/>
        <v>16.203333333333333</v>
      </c>
      <c r="D231">
        <f t="shared" si="13"/>
        <v>-3.3333333333338544E-3</v>
      </c>
      <c r="E231">
        <f t="shared" si="14"/>
        <v>1.1111111111114584E-5</v>
      </c>
      <c r="F231">
        <f t="shared" si="15"/>
        <v>2.0576131687246015E-2</v>
      </c>
    </row>
    <row r="232" spans="1:6" x14ac:dyDescent="0.2">
      <c r="A232" s="2">
        <v>42083</v>
      </c>
      <c r="B232" s="1">
        <v>16.48</v>
      </c>
      <c r="C232">
        <f t="shared" si="12"/>
        <v>16.22</v>
      </c>
      <c r="D232">
        <f t="shared" si="13"/>
        <v>0.26000000000000156</v>
      </c>
      <c r="E232">
        <f t="shared" si="14"/>
        <v>6.7600000000000812E-2</v>
      </c>
      <c r="F232">
        <f t="shared" si="15"/>
        <v>1.5776699029126307</v>
      </c>
    </row>
    <row r="233" spans="1:6" x14ac:dyDescent="0.2">
      <c r="A233" s="2">
        <v>42090</v>
      </c>
      <c r="B233" s="1">
        <v>15.98</v>
      </c>
      <c r="C233">
        <f t="shared" si="12"/>
        <v>16.163333333333334</v>
      </c>
      <c r="D233">
        <f t="shared" si="13"/>
        <v>-0.18333333333333357</v>
      </c>
      <c r="E233">
        <f t="shared" si="14"/>
        <v>3.3611111111111196E-2</v>
      </c>
      <c r="F233">
        <f t="shared" si="15"/>
        <v>1.1472674176053415</v>
      </c>
    </row>
    <row r="234" spans="1:6" x14ac:dyDescent="0.2">
      <c r="A234" s="2">
        <v>42097</v>
      </c>
      <c r="B234" s="1">
        <v>16.03</v>
      </c>
      <c r="C234">
        <f t="shared" si="12"/>
        <v>16.013333333333335</v>
      </c>
      <c r="D234">
        <f t="shared" si="13"/>
        <v>1.6666666666665719E-2</v>
      </c>
      <c r="E234">
        <f t="shared" si="14"/>
        <v>2.7777777777774617E-4</v>
      </c>
      <c r="F234">
        <f t="shared" si="15"/>
        <v>0.10397171969223779</v>
      </c>
    </row>
    <row r="235" spans="1:6" x14ac:dyDescent="0.2">
      <c r="A235" s="2">
        <v>42104</v>
      </c>
      <c r="B235" s="1">
        <v>16.03</v>
      </c>
      <c r="C235">
        <f t="shared" si="12"/>
        <v>15.94</v>
      </c>
      <c r="D235">
        <f t="shared" si="13"/>
        <v>9.0000000000001634E-2</v>
      </c>
      <c r="E235">
        <f t="shared" si="14"/>
        <v>8.1000000000002945E-3</v>
      </c>
      <c r="F235">
        <f t="shared" si="15"/>
        <v>0.56144728633812624</v>
      </c>
    </row>
    <row r="236" spans="1:6" x14ac:dyDescent="0.2">
      <c r="A236" s="2">
        <v>42111</v>
      </c>
      <c r="B236" s="1">
        <v>15.76</v>
      </c>
      <c r="C236">
        <f t="shared" si="12"/>
        <v>15.853333333333333</v>
      </c>
      <c r="D236">
        <f t="shared" si="13"/>
        <v>-9.3333333333333712E-2</v>
      </c>
      <c r="E236">
        <f t="shared" si="14"/>
        <v>8.7111111111111816E-3</v>
      </c>
      <c r="F236">
        <f t="shared" si="15"/>
        <v>0.59221658206430028</v>
      </c>
    </row>
    <row r="237" spans="1:6" x14ac:dyDescent="0.2">
      <c r="A237" s="2">
        <v>42118</v>
      </c>
      <c r="B237" s="1">
        <v>15.77</v>
      </c>
      <c r="C237">
        <f t="shared" si="12"/>
        <v>15.780000000000001</v>
      </c>
      <c r="D237">
        <f t="shared" si="13"/>
        <v>-1.0000000000001563E-2</v>
      </c>
      <c r="E237">
        <f t="shared" si="14"/>
        <v>1.0000000000003127E-4</v>
      </c>
      <c r="F237">
        <f t="shared" si="15"/>
        <v>6.3411540900453783E-2</v>
      </c>
    </row>
    <row r="238" spans="1:6" x14ac:dyDescent="0.2">
      <c r="A238" s="2">
        <v>42125</v>
      </c>
      <c r="B238" s="1">
        <v>15.81</v>
      </c>
      <c r="C238">
        <f t="shared" si="12"/>
        <v>15.75</v>
      </c>
      <c r="D238">
        <f t="shared" si="13"/>
        <v>6.0000000000000497E-2</v>
      </c>
      <c r="E238">
        <f t="shared" si="14"/>
        <v>3.6000000000000597E-3</v>
      </c>
      <c r="F238">
        <f t="shared" si="15"/>
        <v>0.37950664136622703</v>
      </c>
    </row>
    <row r="239" spans="1:6" x14ac:dyDescent="0.2">
      <c r="A239" s="2">
        <v>42132</v>
      </c>
      <c r="B239" s="1">
        <v>15.67</v>
      </c>
      <c r="C239">
        <f t="shared" si="12"/>
        <v>15.653333333333334</v>
      </c>
      <c r="D239">
        <f t="shared" si="13"/>
        <v>1.6666666666665719E-2</v>
      </c>
      <c r="E239">
        <f t="shared" si="14"/>
        <v>2.7777777777774617E-4</v>
      </c>
      <c r="F239">
        <f t="shared" si="15"/>
        <v>0.10636034886193821</v>
      </c>
    </row>
    <row r="240" spans="1:6" x14ac:dyDescent="0.2">
      <c r="A240" s="2">
        <v>42139</v>
      </c>
      <c r="B240" s="1">
        <v>15.48</v>
      </c>
      <c r="C240">
        <f t="shared" si="12"/>
        <v>15.473333333333334</v>
      </c>
      <c r="D240">
        <f t="shared" si="13"/>
        <v>6.6666666666659324E-3</v>
      </c>
      <c r="E240">
        <f t="shared" si="14"/>
        <v>4.4444444444434655E-5</v>
      </c>
      <c r="F240">
        <f t="shared" si="15"/>
        <v>4.3066322136084835E-2</v>
      </c>
    </row>
    <row r="241" spans="1:6" x14ac:dyDescent="0.2">
      <c r="A241" s="2">
        <v>42146</v>
      </c>
      <c r="B241" s="1">
        <v>15.27</v>
      </c>
      <c r="C241">
        <f t="shared" si="12"/>
        <v>15.306666666666667</v>
      </c>
      <c r="D241">
        <f t="shared" si="13"/>
        <v>-3.6666666666667069E-2</v>
      </c>
      <c r="E241">
        <f t="shared" si="14"/>
        <v>1.344444444444474E-3</v>
      </c>
      <c r="F241">
        <f t="shared" si="15"/>
        <v>0.24012224405151977</v>
      </c>
    </row>
    <row r="242" spans="1:6" x14ac:dyDescent="0.2">
      <c r="A242" s="2">
        <v>42153</v>
      </c>
      <c r="B242" s="1">
        <v>15.17</v>
      </c>
      <c r="C242">
        <f t="shared" si="12"/>
        <v>15.073333333333332</v>
      </c>
      <c r="D242">
        <f t="shared" si="13"/>
        <v>9.6666666666667567E-2</v>
      </c>
      <c r="E242">
        <f t="shared" si="14"/>
        <v>9.3444444444446186E-3</v>
      </c>
      <c r="F242">
        <f t="shared" si="15"/>
        <v>0.63722258844210655</v>
      </c>
    </row>
    <row r="243" spans="1:6" x14ac:dyDescent="0.2">
      <c r="A243" s="2">
        <v>42160</v>
      </c>
      <c r="B243" s="1">
        <v>14.78</v>
      </c>
      <c r="C243">
        <f t="shared" si="12"/>
        <v>15.06</v>
      </c>
      <c r="D243">
        <f t="shared" si="13"/>
        <v>-0.28000000000000114</v>
      </c>
      <c r="E243">
        <f t="shared" si="14"/>
        <v>7.8400000000000636E-2</v>
      </c>
      <c r="F243">
        <f t="shared" si="15"/>
        <v>1.8944519621109683</v>
      </c>
    </row>
    <row r="244" spans="1:6" x14ac:dyDescent="0.2">
      <c r="A244" s="2">
        <v>42167</v>
      </c>
      <c r="B244" s="1">
        <v>15.23</v>
      </c>
      <c r="C244">
        <f t="shared" si="12"/>
        <v>15.04</v>
      </c>
      <c r="D244">
        <f t="shared" si="13"/>
        <v>0.19000000000000128</v>
      </c>
      <c r="E244">
        <f t="shared" si="14"/>
        <v>3.6100000000000486E-2</v>
      </c>
      <c r="F244">
        <f t="shared" si="15"/>
        <v>1.2475377544320505</v>
      </c>
    </row>
    <row r="245" spans="1:6" x14ac:dyDescent="0.2">
      <c r="A245" s="2">
        <v>42174</v>
      </c>
      <c r="B245" s="1">
        <v>15.11</v>
      </c>
      <c r="C245">
        <f t="shared" si="12"/>
        <v>15.246666666666668</v>
      </c>
      <c r="D245">
        <f t="shared" si="13"/>
        <v>-0.13666666666666849</v>
      </c>
      <c r="E245">
        <f t="shared" si="14"/>
        <v>1.8677777777778275E-2</v>
      </c>
      <c r="F245">
        <f t="shared" si="15"/>
        <v>0.90447827046107543</v>
      </c>
    </row>
    <row r="246" spans="1:6" x14ac:dyDescent="0.2">
      <c r="A246" s="2">
        <v>42181</v>
      </c>
      <c r="B246" s="1">
        <v>15.4</v>
      </c>
      <c r="C246">
        <f t="shared" si="12"/>
        <v>15.126666666666665</v>
      </c>
      <c r="D246">
        <f t="shared" si="13"/>
        <v>0.2733333333333352</v>
      </c>
      <c r="E246">
        <f t="shared" si="14"/>
        <v>7.471111111111213E-2</v>
      </c>
      <c r="F246">
        <f t="shared" si="15"/>
        <v>1.7748917748917872</v>
      </c>
    </row>
    <row r="247" spans="1:6" x14ac:dyDescent="0.2">
      <c r="A247" s="2">
        <v>42188</v>
      </c>
      <c r="B247" s="1">
        <v>14.87</v>
      </c>
      <c r="C247">
        <f t="shared" si="12"/>
        <v>14.916666666666666</v>
      </c>
      <c r="D247">
        <f t="shared" si="13"/>
        <v>-4.6666666666666856E-2</v>
      </c>
      <c r="E247">
        <f t="shared" si="14"/>
        <v>2.1777777777777954E-3</v>
      </c>
      <c r="F247">
        <f t="shared" si="15"/>
        <v>0.3138309796009876</v>
      </c>
    </row>
    <row r="248" spans="1:6" x14ac:dyDescent="0.2">
      <c r="A248" s="2">
        <v>42195</v>
      </c>
      <c r="B248" s="1">
        <v>14.48</v>
      </c>
      <c r="C248">
        <f t="shared" si="12"/>
        <v>14.68</v>
      </c>
      <c r="D248">
        <f t="shared" si="13"/>
        <v>-0.19999999999999929</v>
      </c>
      <c r="E248">
        <f t="shared" si="14"/>
        <v>3.9999999999999716E-2</v>
      </c>
      <c r="F248">
        <f t="shared" si="15"/>
        <v>1.3812154696132548</v>
      </c>
    </row>
    <row r="249" spans="1:6" x14ac:dyDescent="0.2">
      <c r="A249" s="2">
        <v>42202</v>
      </c>
      <c r="B249" s="1">
        <v>14.69</v>
      </c>
      <c r="C249">
        <f t="shared" si="12"/>
        <v>14.520000000000001</v>
      </c>
      <c r="D249">
        <f t="shared" si="13"/>
        <v>0.16999999999999815</v>
      </c>
      <c r="E249">
        <f t="shared" si="14"/>
        <v>2.8899999999999371E-2</v>
      </c>
      <c r="F249">
        <f t="shared" si="15"/>
        <v>1.1572498298161891</v>
      </c>
    </row>
    <row r="250" spans="1:6" x14ac:dyDescent="0.2">
      <c r="A250" s="2">
        <v>42209</v>
      </c>
      <c r="B250" s="1">
        <v>14.39</v>
      </c>
      <c r="C250">
        <f t="shared" si="12"/>
        <v>14.636666666666665</v>
      </c>
      <c r="D250">
        <f t="shared" si="13"/>
        <v>-0.24666666666666437</v>
      </c>
      <c r="E250">
        <f t="shared" si="14"/>
        <v>6.0844444444443313E-2</v>
      </c>
      <c r="F250">
        <f t="shared" si="15"/>
        <v>1.714153347231858</v>
      </c>
    </row>
    <row r="251" spans="1:6" x14ac:dyDescent="0.2">
      <c r="A251" s="2">
        <v>42216</v>
      </c>
      <c r="B251" s="1">
        <v>14.83</v>
      </c>
      <c r="C251">
        <f t="shared" si="12"/>
        <v>14.673333333333332</v>
      </c>
      <c r="D251">
        <f t="shared" si="13"/>
        <v>0.15666666666666806</v>
      </c>
      <c r="E251">
        <f t="shared" si="14"/>
        <v>2.4544444444444882E-2</v>
      </c>
      <c r="F251">
        <f t="shared" si="15"/>
        <v>1.0564171723983011</v>
      </c>
    </row>
    <row r="252" spans="1:6" x14ac:dyDescent="0.2">
      <c r="A252" s="2">
        <v>42223</v>
      </c>
      <c r="B252" s="1">
        <v>14.8</v>
      </c>
      <c r="C252">
        <f t="shared" si="12"/>
        <v>14.803333333333335</v>
      </c>
      <c r="D252">
        <f t="shared" si="13"/>
        <v>-3.3333333333338544E-3</v>
      </c>
      <c r="E252">
        <f t="shared" si="14"/>
        <v>1.1111111111114584E-5</v>
      </c>
      <c r="F252">
        <f t="shared" si="15"/>
        <v>2.2522522522526039E-2</v>
      </c>
    </row>
    <row r="253" spans="1:6" x14ac:dyDescent="0.2">
      <c r="A253" s="2">
        <v>42230</v>
      </c>
      <c r="B253" s="1">
        <v>14.78</v>
      </c>
      <c r="C253">
        <f t="shared" si="12"/>
        <v>14.479999999999999</v>
      </c>
      <c r="D253">
        <f t="shared" si="13"/>
        <v>0.30000000000000071</v>
      </c>
      <c r="E253">
        <f t="shared" si="14"/>
        <v>9.0000000000000427E-2</v>
      </c>
      <c r="F253">
        <f t="shared" si="15"/>
        <v>2.0297699594046059</v>
      </c>
    </row>
    <row r="254" spans="1:6" x14ac:dyDescent="0.2">
      <c r="A254" s="2">
        <v>42237</v>
      </c>
      <c r="B254" s="1">
        <v>13.86</v>
      </c>
      <c r="C254">
        <f t="shared" si="12"/>
        <v>14.126666666666667</v>
      </c>
      <c r="D254">
        <f t="shared" si="13"/>
        <v>-0.2666666666666675</v>
      </c>
      <c r="E254">
        <f t="shared" si="14"/>
        <v>7.1111111111111555E-2</v>
      </c>
      <c r="F254">
        <f t="shared" si="15"/>
        <v>1.9240019240019299</v>
      </c>
    </row>
    <row r="255" spans="1:6" x14ac:dyDescent="0.2">
      <c r="A255" s="2">
        <v>42244</v>
      </c>
      <c r="B255" s="1">
        <v>13.74</v>
      </c>
      <c r="C255">
        <f t="shared" si="12"/>
        <v>13.72</v>
      </c>
      <c r="D255">
        <f t="shared" si="13"/>
        <v>1.9999999999999574E-2</v>
      </c>
      <c r="E255">
        <f t="shared" si="14"/>
        <v>3.9999999999998294E-4</v>
      </c>
      <c r="F255">
        <f t="shared" si="15"/>
        <v>0.14556040756913807</v>
      </c>
    </row>
    <row r="256" spans="1:6" x14ac:dyDescent="0.2">
      <c r="A256" s="2">
        <v>42251</v>
      </c>
      <c r="B256" s="1">
        <v>13.56</v>
      </c>
      <c r="C256">
        <f t="shared" si="12"/>
        <v>13.670000000000002</v>
      </c>
      <c r="D256">
        <f t="shared" si="13"/>
        <v>-0.11000000000000121</v>
      </c>
      <c r="E256">
        <f t="shared" si="14"/>
        <v>1.2100000000000265E-2</v>
      </c>
      <c r="F256">
        <f t="shared" si="15"/>
        <v>0.81120943952803248</v>
      </c>
    </row>
    <row r="257" spans="1:6" x14ac:dyDescent="0.2">
      <c r="A257" s="2">
        <v>42258</v>
      </c>
      <c r="B257" s="1">
        <v>13.71</v>
      </c>
      <c r="C257">
        <f t="shared" si="12"/>
        <v>13.850000000000001</v>
      </c>
      <c r="D257">
        <f t="shared" si="13"/>
        <v>-0.14000000000000057</v>
      </c>
      <c r="E257">
        <f t="shared" si="14"/>
        <v>1.9600000000000159E-2</v>
      </c>
      <c r="F257">
        <f t="shared" si="15"/>
        <v>1.0211524434719224</v>
      </c>
    </row>
    <row r="258" spans="1:6" x14ac:dyDescent="0.2">
      <c r="A258" s="2">
        <v>42265</v>
      </c>
      <c r="B258" s="1">
        <v>14.28</v>
      </c>
      <c r="C258">
        <f t="shared" si="12"/>
        <v>13.840000000000002</v>
      </c>
      <c r="D258">
        <f t="shared" si="13"/>
        <v>0.43999999999999773</v>
      </c>
      <c r="E258">
        <f t="shared" si="14"/>
        <v>0.193599999999998</v>
      </c>
      <c r="F258">
        <f t="shared" si="15"/>
        <v>3.081232492997183</v>
      </c>
    </row>
    <row r="259" spans="1:6" x14ac:dyDescent="0.2">
      <c r="A259" s="2">
        <v>42272</v>
      </c>
      <c r="B259" s="1">
        <v>13.53</v>
      </c>
      <c r="C259">
        <f t="shared" si="12"/>
        <v>13.933333333333332</v>
      </c>
      <c r="D259">
        <f t="shared" si="13"/>
        <v>-0.40333333333333243</v>
      </c>
      <c r="E259">
        <f t="shared" si="14"/>
        <v>0.16267777777777706</v>
      </c>
      <c r="F259">
        <f t="shared" si="15"/>
        <v>2.9810298102980961</v>
      </c>
    </row>
    <row r="260" spans="1:6" x14ac:dyDescent="0.2">
      <c r="A260" s="2">
        <v>42279</v>
      </c>
      <c r="B260" s="1">
        <v>13.99</v>
      </c>
      <c r="C260">
        <f t="shared" si="12"/>
        <v>14.163333333333334</v>
      </c>
      <c r="D260">
        <f t="shared" si="13"/>
        <v>-0.17333333333333378</v>
      </c>
      <c r="E260">
        <f t="shared" si="14"/>
        <v>3.0044444444444599E-2</v>
      </c>
      <c r="F260">
        <f t="shared" si="15"/>
        <v>1.2389802239695051</v>
      </c>
    </row>
    <row r="261" spans="1:6" x14ac:dyDescent="0.2">
      <c r="A261" s="2">
        <v>42286</v>
      </c>
      <c r="B261" s="1">
        <v>14.97</v>
      </c>
      <c r="C261">
        <f t="shared" si="12"/>
        <v>14.746666666666668</v>
      </c>
      <c r="D261">
        <f t="shared" si="13"/>
        <v>0.22333333333333272</v>
      </c>
      <c r="E261">
        <f t="shared" si="14"/>
        <v>4.98777777777775E-2</v>
      </c>
      <c r="F261">
        <f t="shared" si="15"/>
        <v>1.4918726341571991</v>
      </c>
    </row>
    <row r="262" spans="1:6" x14ac:dyDescent="0.2">
      <c r="A262" s="2">
        <v>42293</v>
      </c>
      <c r="B262" s="1">
        <v>15.28</v>
      </c>
      <c r="C262">
        <f t="shared" ref="C262:C325" si="16">AVERAGE(B261:B263)</f>
        <v>15.306666666666667</v>
      </c>
      <c r="D262">
        <f t="shared" ref="D262:D325" si="17">B262-C262</f>
        <v>-2.6666666666667282E-2</v>
      </c>
      <c r="E262">
        <f t="shared" ref="E262:E325" si="18">D262^2</f>
        <v>7.11111111111144E-4</v>
      </c>
      <c r="F262">
        <f t="shared" ref="F262:F325" si="19">ABS(D262/B262)*100</f>
        <v>0.17452006980803195</v>
      </c>
    </row>
    <row r="263" spans="1:6" x14ac:dyDescent="0.2">
      <c r="A263" s="2">
        <v>42300</v>
      </c>
      <c r="B263" s="1">
        <v>15.67</v>
      </c>
      <c r="C263">
        <f t="shared" si="16"/>
        <v>15.253333333333332</v>
      </c>
      <c r="D263">
        <f t="shared" si="17"/>
        <v>0.41666666666666785</v>
      </c>
      <c r="E263">
        <f t="shared" si="18"/>
        <v>0.1736111111111121</v>
      </c>
      <c r="F263">
        <f t="shared" si="19"/>
        <v>2.6590087215486142</v>
      </c>
    </row>
    <row r="264" spans="1:6" x14ac:dyDescent="0.2">
      <c r="A264" s="2">
        <v>42307</v>
      </c>
      <c r="B264" s="1">
        <v>14.81</v>
      </c>
      <c r="C264">
        <f t="shared" si="16"/>
        <v>15</v>
      </c>
      <c r="D264">
        <f t="shared" si="17"/>
        <v>-0.1899999999999995</v>
      </c>
      <c r="E264">
        <f t="shared" si="18"/>
        <v>3.6099999999999813E-2</v>
      </c>
      <c r="F264">
        <f t="shared" si="19"/>
        <v>1.2829169480080993</v>
      </c>
    </row>
    <row r="265" spans="1:6" x14ac:dyDescent="0.2">
      <c r="A265" s="2">
        <v>42314</v>
      </c>
      <c r="B265" s="1">
        <v>14.52</v>
      </c>
      <c r="C265">
        <f t="shared" si="16"/>
        <v>14.416666666666666</v>
      </c>
      <c r="D265">
        <f t="shared" si="17"/>
        <v>0.1033333333333335</v>
      </c>
      <c r="E265">
        <f t="shared" si="18"/>
        <v>1.0677777777777812E-2</v>
      </c>
      <c r="F265">
        <f t="shared" si="19"/>
        <v>0.71166207529844017</v>
      </c>
    </row>
    <row r="266" spans="1:6" x14ac:dyDescent="0.2">
      <c r="A266" s="2">
        <v>42321</v>
      </c>
      <c r="B266" s="1">
        <v>13.92</v>
      </c>
      <c r="C266">
        <f t="shared" si="16"/>
        <v>14.346666666666666</v>
      </c>
      <c r="D266">
        <f t="shared" si="17"/>
        <v>-0.42666666666666586</v>
      </c>
      <c r="E266">
        <f t="shared" si="18"/>
        <v>0.18204444444444376</v>
      </c>
      <c r="F266">
        <f t="shared" si="19"/>
        <v>3.0651340996168526</v>
      </c>
    </row>
    <row r="267" spans="1:6" x14ac:dyDescent="0.2">
      <c r="A267" s="2">
        <v>42328</v>
      </c>
      <c r="B267" s="1">
        <v>14.6</v>
      </c>
      <c r="C267">
        <f t="shared" si="16"/>
        <v>14.35</v>
      </c>
      <c r="D267">
        <f t="shared" si="17"/>
        <v>0.25</v>
      </c>
      <c r="E267">
        <f t="shared" si="18"/>
        <v>6.25E-2</v>
      </c>
      <c r="F267">
        <f t="shared" si="19"/>
        <v>1.7123287671232876</v>
      </c>
    </row>
    <row r="268" spans="1:6" x14ac:dyDescent="0.2">
      <c r="A268" s="2">
        <v>42335</v>
      </c>
      <c r="B268" s="1">
        <v>14.53</v>
      </c>
      <c r="C268">
        <f t="shared" si="16"/>
        <v>14.443333333333333</v>
      </c>
      <c r="D268">
        <f t="shared" si="17"/>
        <v>8.6666666666666003E-2</v>
      </c>
      <c r="E268">
        <f t="shared" si="18"/>
        <v>7.5111111111109963E-3</v>
      </c>
      <c r="F268">
        <f t="shared" si="19"/>
        <v>0.59646707960540946</v>
      </c>
    </row>
    <row r="269" spans="1:6" x14ac:dyDescent="0.2">
      <c r="A269" s="2">
        <v>42342</v>
      </c>
      <c r="B269" s="1">
        <v>14.2</v>
      </c>
      <c r="C269">
        <f t="shared" si="16"/>
        <v>14.123333333333333</v>
      </c>
      <c r="D269">
        <f t="shared" si="17"/>
        <v>7.6666666666666217E-2</v>
      </c>
      <c r="E269">
        <f t="shared" si="18"/>
        <v>5.8777777777777084E-3</v>
      </c>
      <c r="F269">
        <f t="shared" si="19"/>
        <v>0.53990610328638189</v>
      </c>
    </row>
    <row r="270" spans="1:6" x14ac:dyDescent="0.2">
      <c r="A270" s="2">
        <v>42349</v>
      </c>
      <c r="B270" s="1">
        <v>13.64</v>
      </c>
      <c r="C270">
        <f t="shared" si="16"/>
        <v>13.88</v>
      </c>
      <c r="D270">
        <f t="shared" si="17"/>
        <v>-0.24000000000000021</v>
      </c>
      <c r="E270">
        <f t="shared" si="18"/>
        <v>5.7600000000000103E-2</v>
      </c>
      <c r="F270">
        <f t="shared" si="19"/>
        <v>1.7595307917888579</v>
      </c>
    </row>
    <row r="271" spans="1:6" x14ac:dyDescent="0.2">
      <c r="A271" s="2">
        <v>42356</v>
      </c>
      <c r="B271" s="1">
        <v>13.8</v>
      </c>
      <c r="C271">
        <f t="shared" si="16"/>
        <v>13.916666666666666</v>
      </c>
      <c r="D271">
        <f t="shared" si="17"/>
        <v>-0.11666666666666536</v>
      </c>
      <c r="E271">
        <f t="shared" si="18"/>
        <v>1.3611111111110807E-2</v>
      </c>
      <c r="F271">
        <f t="shared" si="19"/>
        <v>0.84541062801931421</v>
      </c>
    </row>
    <row r="272" spans="1:6" x14ac:dyDescent="0.2">
      <c r="A272" s="2">
        <v>42363</v>
      </c>
      <c r="B272" s="1">
        <v>14.31</v>
      </c>
      <c r="C272">
        <f t="shared" si="16"/>
        <v>14.066666666666668</v>
      </c>
      <c r="D272">
        <f t="shared" si="17"/>
        <v>0.24333333333333229</v>
      </c>
      <c r="E272">
        <f t="shared" si="18"/>
        <v>5.9211111111110604E-2</v>
      </c>
      <c r="F272">
        <f t="shared" si="19"/>
        <v>1.7004425809457182</v>
      </c>
    </row>
    <row r="273" spans="1:6" x14ac:dyDescent="0.2">
      <c r="A273" s="2">
        <v>42370</v>
      </c>
      <c r="B273" s="1">
        <v>14.09</v>
      </c>
      <c r="C273">
        <f t="shared" si="16"/>
        <v>13.646666666666667</v>
      </c>
      <c r="D273">
        <f t="shared" si="17"/>
        <v>0.44333333333333336</v>
      </c>
      <c r="E273">
        <f t="shared" si="18"/>
        <v>0.19654444444444447</v>
      </c>
      <c r="F273">
        <f t="shared" si="19"/>
        <v>3.1464395552401236</v>
      </c>
    </row>
    <row r="274" spans="1:6" x14ac:dyDescent="0.2">
      <c r="A274" s="2">
        <v>42377</v>
      </c>
      <c r="B274" s="1">
        <v>12.54</v>
      </c>
      <c r="C274">
        <f t="shared" si="16"/>
        <v>12.866666666666667</v>
      </c>
      <c r="D274">
        <f t="shared" si="17"/>
        <v>-0.32666666666666799</v>
      </c>
      <c r="E274">
        <f t="shared" si="18"/>
        <v>0.10671111111111198</v>
      </c>
      <c r="F274">
        <f t="shared" si="19"/>
        <v>2.6049973418394581</v>
      </c>
    </row>
    <row r="275" spans="1:6" x14ac:dyDescent="0.2">
      <c r="A275" s="2">
        <v>42384</v>
      </c>
      <c r="B275" s="1">
        <v>11.97</v>
      </c>
      <c r="C275">
        <f t="shared" si="16"/>
        <v>12.216666666666667</v>
      </c>
      <c r="D275">
        <f t="shared" si="17"/>
        <v>-0.24666666666666615</v>
      </c>
      <c r="E275">
        <f t="shared" si="18"/>
        <v>6.0844444444444187E-2</v>
      </c>
      <c r="F275">
        <f t="shared" si="19"/>
        <v>2.060707323865214</v>
      </c>
    </row>
    <row r="276" spans="1:6" x14ac:dyDescent="0.2">
      <c r="A276" s="2">
        <v>42391</v>
      </c>
      <c r="B276" s="1">
        <v>12.14</v>
      </c>
      <c r="C276">
        <f t="shared" si="16"/>
        <v>12.016666666666666</v>
      </c>
      <c r="D276">
        <f t="shared" si="17"/>
        <v>0.12333333333333485</v>
      </c>
      <c r="E276">
        <f t="shared" si="18"/>
        <v>1.5211111111111486E-2</v>
      </c>
      <c r="F276">
        <f t="shared" si="19"/>
        <v>1.0159253157605834</v>
      </c>
    </row>
    <row r="277" spans="1:6" x14ac:dyDescent="0.2">
      <c r="A277" s="2">
        <v>42398</v>
      </c>
      <c r="B277" s="1">
        <v>11.94</v>
      </c>
      <c r="C277">
        <f t="shared" si="16"/>
        <v>11.843333333333334</v>
      </c>
      <c r="D277">
        <f t="shared" si="17"/>
        <v>9.666666666666579E-2</v>
      </c>
      <c r="E277">
        <f t="shared" si="18"/>
        <v>9.3444444444442751E-3</v>
      </c>
      <c r="F277">
        <f t="shared" si="19"/>
        <v>0.80960357342266165</v>
      </c>
    </row>
    <row r="278" spans="1:6" x14ac:dyDescent="0.2">
      <c r="A278" s="2">
        <v>42405</v>
      </c>
      <c r="B278" s="1">
        <v>11.45</v>
      </c>
      <c r="C278">
        <f t="shared" si="16"/>
        <v>11.646666666666667</v>
      </c>
      <c r="D278">
        <f t="shared" si="17"/>
        <v>-0.19666666666666721</v>
      </c>
      <c r="E278">
        <f t="shared" si="18"/>
        <v>3.8677777777777991E-2</v>
      </c>
      <c r="F278">
        <f t="shared" si="19"/>
        <v>1.7176128093158709</v>
      </c>
    </row>
    <row r="279" spans="1:6" x14ac:dyDescent="0.2">
      <c r="A279" s="2">
        <v>42412</v>
      </c>
      <c r="B279" s="1">
        <v>11.55</v>
      </c>
      <c r="C279">
        <f t="shared" si="16"/>
        <v>11.700000000000001</v>
      </c>
      <c r="D279">
        <f t="shared" si="17"/>
        <v>-0.15000000000000036</v>
      </c>
      <c r="E279">
        <f t="shared" si="18"/>
        <v>2.2500000000000107E-2</v>
      </c>
      <c r="F279">
        <f t="shared" si="19"/>
        <v>1.2987012987013018</v>
      </c>
    </row>
    <row r="280" spans="1:6" x14ac:dyDescent="0.2">
      <c r="A280" s="2">
        <v>42419</v>
      </c>
      <c r="B280" s="1">
        <v>12.1</v>
      </c>
      <c r="C280">
        <f t="shared" si="16"/>
        <v>12.04</v>
      </c>
      <c r="D280">
        <f t="shared" si="17"/>
        <v>6.0000000000000497E-2</v>
      </c>
      <c r="E280">
        <f t="shared" si="18"/>
        <v>3.6000000000000597E-3</v>
      </c>
      <c r="F280">
        <f t="shared" si="19"/>
        <v>0.49586776859504544</v>
      </c>
    </row>
    <row r="281" spans="1:6" x14ac:dyDescent="0.2">
      <c r="A281" s="2">
        <v>42426</v>
      </c>
      <c r="B281" s="1">
        <v>12.47</v>
      </c>
      <c r="C281">
        <f t="shared" si="16"/>
        <v>12.719999999999999</v>
      </c>
      <c r="D281">
        <f t="shared" si="17"/>
        <v>-0.24999999999999822</v>
      </c>
      <c r="E281">
        <f t="shared" si="18"/>
        <v>6.2499999999999112E-2</v>
      </c>
      <c r="F281">
        <f t="shared" si="19"/>
        <v>2.0048115477145005</v>
      </c>
    </row>
    <row r="282" spans="1:6" x14ac:dyDescent="0.2">
      <c r="A282" s="2">
        <v>42433</v>
      </c>
      <c r="B282" s="1">
        <v>13.59</v>
      </c>
      <c r="C282">
        <f t="shared" si="16"/>
        <v>13.116666666666667</v>
      </c>
      <c r="D282">
        <f t="shared" si="17"/>
        <v>0.47333333333333272</v>
      </c>
      <c r="E282">
        <f t="shared" si="18"/>
        <v>0.22404444444444385</v>
      </c>
      <c r="F282">
        <f t="shared" si="19"/>
        <v>3.4829531518273193</v>
      </c>
    </row>
    <row r="283" spans="1:6" x14ac:dyDescent="0.2">
      <c r="A283" s="2">
        <v>42440</v>
      </c>
      <c r="B283" s="1">
        <v>13.29</v>
      </c>
      <c r="C283">
        <f t="shared" si="16"/>
        <v>13.506666666666666</v>
      </c>
      <c r="D283">
        <f t="shared" si="17"/>
        <v>-0.21666666666666679</v>
      </c>
      <c r="E283">
        <f t="shared" si="18"/>
        <v>4.6944444444444497E-2</v>
      </c>
      <c r="F283">
        <f t="shared" si="19"/>
        <v>1.6302984700275907</v>
      </c>
    </row>
    <row r="284" spans="1:6" x14ac:dyDescent="0.2">
      <c r="A284" s="2">
        <v>42447</v>
      </c>
      <c r="B284" s="1">
        <v>13.64</v>
      </c>
      <c r="C284">
        <f t="shared" si="16"/>
        <v>13.33</v>
      </c>
      <c r="D284">
        <f t="shared" si="17"/>
        <v>0.3100000000000005</v>
      </c>
      <c r="E284">
        <f t="shared" si="18"/>
        <v>9.610000000000031E-2</v>
      </c>
      <c r="F284">
        <f t="shared" si="19"/>
        <v>2.272727272727276</v>
      </c>
    </row>
    <row r="285" spans="1:6" x14ac:dyDescent="0.2">
      <c r="A285" s="2">
        <v>42454</v>
      </c>
      <c r="B285" s="1">
        <v>13.06</v>
      </c>
      <c r="C285">
        <f t="shared" si="16"/>
        <v>13.266666666666667</v>
      </c>
      <c r="D285">
        <f t="shared" si="17"/>
        <v>-0.206666666666667</v>
      </c>
      <c r="E285">
        <f t="shared" si="18"/>
        <v>4.2711111111111248E-2</v>
      </c>
      <c r="F285">
        <f t="shared" si="19"/>
        <v>1.5824400204185833</v>
      </c>
    </row>
    <row r="286" spans="1:6" x14ac:dyDescent="0.2">
      <c r="A286" s="2">
        <v>42461</v>
      </c>
      <c r="B286" s="1">
        <v>13.1</v>
      </c>
      <c r="C286">
        <f t="shared" si="16"/>
        <v>12.903333333333334</v>
      </c>
      <c r="D286">
        <f t="shared" si="17"/>
        <v>0.19666666666666544</v>
      </c>
      <c r="E286">
        <f t="shared" si="18"/>
        <v>3.867777777777729E-2</v>
      </c>
      <c r="F286">
        <f t="shared" si="19"/>
        <v>1.5012722646310339</v>
      </c>
    </row>
    <row r="287" spans="1:6" x14ac:dyDescent="0.2">
      <c r="A287" s="2">
        <v>42468</v>
      </c>
      <c r="B287" s="1">
        <v>12.55</v>
      </c>
      <c r="C287">
        <f t="shared" si="16"/>
        <v>12.863333333333332</v>
      </c>
      <c r="D287">
        <f t="shared" si="17"/>
        <v>-0.3133333333333308</v>
      </c>
      <c r="E287">
        <f t="shared" si="18"/>
        <v>9.8177777777776185E-2</v>
      </c>
      <c r="F287">
        <f t="shared" si="19"/>
        <v>2.4966799468791301</v>
      </c>
    </row>
    <row r="288" spans="1:6" x14ac:dyDescent="0.2">
      <c r="A288" s="2">
        <v>42475</v>
      </c>
      <c r="B288" s="1">
        <v>12.94</v>
      </c>
      <c r="C288">
        <f t="shared" si="16"/>
        <v>13.033333333333333</v>
      </c>
      <c r="D288">
        <f t="shared" si="17"/>
        <v>-9.3333333333333712E-2</v>
      </c>
      <c r="E288">
        <f t="shared" si="18"/>
        <v>8.7111111111111816E-3</v>
      </c>
      <c r="F288">
        <f t="shared" si="19"/>
        <v>0.7212776919113888</v>
      </c>
    </row>
    <row r="289" spans="1:6" x14ac:dyDescent="0.2">
      <c r="A289" s="2">
        <v>42482</v>
      </c>
      <c r="B289" s="1">
        <v>13.61</v>
      </c>
      <c r="C289">
        <f t="shared" si="16"/>
        <v>13.37</v>
      </c>
      <c r="D289">
        <f t="shared" si="17"/>
        <v>0.24000000000000021</v>
      </c>
      <c r="E289">
        <f t="shared" si="18"/>
        <v>5.7600000000000103E-2</v>
      </c>
      <c r="F289">
        <f t="shared" si="19"/>
        <v>1.7634092578986058</v>
      </c>
    </row>
    <row r="290" spans="1:6" x14ac:dyDescent="0.2">
      <c r="A290" s="2">
        <v>42489</v>
      </c>
      <c r="B290" s="1">
        <v>13.56</v>
      </c>
      <c r="C290">
        <f t="shared" si="16"/>
        <v>13.536666666666667</v>
      </c>
      <c r="D290">
        <f t="shared" si="17"/>
        <v>2.3333333333333428E-2</v>
      </c>
      <c r="E290">
        <f t="shared" si="18"/>
        <v>5.4444444444444885E-4</v>
      </c>
      <c r="F290">
        <f t="shared" si="19"/>
        <v>0.17207472959685419</v>
      </c>
    </row>
    <row r="291" spans="1:6" x14ac:dyDescent="0.2">
      <c r="A291" s="2">
        <v>42496</v>
      </c>
      <c r="B291" s="1">
        <v>13.44</v>
      </c>
      <c r="C291">
        <f t="shared" si="16"/>
        <v>13.406666666666666</v>
      </c>
      <c r="D291">
        <f t="shared" si="17"/>
        <v>3.3333333333333215E-2</v>
      </c>
      <c r="E291">
        <f t="shared" si="18"/>
        <v>1.1111111111111033E-3</v>
      </c>
      <c r="F291">
        <f t="shared" si="19"/>
        <v>0.24801587301587213</v>
      </c>
    </row>
    <row r="292" spans="1:6" x14ac:dyDescent="0.2">
      <c r="A292" s="2">
        <v>42503</v>
      </c>
      <c r="B292" s="1">
        <v>13.22</v>
      </c>
      <c r="C292">
        <f t="shared" si="16"/>
        <v>13.283333333333333</v>
      </c>
      <c r="D292">
        <f t="shared" si="17"/>
        <v>-6.3333333333332575E-2</v>
      </c>
      <c r="E292">
        <f t="shared" si="18"/>
        <v>4.0111111111110148E-3</v>
      </c>
      <c r="F292">
        <f t="shared" si="19"/>
        <v>0.47907211296015562</v>
      </c>
    </row>
    <row r="293" spans="1:6" x14ac:dyDescent="0.2">
      <c r="A293" s="2">
        <v>42510</v>
      </c>
      <c r="B293" s="1">
        <v>13.19</v>
      </c>
      <c r="C293">
        <f t="shared" si="16"/>
        <v>13.286666666666667</v>
      </c>
      <c r="D293">
        <f t="shared" si="17"/>
        <v>-9.6666666666667567E-2</v>
      </c>
      <c r="E293">
        <f t="shared" si="18"/>
        <v>9.3444444444446186E-3</v>
      </c>
      <c r="F293">
        <f t="shared" si="19"/>
        <v>0.73287844326510665</v>
      </c>
    </row>
    <row r="294" spans="1:6" x14ac:dyDescent="0.2">
      <c r="A294" s="2">
        <v>42517</v>
      </c>
      <c r="B294" s="1">
        <v>13.45</v>
      </c>
      <c r="C294">
        <f t="shared" si="16"/>
        <v>13.226666666666667</v>
      </c>
      <c r="D294">
        <f t="shared" si="17"/>
        <v>0.22333333333333272</v>
      </c>
      <c r="E294">
        <f t="shared" si="18"/>
        <v>4.98777777777775E-2</v>
      </c>
      <c r="F294">
        <f t="shared" si="19"/>
        <v>1.6604708798017305</v>
      </c>
    </row>
    <row r="295" spans="1:6" x14ac:dyDescent="0.2">
      <c r="A295" s="2">
        <v>42524</v>
      </c>
      <c r="B295" s="1">
        <v>13.04</v>
      </c>
      <c r="C295">
        <f t="shared" si="16"/>
        <v>13.196666666666665</v>
      </c>
      <c r="D295">
        <f t="shared" si="17"/>
        <v>-0.15666666666666629</v>
      </c>
      <c r="E295">
        <f t="shared" si="18"/>
        <v>2.4544444444444327E-2</v>
      </c>
      <c r="F295">
        <f t="shared" si="19"/>
        <v>1.2014314928425329</v>
      </c>
    </row>
    <row r="296" spans="1:6" x14ac:dyDescent="0.2">
      <c r="A296" s="2">
        <v>42531</v>
      </c>
      <c r="B296" s="1">
        <v>13.1</v>
      </c>
      <c r="C296">
        <f t="shared" si="16"/>
        <v>13.133333333333333</v>
      </c>
      <c r="D296">
        <f t="shared" si="17"/>
        <v>-3.3333333333333215E-2</v>
      </c>
      <c r="E296">
        <f t="shared" si="18"/>
        <v>1.1111111111111033E-3</v>
      </c>
      <c r="F296">
        <f t="shared" si="19"/>
        <v>0.25445292620865051</v>
      </c>
    </row>
    <row r="297" spans="1:6" x14ac:dyDescent="0.2">
      <c r="A297" s="2">
        <v>42538</v>
      </c>
      <c r="B297" s="1">
        <v>13.26</v>
      </c>
      <c r="C297">
        <f t="shared" si="16"/>
        <v>12.959999999999999</v>
      </c>
      <c r="D297">
        <f t="shared" si="17"/>
        <v>0.30000000000000071</v>
      </c>
      <c r="E297">
        <f t="shared" si="18"/>
        <v>9.0000000000000427E-2</v>
      </c>
      <c r="F297">
        <f t="shared" si="19"/>
        <v>2.2624434389140324</v>
      </c>
    </row>
    <row r="298" spans="1:6" x14ac:dyDescent="0.2">
      <c r="A298" s="2">
        <v>42545</v>
      </c>
      <c r="B298" s="1">
        <v>12.52</v>
      </c>
      <c r="C298">
        <f t="shared" si="16"/>
        <v>12.833333333333334</v>
      </c>
      <c r="D298">
        <f t="shared" si="17"/>
        <v>-0.31333333333333435</v>
      </c>
      <c r="E298">
        <f t="shared" si="18"/>
        <v>9.8177777777778419E-2</v>
      </c>
      <c r="F298">
        <f t="shared" si="19"/>
        <v>2.5026624068157695</v>
      </c>
    </row>
    <row r="299" spans="1:6" x14ac:dyDescent="0.2">
      <c r="A299" s="2">
        <v>42552</v>
      </c>
      <c r="B299" s="1">
        <v>12.72</v>
      </c>
      <c r="C299">
        <f t="shared" si="16"/>
        <v>12.776666666666666</v>
      </c>
      <c r="D299">
        <f t="shared" si="17"/>
        <v>-5.6666666666664867E-2</v>
      </c>
      <c r="E299">
        <f t="shared" si="18"/>
        <v>3.2111111111109069E-3</v>
      </c>
      <c r="F299">
        <f t="shared" si="19"/>
        <v>0.44549266247378039</v>
      </c>
    </row>
    <row r="300" spans="1:6" x14ac:dyDescent="0.2">
      <c r="A300" s="2">
        <v>42559</v>
      </c>
      <c r="B300" s="1">
        <v>13.09</v>
      </c>
      <c r="C300">
        <f t="shared" si="16"/>
        <v>13.126666666666667</v>
      </c>
      <c r="D300">
        <f t="shared" si="17"/>
        <v>-3.6666666666667069E-2</v>
      </c>
      <c r="E300">
        <f t="shared" si="18"/>
        <v>1.344444444444474E-3</v>
      </c>
      <c r="F300">
        <f t="shared" si="19"/>
        <v>0.28011204481793023</v>
      </c>
    </row>
    <row r="301" spans="1:6" x14ac:dyDescent="0.2">
      <c r="A301" s="2">
        <v>42566</v>
      </c>
      <c r="B301" s="1">
        <v>13.57</v>
      </c>
      <c r="C301">
        <f t="shared" si="16"/>
        <v>13.5</v>
      </c>
      <c r="D301">
        <f t="shared" si="17"/>
        <v>7.0000000000000284E-2</v>
      </c>
      <c r="E301">
        <f t="shared" si="18"/>
        <v>4.9000000000000397E-3</v>
      </c>
      <c r="F301">
        <f t="shared" si="19"/>
        <v>0.51584377302874196</v>
      </c>
    </row>
    <row r="302" spans="1:6" x14ac:dyDescent="0.2">
      <c r="A302" s="2">
        <v>42573</v>
      </c>
      <c r="B302" s="1">
        <v>13.84</v>
      </c>
      <c r="C302">
        <f t="shared" si="16"/>
        <v>13.356666666666667</v>
      </c>
      <c r="D302">
        <f t="shared" si="17"/>
        <v>0.4833333333333325</v>
      </c>
      <c r="E302">
        <f t="shared" si="18"/>
        <v>0.2336111111111103</v>
      </c>
      <c r="F302">
        <f t="shared" si="19"/>
        <v>3.4922928709055818</v>
      </c>
    </row>
    <row r="303" spans="1:6" x14ac:dyDescent="0.2">
      <c r="A303" s="2">
        <v>42580</v>
      </c>
      <c r="B303" s="1">
        <v>12.66</v>
      </c>
      <c r="C303">
        <f t="shared" si="16"/>
        <v>12.896666666666667</v>
      </c>
      <c r="D303">
        <f t="shared" si="17"/>
        <v>-0.23666666666666636</v>
      </c>
      <c r="E303">
        <f t="shared" si="18"/>
        <v>5.6011111111110963E-2</v>
      </c>
      <c r="F303">
        <f t="shared" si="19"/>
        <v>1.869404949973668</v>
      </c>
    </row>
    <row r="304" spans="1:6" x14ac:dyDescent="0.2">
      <c r="A304" s="2">
        <v>42587</v>
      </c>
      <c r="B304" s="1">
        <v>12.19</v>
      </c>
      <c r="C304">
        <f t="shared" si="16"/>
        <v>12.393333333333333</v>
      </c>
      <c r="D304">
        <f t="shared" si="17"/>
        <v>-0.20333333333333314</v>
      </c>
      <c r="E304">
        <f t="shared" si="18"/>
        <v>4.1344444444444364E-2</v>
      </c>
      <c r="F304">
        <f t="shared" si="19"/>
        <v>1.6680339075745132</v>
      </c>
    </row>
    <row r="305" spans="1:6" x14ac:dyDescent="0.2">
      <c r="A305" s="2">
        <v>42594</v>
      </c>
      <c r="B305" s="1">
        <v>12.33</v>
      </c>
      <c r="C305">
        <f t="shared" si="16"/>
        <v>12.303333333333333</v>
      </c>
      <c r="D305">
        <f t="shared" si="17"/>
        <v>2.6666666666667282E-2</v>
      </c>
      <c r="E305">
        <f t="shared" si="18"/>
        <v>7.11111111111144E-4</v>
      </c>
      <c r="F305">
        <f t="shared" si="19"/>
        <v>0.21627466882941834</v>
      </c>
    </row>
    <row r="306" spans="1:6" x14ac:dyDescent="0.2">
      <c r="A306" s="2">
        <v>42601</v>
      </c>
      <c r="B306" s="1">
        <v>12.39</v>
      </c>
      <c r="C306">
        <f t="shared" si="16"/>
        <v>12.366666666666667</v>
      </c>
      <c r="D306">
        <f t="shared" si="17"/>
        <v>2.3333333333333428E-2</v>
      </c>
      <c r="E306">
        <f t="shared" si="18"/>
        <v>5.4444444444444885E-4</v>
      </c>
      <c r="F306">
        <f t="shared" si="19"/>
        <v>0.1883239171374772</v>
      </c>
    </row>
    <row r="307" spans="1:6" x14ac:dyDescent="0.2">
      <c r="A307" s="2">
        <v>42608</v>
      </c>
      <c r="B307" s="1">
        <v>12.38</v>
      </c>
      <c r="C307">
        <f t="shared" si="16"/>
        <v>12.423333333333334</v>
      </c>
      <c r="D307">
        <f t="shared" si="17"/>
        <v>-4.3333333333333002E-2</v>
      </c>
      <c r="E307">
        <f t="shared" si="18"/>
        <v>1.8777777777777491E-3</v>
      </c>
      <c r="F307">
        <f t="shared" si="19"/>
        <v>0.35002692514808559</v>
      </c>
    </row>
    <row r="308" spans="1:6" x14ac:dyDescent="0.2">
      <c r="A308" s="2">
        <v>42615</v>
      </c>
      <c r="B308" s="1">
        <v>12.5</v>
      </c>
      <c r="C308">
        <f t="shared" si="16"/>
        <v>12.420000000000002</v>
      </c>
      <c r="D308">
        <f t="shared" si="17"/>
        <v>7.9999999999998295E-2</v>
      </c>
      <c r="E308">
        <f t="shared" si="18"/>
        <v>6.3999999999997271E-3</v>
      </c>
      <c r="F308">
        <f t="shared" si="19"/>
        <v>0.63999999999998636</v>
      </c>
    </row>
    <row r="309" spans="1:6" x14ac:dyDescent="0.2">
      <c r="A309" s="2">
        <v>42622</v>
      </c>
      <c r="B309" s="1">
        <v>12.38</v>
      </c>
      <c r="C309">
        <f t="shared" si="16"/>
        <v>12.33</v>
      </c>
      <c r="D309">
        <f t="shared" si="17"/>
        <v>5.0000000000000711E-2</v>
      </c>
      <c r="E309">
        <f t="shared" si="18"/>
        <v>2.5000000000000712E-3</v>
      </c>
      <c r="F309">
        <f t="shared" si="19"/>
        <v>0.40387722132472303</v>
      </c>
    </row>
    <row r="310" spans="1:6" x14ac:dyDescent="0.2">
      <c r="A310" s="2">
        <v>42629</v>
      </c>
      <c r="B310" s="1">
        <v>12.11</v>
      </c>
      <c r="C310">
        <f t="shared" si="16"/>
        <v>12.22</v>
      </c>
      <c r="D310">
        <f t="shared" si="17"/>
        <v>-0.11000000000000121</v>
      </c>
      <c r="E310">
        <f t="shared" si="18"/>
        <v>1.2100000000000265E-2</v>
      </c>
      <c r="F310">
        <f t="shared" si="19"/>
        <v>0.90834021469860626</v>
      </c>
    </row>
    <row r="311" spans="1:6" x14ac:dyDescent="0.2">
      <c r="A311" s="2">
        <v>42636</v>
      </c>
      <c r="B311" s="1">
        <v>12.17</v>
      </c>
      <c r="C311">
        <f t="shared" si="16"/>
        <v>12.116666666666667</v>
      </c>
      <c r="D311">
        <f t="shared" si="17"/>
        <v>5.3333333333332789E-2</v>
      </c>
      <c r="E311">
        <f t="shared" si="18"/>
        <v>2.8444444444443865E-3</v>
      </c>
      <c r="F311">
        <f t="shared" si="19"/>
        <v>0.43823609969870825</v>
      </c>
    </row>
    <row r="312" spans="1:6" x14ac:dyDescent="0.2">
      <c r="A312" s="2">
        <v>42643</v>
      </c>
      <c r="B312" s="1">
        <v>12.07</v>
      </c>
      <c r="C312">
        <f t="shared" si="16"/>
        <v>12.176666666666668</v>
      </c>
      <c r="D312">
        <f t="shared" si="17"/>
        <v>-0.10666666666666735</v>
      </c>
      <c r="E312">
        <f t="shared" si="18"/>
        <v>1.1377777777777924E-2</v>
      </c>
      <c r="F312">
        <f t="shared" si="19"/>
        <v>0.88373377520022667</v>
      </c>
    </row>
    <row r="313" spans="1:6" x14ac:dyDescent="0.2">
      <c r="A313" s="2">
        <v>42650</v>
      </c>
      <c r="B313" s="1">
        <v>12.29</v>
      </c>
      <c r="C313">
        <f t="shared" si="16"/>
        <v>12.089999999999998</v>
      </c>
      <c r="D313">
        <f t="shared" si="17"/>
        <v>0.20000000000000107</v>
      </c>
      <c r="E313">
        <f t="shared" si="18"/>
        <v>4.0000000000000424E-2</v>
      </c>
      <c r="F313">
        <f t="shared" si="19"/>
        <v>1.6273393002441097</v>
      </c>
    </row>
    <row r="314" spans="1:6" x14ac:dyDescent="0.2">
      <c r="A314" s="2">
        <v>42657</v>
      </c>
      <c r="B314" s="1">
        <v>11.91</v>
      </c>
      <c r="C314">
        <f t="shared" si="16"/>
        <v>12.073333333333332</v>
      </c>
      <c r="D314">
        <f t="shared" si="17"/>
        <v>-0.16333333333333222</v>
      </c>
      <c r="E314">
        <f t="shared" si="18"/>
        <v>2.6677777777777415E-2</v>
      </c>
      <c r="F314">
        <f t="shared" si="19"/>
        <v>1.3713965855023695</v>
      </c>
    </row>
    <row r="315" spans="1:6" x14ac:dyDescent="0.2">
      <c r="A315" s="2">
        <v>42664</v>
      </c>
      <c r="B315" s="1">
        <v>12.02</v>
      </c>
      <c r="C315">
        <f t="shared" si="16"/>
        <v>11.883333333333333</v>
      </c>
      <c r="D315">
        <f t="shared" si="17"/>
        <v>0.13666666666666671</v>
      </c>
      <c r="E315">
        <f t="shared" si="18"/>
        <v>1.867777777777779E-2</v>
      </c>
      <c r="F315">
        <f t="shared" si="19"/>
        <v>1.1369938990571273</v>
      </c>
    </row>
    <row r="316" spans="1:6" x14ac:dyDescent="0.2">
      <c r="A316" s="2">
        <v>42671</v>
      </c>
      <c r="B316" s="1">
        <v>11.72</v>
      </c>
      <c r="C316">
        <f t="shared" si="16"/>
        <v>11.693333333333333</v>
      </c>
      <c r="D316">
        <f t="shared" si="17"/>
        <v>2.6666666666667282E-2</v>
      </c>
      <c r="E316">
        <f t="shared" si="18"/>
        <v>7.11111111111144E-4</v>
      </c>
      <c r="F316">
        <f t="shared" si="19"/>
        <v>0.2275312855517686</v>
      </c>
    </row>
    <row r="317" spans="1:6" x14ac:dyDescent="0.2">
      <c r="A317" s="2">
        <v>42678</v>
      </c>
      <c r="B317" s="1">
        <v>11.34</v>
      </c>
      <c r="C317">
        <f t="shared" si="16"/>
        <v>11.780000000000001</v>
      </c>
      <c r="D317">
        <f t="shared" si="17"/>
        <v>-0.44000000000000128</v>
      </c>
      <c r="E317">
        <f t="shared" si="18"/>
        <v>0.19360000000000113</v>
      </c>
      <c r="F317">
        <f t="shared" si="19"/>
        <v>3.8800705467372252</v>
      </c>
    </row>
    <row r="318" spans="1:6" x14ac:dyDescent="0.2">
      <c r="A318" s="2">
        <v>42685</v>
      </c>
      <c r="B318" s="1">
        <v>12.28</v>
      </c>
      <c r="C318">
        <f t="shared" si="16"/>
        <v>11.793333333333331</v>
      </c>
      <c r="D318">
        <f t="shared" si="17"/>
        <v>0.48666666666666814</v>
      </c>
      <c r="E318">
        <f t="shared" si="18"/>
        <v>0.23684444444444588</v>
      </c>
      <c r="F318">
        <f t="shared" si="19"/>
        <v>3.9630836047774278</v>
      </c>
    </row>
    <row r="319" spans="1:6" x14ac:dyDescent="0.2">
      <c r="A319" s="2">
        <v>42692</v>
      </c>
      <c r="B319" s="1">
        <v>11.76</v>
      </c>
      <c r="C319">
        <f t="shared" si="16"/>
        <v>12.026666666666666</v>
      </c>
      <c r="D319">
        <f t="shared" si="17"/>
        <v>-0.26666666666666572</v>
      </c>
      <c r="E319">
        <f t="shared" si="18"/>
        <v>7.1111111111110611E-2</v>
      </c>
      <c r="F319">
        <f t="shared" si="19"/>
        <v>2.2675736961451167</v>
      </c>
    </row>
    <row r="320" spans="1:6" x14ac:dyDescent="0.2">
      <c r="A320" s="2">
        <v>42699</v>
      </c>
      <c r="B320" s="1">
        <v>12.04</v>
      </c>
      <c r="C320">
        <f t="shared" si="16"/>
        <v>12.013333333333334</v>
      </c>
      <c r="D320">
        <f t="shared" si="17"/>
        <v>2.6666666666665506E-2</v>
      </c>
      <c r="E320">
        <f t="shared" si="18"/>
        <v>7.1111111111104924E-4</v>
      </c>
      <c r="F320">
        <f t="shared" si="19"/>
        <v>0.22148394241416533</v>
      </c>
    </row>
    <row r="321" spans="1:6" x14ac:dyDescent="0.2">
      <c r="A321" s="2">
        <v>42706</v>
      </c>
      <c r="B321" s="1">
        <v>12.24</v>
      </c>
      <c r="C321">
        <f t="shared" si="16"/>
        <v>12.483333333333334</v>
      </c>
      <c r="D321">
        <f t="shared" si="17"/>
        <v>-0.24333333333333407</v>
      </c>
      <c r="E321">
        <f t="shared" si="18"/>
        <v>5.9211111111111471E-2</v>
      </c>
      <c r="F321">
        <f t="shared" si="19"/>
        <v>1.9880174291939057</v>
      </c>
    </row>
    <row r="322" spans="1:6" x14ac:dyDescent="0.2">
      <c r="A322" s="2">
        <v>42713</v>
      </c>
      <c r="B322" s="1">
        <v>13.17</v>
      </c>
      <c r="C322">
        <f t="shared" si="16"/>
        <v>12.68</v>
      </c>
      <c r="D322">
        <f t="shared" si="17"/>
        <v>0.49000000000000021</v>
      </c>
      <c r="E322">
        <f t="shared" si="18"/>
        <v>0.2401000000000002</v>
      </c>
      <c r="F322">
        <f t="shared" si="19"/>
        <v>3.7205770690964326</v>
      </c>
    </row>
    <row r="323" spans="1:6" x14ac:dyDescent="0.2">
      <c r="A323" s="2">
        <v>42720</v>
      </c>
      <c r="B323" s="1">
        <v>12.63</v>
      </c>
      <c r="C323">
        <f t="shared" si="16"/>
        <v>12.753333333333336</v>
      </c>
      <c r="D323">
        <f t="shared" si="17"/>
        <v>-0.12333333333333485</v>
      </c>
      <c r="E323">
        <f t="shared" si="18"/>
        <v>1.5211111111111486E-2</v>
      </c>
      <c r="F323">
        <f t="shared" si="19"/>
        <v>0.9765109527579956</v>
      </c>
    </row>
    <row r="324" spans="1:6" x14ac:dyDescent="0.2">
      <c r="A324" s="2">
        <v>42727</v>
      </c>
      <c r="B324" s="1">
        <v>12.46</v>
      </c>
      <c r="C324">
        <f t="shared" si="16"/>
        <v>12.406666666666668</v>
      </c>
      <c r="D324">
        <f t="shared" si="17"/>
        <v>5.3333333333332789E-2</v>
      </c>
      <c r="E324">
        <f t="shared" si="18"/>
        <v>2.8444444444443865E-3</v>
      </c>
      <c r="F324">
        <f t="shared" si="19"/>
        <v>0.42803638309255848</v>
      </c>
    </row>
    <row r="325" spans="1:6" x14ac:dyDescent="0.2">
      <c r="A325" s="2">
        <v>42734</v>
      </c>
      <c r="B325" s="1">
        <v>12.13</v>
      </c>
      <c r="C325">
        <f t="shared" si="16"/>
        <v>12.450000000000001</v>
      </c>
      <c r="D325">
        <f t="shared" si="17"/>
        <v>-0.32000000000000028</v>
      </c>
      <c r="E325">
        <f t="shared" si="18"/>
        <v>0.10240000000000019</v>
      </c>
      <c r="F325">
        <f t="shared" si="19"/>
        <v>2.6380873866446848</v>
      </c>
    </row>
    <row r="326" spans="1:6" x14ac:dyDescent="0.2">
      <c r="A326" s="2">
        <v>42741</v>
      </c>
      <c r="B326" s="1">
        <v>12.76</v>
      </c>
      <c r="C326">
        <f t="shared" ref="C326:C389" si="20">AVERAGE(B325:B327)</f>
        <v>12.506666666666668</v>
      </c>
      <c r="D326">
        <f t="shared" ref="D326:D389" si="21">B326-C326</f>
        <v>0.25333333333333208</v>
      </c>
      <c r="E326">
        <f t="shared" ref="E326:E389" si="22">D326^2</f>
        <v>6.417777777777714E-2</v>
      </c>
      <c r="F326">
        <f t="shared" ref="F326:F389" si="23">ABS(D326/B326)*100</f>
        <v>1.9853709508881827</v>
      </c>
    </row>
    <row r="327" spans="1:6" x14ac:dyDescent="0.2">
      <c r="A327" s="2">
        <v>42748</v>
      </c>
      <c r="B327" s="1">
        <v>12.63</v>
      </c>
      <c r="C327">
        <f t="shared" si="20"/>
        <v>12.583333333333334</v>
      </c>
      <c r="D327">
        <f t="shared" si="21"/>
        <v>4.6666666666666856E-2</v>
      </c>
      <c r="E327">
        <f t="shared" si="22"/>
        <v>2.1777777777777954E-3</v>
      </c>
      <c r="F327">
        <f t="shared" si="23"/>
        <v>0.36949063077329258</v>
      </c>
    </row>
    <row r="328" spans="1:6" x14ac:dyDescent="0.2">
      <c r="A328" s="2">
        <v>42755</v>
      </c>
      <c r="B328" s="1">
        <v>12.36</v>
      </c>
      <c r="C328">
        <f t="shared" si="20"/>
        <v>12.493333333333334</v>
      </c>
      <c r="D328">
        <f t="shared" si="21"/>
        <v>-0.13333333333333464</v>
      </c>
      <c r="E328">
        <f t="shared" si="22"/>
        <v>1.7777777777778125E-2</v>
      </c>
      <c r="F328">
        <f t="shared" si="23"/>
        <v>1.0787486515641962</v>
      </c>
    </row>
    <row r="329" spans="1:6" x14ac:dyDescent="0.2">
      <c r="A329" s="2">
        <v>42762</v>
      </c>
      <c r="B329" s="1">
        <v>12.49</v>
      </c>
      <c r="C329">
        <f t="shared" si="20"/>
        <v>12.47</v>
      </c>
      <c r="D329">
        <f t="shared" si="21"/>
        <v>1.9999999999999574E-2</v>
      </c>
      <c r="E329">
        <f t="shared" si="22"/>
        <v>3.9999999999998294E-4</v>
      </c>
      <c r="F329">
        <f t="shared" si="23"/>
        <v>0.16012810248198217</v>
      </c>
    </row>
    <row r="330" spans="1:6" x14ac:dyDescent="0.2">
      <c r="A330" s="2">
        <v>42769</v>
      </c>
      <c r="B330" s="1">
        <v>12.56</v>
      </c>
      <c r="C330">
        <f t="shared" si="20"/>
        <v>12.520000000000001</v>
      </c>
      <c r="D330">
        <f t="shared" si="21"/>
        <v>3.9999999999999147E-2</v>
      </c>
      <c r="E330">
        <f t="shared" si="22"/>
        <v>1.5999999999999318E-3</v>
      </c>
      <c r="F330">
        <f t="shared" si="23"/>
        <v>0.31847133757961105</v>
      </c>
    </row>
    <row r="331" spans="1:6" x14ac:dyDescent="0.2">
      <c r="A331" s="2">
        <v>42776</v>
      </c>
      <c r="B331" s="1">
        <v>12.51</v>
      </c>
      <c r="C331">
        <f t="shared" si="20"/>
        <v>12.549999999999999</v>
      </c>
      <c r="D331">
        <f t="shared" si="21"/>
        <v>-3.9999999999999147E-2</v>
      </c>
      <c r="E331">
        <f t="shared" si="22"/>
        <v>1.5999999999999318E-3</v>
      </c>
      <c r="F331">
        <f t="shared" si="23"/>
        <v>0.31974420463628417</v>
      </c>
    </row>
    <row r="332" spans="1:6" x14ac:dyDescent="0.2">
      <c r="A332" s="2">
        <v>42783</v>
      </c>
      <c r="B332" s="1">
        <v>12.58</v>
      </c>
      <c r="C332">
        <f t="shared" si="20"/>
        <v>12.520000000000001</v>
      </c>
      <c r="D332">
        <f t="shared" si="21"/>
        <v>5.9999999999998721E-2</v>
      </c>
      <c r="E332">
        <f t="shared" si="22"/>
        <v>3.5999999999998464E-3</v>
      </c>
      <c r="F332">
        <f t="shared" si="23"/>
        <v>0.47694753577105498</v>
      </c>
    </row>
    <row r="333" spans="1:6" x14ac:dyDescent="0.2">
      <c r="A333" s="2">
        <v>42790</v>
      </c>
      <c r="B333" s="1">
        <v>12.47</v>
      </c>
      <c r="C333">
        <f t="shared" si="20"/>
        <v>12.566666666666668</v>
      </c>
      <c r="D333">
        <f t="shared" si="21"/>
        <v>-9.6666666666667567E-2</v>
      </c>
      <c r="E333">
        <f t="shared" si="22"/>
        <v>9.3444444444446186E-3</v>
      </c>
      <c r="F333">
        <f t="shared" si="23"/>
        <v>0.77519379844961955</v>
      </c>
    </row>
    <row r="334" spans="1:6" x14ac:dyDescent="0.2">
      <c r="A334" s="2">
        <v>42797</v>
      </c>
      <c r="B334" s="1">
        <v>12.65</v>
      </c>
      <c r="C334">
        <f t="shared" si="20"/>
        <v>12.549999999999999</v>
      </c>
      <c r="D334">
        <f t="shared" si="21"/>
        <v>0.10000000000000142</v>
      </c>
      <c r="E334">
        <f t="shared" si="22"/>
        <v>1.0000000000000285E-2</v>
      </c>
      <c r="F334">
        <f t="shared" si="23"/>
        <v>0.79051383399210606</v>
      </c>
    </row>
    <row r="335" spans="1:6" x14ac:dyDescent="0.2">
      <c r="A335" s="2">
        <v>42804</v>
      </c>
      <c r="B335" s="1">
        <v>12.53</v>
      </c>
      <c r="C335">
        <f t="shared" si="20"/>
        <v>12.553333333333333</v>
      </c>
      <c r="D335">
        <f t="shared" si="21"/>
        <v>-2.3333333333333428E-2</v>
      </c>
      <c r="E335">
        <f t="shared" si="22"/>
        <v>5.4444444444444885E-4</v>
      </c>
      <c r="F335">
        <f t="shared" si="23"/>
        <v>0.18621973929236574</v>
      </c>
    </row>
    <row r="336" spans="1:6" x14ac:dyDescent="0.2">
      <c r="A336" s="2">
        <v>42811</v>
      </c>
      <c r="B336" s="1">
        <v>12.48</v>
      </c>
      <c r="C336">
        <f t="shared" si="20"/>
        <v>12.209999999999999</v>
      </c>
      <c r="D336">
        <f t="shared" si="21"/>
        <v>0.27000000000000135</v>
      </c>
      <c r="E336">
        <f t="shared" si="22"/>
        <v>7.2900000000000728E-2</v>
      </c>
      <c r="F336">
        <f t="shared" si="23"/>
        <v>2.163461538461549</v>
      </c>
    </row>
    <row r="337" spans="1:6" x14ac:dyDescent="0.2">
      <c r="A337" s="2">
        <v>42818</v>
      </c>
      <c r="B337" s="1">
        <v>11.62</v>
      </c>
      <c r="C337">
        <f t="shared" si="20"/>
        <v>11.913333333333334</v>
      </c>
      <c r="D337">
        <f t="shared" si="21"/>
        <v>-0.29333333333333478</v>
      </c>
      <c r="E337">
        <f t="shared" si="22"/>
        <v>8.6044444444445298E-2</v>
      </c>
      <c r="F337">
        <f t="shared" si="23"/>
        <v>2.5243832472748262</v>
      </c>
    </row>
    <row r="338" spans="1:6" x14ac:dyDescent="0.2">
      <c r="A338" s="2">
        <v>42825</v>
      </c>
      <c r="B338" s="1">
        <v>11.64</v>
      </c>
      <c r="C338">
        <f t="shared" si="20"/>
        <v>11.496666666666664</v>
      </c>
      <c r="D338">
        <f t="shared" si="21"/>
        <v>0.1433333333333362</v>
      </c>
      <c r="E338">
        <f t="shared" si="22"/>
        <v>2.0544444444445267E-2</v>
      </c>
      <c r="F338">
        <f t="shared" si="23"/>
        <v>1.2313860252004827</v>
      </c>
    </row>
    <row r="339" spans="1:6" x14ac:dyDescent="0.2">
      <c r="A339" s="2">
        <v>42832</v>
      </c>
      <c r="B339" s="1">
        <v>11.23</v>
      </c>
      <c r="C339">
        <f t="shared" si="20"/>
        <v>11.326666666666668</v>
      </c>
      <c r="D339">
        <f t="shared" si="21"/>
        <v>-9.6666666666667567E-2</v>
      </c>
      <c r="E339">
        <f t="shared" si="22"/>
        <v>9.3444444444446186E-3</v>
      </c>
      <c r="F339">
        <f t="shared" si="23"/>
        <v>0.86078955179579308</v>
      </c>
    </row>
    <row r="340" spans="1:6" x14ac:dyDescent="0.2">
      <c r="A340" s="2">
        <v>42839</v>
      </c>
      <c r="B340" s="1">
        <v>11.11</v>
      </c>
      <c r="C340">
        <f t="shared" si="20"/>
        <v>11.226666666666667</v>
      </c>
      <c r="D340">
        <f t="shared" si="21"/>
        <v>-0.11666666666666714</v>
      </c>
      <c r="E340">
        <f t="shared" si="22"/>
        <v>1.3611111111111221E-2</v>
      </c>
      <c r="F340">
        <f t="shared" si="23"/>
        <v>1.0501050105010545</v>
      </c>
    </row>
    <row r="341" spans="1:6" x14ac:dyDescent="0.2">
      <c r="A341" s="2">
        <v>42846</v>
      </c>
      <c r="B341" s="1">
        <v>11.34</v>
      </c>
      <c r="C341">
        <f t="shared" si="20"/>
        <v>11.306666666666667</v>
      </c>
      <c r="D341">
        <f t="shared" si="21"/>
        <v>3.3333333333333215E-2</v>
      </c>
      <c r="E341">
        <f t="shared" si="22"/>
        <v>1.1111111111111033E-3</v>
      </c>
      <c r="F341">
        <f t="shared" si="23"/>
        <v>0.29394473838918178</v>
      </c>
    </row>
    <row r="342" spans="1:6" x14ac:dyDescent="0.2">
      <c r="A342" s="2">
        <v>42853</v>
      </c>
      <c r="B342" s="1">
        <v>11.47</v>
      </c>
      <c r="C342">
        <f t="shared" si="20"/>
        <v>11.316666666666668</v>
      </c>
      <c r="D342">
        <f t="shared" si="21"/>
        <v>0.15333333333333243</v>
      </c>
      <c r="E342">
        <f t="shared" si="22"/>
        <v>2.3511111111110834E-2</v>
      </c>
      <c r="F342">
        <f t="shared" si="23"/>
        <v>1.3368206916593934</v>
      </c>
    </row>
    <row r="343" spans="1:6" x14ac:dyDescent="0.2">
      <c r="A343" s="2">
        <v>42860</v>
      </c>
      <c r="B343" s="1">
        <v>11.14</v>
      </c>
      <c r="C343">
        <f t="shared" si="20"/>
        <v>11.176666666666668</v>
      </c>
      <c r="D343">
        <f t="shared" si="21"/>
        <v>-3.6666666666667069E-2</v>
      </c>
      <c r="E343">
        <f t="shared" si="22"/>
        <v>1.344444444444474E-3</v>
      </c>
      <c r="F343">
        <f t="shared" si="23"/>
        <v>0.32914422501496471</v>
      </c>
    </row>
    <row r="344" spans="1:6" x14ac:dyDescent="0.2">
      <c r="A344" s="2">
        <v>42867</v>
      </c>
      <c r="B344" s="1">
        <v>10.92</v>
      </c>
      <c r="C344">
        <f t="shared" si="20"/>
        <v>10.976666666666667</v>
      </c>
      <c r="D344">
        <f t="shared" si="21"/>
        <v>-5.6666666666666643E-2</v>
      </c>
      <c r="E344">
        <f t="shared" si="22"/>
        <v>3.2111111111111086E-3</v>
      </c>
      <c r="F344">
        <f t="shared" si="23"/>
        <v>0.51892551892551875</v>
      </c>
    </row>
    <row r="345" spans="1:6" x14ac:dyDescent="0.2">
      <c r="A345" s="2">
        <v>42874</v>
      </c>
      <c r="B345" s="1">
        <v>10.87</v>
      </c>
      <c r="C345">
        <f t="shared" si="20"/>
        <v>10.906666666666666</v>
      </c>
      <c r="D345">
        <f t="shared" si="21"/>
        <v>-3.6666666666667069E-2</v>
      </c>
      <c r="E345">
        <f t="shared" si="22"/>
        <v>1.344444444444474E-3</v>
      </c>
      <c r="F345">
        <f t="shared" si="23"/>
        <v>0.33731984053971548</v>
      </c>
    </row>
    <row r="346" spans="1:6" x14ac:dyDescent="0.2">
      <c r="A346" s="2">
        <v>42881</v>
      </c>
      <c r="B346" s="1">
        <v>10.93</v>
      </c>
      <c r="C346">
        <f t="shared" si="20"/>
        <v>11.049999999999999</v>
      </c>
      <c r="D346">
        <f t="shared" si="21"/>
        <v>-0.11999999999999922</v>
      </c>
      <c r="E346">
        <f t="shared" si="22"/>
        <v>1.4399999999999812E-2</v>
      </c>
      <c r="F346">
        <f t="shared" si="23"/>
        <v>1.0978956999085017</v>
      </c>
    </row>
    <row r="347" spans="1:6" x14ac:dyDescent="0.2">
      <c r="A347" s="2">
        <v>42888</v>
      </c>
      <c r="B347" s="1">
        <v>11.35</v>
      </c>
      <c r="C347">
        <f t="shared" si="20"/>
        <v>11.136666666666668</v>
      </c>
      <c r="D347">
        <f t="shared" si="21"/>
        <v>0.21333333333333115</v>
      </c>
      <c r="E347">
        <f t="shared" si="22"/>
        <v>4.5511111111110183E-2</v>
      </c>
      <c r="F347">
        <f t="shared" si="23"/>
        <v>1.8795888399412437</v>
      </c>
    </row>
    <row r="348" spans="1:6" x14ac:dyDescent="0.2">
      <c r="A348" s="2">
        <v>42895</v>
      </c>
      <c r="B348" s="1">
        <v>11.13</v>
      </c>
      <c r="C348">
        <f t="shared" si="20"/>
        <v>11.233333333333334</v>
      </c>
      <c r="D348">
        <f t="shared" si="21"/>
        <v>-0.1033333333333335</v>
      </c>
      <c r="E348">
        <f t="shared" si="22"/>
        <v>1.0677777777777812E-2</v>
      </c>
      <c r="F348">
        <f t="shared" si="23"/>
        <v>0.92842168313866569</v>
      </c>
    </row>
    <row r="349" spans="1:6" x14ac:dyDescent="0.2">
      <c r="A349" s="2">
        <v>42902</v>
      </c>
      <c r="B349" s="1">
        <v>11.22</v>
      </c>
      <c r="C349">
        <f t="shared" si="20"/>
        <v>11.13</v>
      </c>
      <c r="D349">
        <f t="shared" si="21"/>
        <v>8.9999999999999858E-2</v>
      </c>
      <c r="E349">
        <f t="shared" si="22"/>
        <v>8.0999999999999753E-3</v>
      </c>
      <c r="F349">
        <f t="shared" si="23"/>
        <v>0.80213903743315373</v>
      </c>
    </row>
    <row r="350" spans="1:6" x14ac:dyDescent="0.2">
      <c r="A350" s="2">
        <v>42909</v>
      </c>
      <c r="B350" s="1">
        <v>11.04</v>
      </c>
      <c r="C350">
        <f t="shared" si="20"/>
        <v>11.149999999999999</v>
      </c>
      <c r="D350">
        <f t="shared" si="21"/>
        <v>-0.10999999999999943</v>
      </c>
      <c r="E350">
        <f t="shared" si="22"/>
        <v>1.2099999999999875E-2</v>
      </c>
      <c r="F350">
        <f t="shared" si="23"/>
        <v>0.99637681159419778</v>
      </c>
    </row>
    <row r="351" spans="1:6" x14ac:dyDescent="0.2">
      <c r="A351" s="2">
        <v>42916</v>
      </c>
      <c r="B351" s="1">
        <v>11.19</v>
      </c>
      <c r="C351">
        <f t="shared" si="20"/>
        <v>11.163333333333332</v>
      </c>
      <c r="D351">
        <f t="shared" si="21"/>
        <v>2.6666666666667282E-2</v>
      </c>
      <c r="E351">
        <f t="shared" si="22"/>
        <v>7.11111111111144E-4</v>
      </c>
      <c r="F351">
        <f t="shared" si="23"/>
        <v>0.23830801310694621</v>
      </c>
    </row>
    <row r="352" spans="1:6" x14ac:dyDescent="0.2">
      <c r="A352" s="2">
        <v>42923</v>
      </c>
      <c r="B352" s="1">
        <v>11.26</v>
      </c>
      <c r="C352">
        <f t="shared" si="20"/>
        <v>11.376666666666665</v>
      </c>
      <c r="D352">
        <f t="shared" si="21"/>
        <v>-0.11666666666666536</v>
      </c>
      <c r="E352">
        <f t="shared" si="22"/>
        <v>1.3611111111110807E-2</v>
      </c>
      <c r="F352">
        <f t="shared" si="23"/>
        <v>1.0361160449970281</v>
      </c>
    </row>
    <row r="353" spans="1:6" x14ac:dyDescent="0.2">
      <c r="A353" s="2">
        <v>42930</v>
      </c>
      <c r="B353" s="1">
        <v>11.68</v>
      </c>
      <c r="C353">
        <f t="shared" si="20"/>
        <v>11.49</v>
      </c>
      <c r="D353">
        <f t="shared" si="21"/>
        <v>0.1899999999999995</v>
      </c>
      <c r="E353">
        <f t="shared" si="22"/>
        <v>3.6099999999999813E-2</v>
      </c>
      <c r="F353">
        <f t="shared" si="23"/>
        <v>1.626712328767119</v>
      </c>
    </row>
    <row r="354" spans="1:6" x14ac:dyDescent="0.2">
      <c r="A354" s="2">
        <v>42937</v>
      </c>
      <c r="B354" s="1">
        <v>11.53</v>
      </c>
      <c r="C354">
        <f t="shared" si="20"/>
        <v>11.46</v>
      </c>
      <c r="D354">
        <f t="shared" si="21"/>
        <v>6.9999999999998508E-2</v>
      </c>
      <c r="E354">
        <f t="shared" si="22"/>
        <v>4.8999999999997908E-3</v>
      </c>
      <c r="F354">
        <f t="shared" si="23"/>
        <v>0.60711188204682143</v>
      </c>
    </row>
    <row r="355" spans="1:6" x14ac:dyDescent="0.2">
      <c r="A355" s="2">
        <v>42944</v>
      </c>
      <c r="B355" s="1">
        <v>11.17</v>
      </c>
      <c r="C355">
        <f t="shared" si="20"/>
        <v>11.216666666666667</v>
      </c>
      <c r="D355">
        <f t="shared" si="21"/>
        <v>-4.6666666666666856E-2</v>
      </c>
      <c r="E355">
        <f t="shared" si="22"/>
        <v>2.1777777777777954E-3</v>
      </c>
      <c r="F355">
        <f t="shared" si="23"/>
        <v>0.41778573560131471</v>
      </c>
    </row>
    <row r="356" spans="1:6" x14ac:dyDescent="0.2">
      <c r="A356" s="2">
        <v>42951</v>
      </c>
      <c r="B356" s="1">
        <v>10.95</v>
      </c>
      <c r="C356">
        <f t="shared" si="20"/>
        <v>10.963333333333333</v>
      </c>
      <c r="D356">
        <f t="shared" si="21"/>
        <v>-1.3333333333333641E-2</v>
      </c>
      <c r="E356">
        <f t="shared" si="22"/>
        <v>1.77777777777786E-4</v>
      </c>
      <c r="F356">
        <f t="shared" si="23"/>
        <v>0.12176560121765884</v>
      </c>
    </row>
    <row r="357" spans="1:6" x14ac:dyDescent="0.2">
      <c r="A357" s="2">
        <v>42958</v>
      </c>
      <c r="B357" s="1">
        <v>10.77</v>
      </c>
      <c r="C357">
        <f t="shared" si="20"/>
        <v>10.76</v>
      </c>
      <c r="D357">
        <f t="shared" si="21"/>
        <v>9.9999999999997868E-3</v>
      </c>
      <c r="E357">
        <f t="shared" si="22"/>
        <v>9.9999999999995736E-5</v>
      </c>
      <c r="F357">
        <f t="shared" si="23"/>
        <v>9.2850510677806752E-2</v>
      </c>
    </row>
    <row r="358" spans="1:6" x14ac:dyDescent="0.2">
      <c r="A358" s="2">
        <v>42965</v>
      </c>
      <c r="B358" s="1">
        <v>10.56</v>
      </c>
      <c r="C358">
        <f t="shared" si="20"/>
        <v>10.716666666666667</v>
      </c>
      <c r="D358">
        <f t="shared" si="21"/>
        <v>-0.15666666666666629</v>
      </c>
      <c r="E358">
        <f t="shared" si="22"/>
        <v>2.4544444444444327E-2</v>
      </c>
      <c r="F358">
        <f t="shared" si="23"/>
        <v>1.483585858585855</v>
      </c>
    </row>
    <row r="359" spans="1:6" x14ac:dyDescent="0.2">
      <c r="A359" s="2">
        <v>42972</v>
      </c>
      <c r="B359" s="1">
        <v>10.82</v>
      </c>
      <c r="C359">
        <f t="shared" si="20"/>
        <v>10.910000000000002</v>
      </c>
      <c r="D359">
        <f t="shared" si="21"/>
        <v>-9.0000000000001634E-2</v>
      </c>
      <c r="E359">
        <f t="shared" si="22"/>
        <v>8.1000000000002945E-3</v>
      </c>
      <c r="F359">
        <f t="shared" si="23"/>
        <v>0.83179297597044022</v>
      </c>
    </row>
    <row r="360" spans="1:6" x14ac:dyDescent="0.2">
      <c r="A360" s="2">
        <v>42979</v>
      </c>
      <c r="B360" s="1">
        <v>11.35</v>
      </c>
      <c r="C360">
        <f t="shared" si="20"/>
        <v>11.176666666666668</v>
      </c>
      <c r="D360">
        <f t="shared" si="21"/>
        <v>0.17333333333333201</v>
      </c>
      <c r="E360">
        <f t="shared" si="22"/>
        <v>3.0044444444443985E-2</v>
      </c>
      <c r="F360">
        <f t="shared" si="23"/>
        <v>1.5271659324522644</v>
      </c>
    </row>
    <row r="361" spans="1:6" x14ac:dyDescent="0.2">
      <c r="A361" s="2">
        <v>42986</v>
      </c>
      <c r="B361" s="1">
        <v>11.36</v>
      </c>
      <c r="C361">
        <f t="shared" si="20"/>
        <v>11.443333333333333</v>
      </c>
      <c r="D361">
        <f t="shared" si="21"/>
        <v>-8.3333333333333925E-2</v>
      </c>
      <c r="E361">
        <f t="shared" si="22"/>
        <v>6.9444444444445429E-3</v>
      </c>
      <c r="F361">
        <f t="shared" si="23"/>
        <v>0.73356807511737609</v>
      </c>
    </row>
    <row r="362" spans="1:6" x14ac:dyDescent="0.2">
      <c r="A362" s="2">
        <v>42993</v>
      </c>
      <c r="B362" s="1">
        <v>11.62</v>
      </c>
      <c r="C362">
        <f t="shared" si="20"/>
        <v>11.606666666666664</v>
      </c>
      <c r="D362">
        <f t="shared" si="21"/>
        <v>1.3333333333335418E-2</v>
      </c>
      <c r="E362">
        <f t="shared" si="22"/>
        <v>1.7777777777783335E-4</v>
      </c>
      <c r="F362">
        <f t="shared" si="23"/>
        <v>0.11474469305796402</v>
      </c>
    </row>
    <row r="363" spans="1:6" x14ac:dyDescent="0.2">
      <c r="A363" s="2">
        <v>43000</v>
      </c>
      <c r="B363" s="1">
        <v>11.84</v>
      </c>
      <c r="C363">
        <f t="shared" si="20"/>
        <v>11.81</v>
      </c>
      <c r="D363">
        <f t="shared" si="21"/>
        <v>2.9999999999999361E-2</v>
      </c>
      <c r="E363">
        <f t="shared" si="22"/>
        <v>8.9999999999996159E-4</v>
      </c>
      <c r="F363">
        <f t="shared" si="23"/>
        <v>0.25337837837837296</v>
      </c>
    </row>
    <row r="364" spans="1:6" x14ac:dyDescent="0.2">
      <c r="A364" s="2">
        <v>43007</v>
      </c>
      <c r="B364" s="1">
        <v>11.97</v>
      </c>
      <c r="C364">
        <f t="shared" si="20"/>
        <v>12.040000000000001</v>
      </c>
      <c r="D364">
        <f t="shared" si="21"/>
        <v>-7.0000000000000284E-2</v>
      </c>
      <c r="E364">
        <f t="shared" si="22"/>
        <v>4.9000000000000397E-3</v>
      </c>
      <c r="F364">
        <f t="shared" si="23"/>
        <v>0.5847953216374292</v>
      </c>
    </row>
    <row r="365" spans="1:6" x14ac:dyDescent="0.2">
      <c r="A365" s="2">
        <v>43014</v>
      </c>
      <c r="B365" s="1">
        <v>12.31</v>
      </c>
      <c r="C365">
        <f t="shared" si="20"/>
        <v>12.11</v>
      </c>
      <c r="D365">
        <f t="shared" si="21"/>
        <v>0.20000000000000107</v>
      </c>
      <c r="E365">
        <f t="shared" si="22"/>
        <v>4.0000000000000424E-2</v>
      </c>
      <c r="F365">
        <f t="shared" si="23"/>
        <v>1.6246953696182052</v>
      </c>
    </row>
    <row r="366" spans="1:6" x14ac:dyDescent="0.2">
      <c r="A366" s="2">
        <v>43021</v>
      </c>
      <c r="B366" s="1">
        <v>12.05</v>
      </c>
      <c r="C366">
        <f t="shared" si="20"/>
        <v>12.153333333333334</v>
      </c>
      <c r="D366">
        <f t="shared" si="21"/>
        <v>-0.1033333333333335</v>
      </c>
      <c r="E366">
        <f t="shared" si="22"/>
        <v>1.0677777777777812E-2</v>
      </c>
      <c r="F366">
        <f t="shared" si="23"/>
        <v>0.85753803596127376</v>
      </c>
    </row>
    <row r="367" spans="1:6" x14ac:dyDescent="0.2">
      <c r="A367" s="2">
        <v>43028</v>
      </c>
      <c r="B367" s="1">
        <v>12.1</v>
      </c>
      <c r="C367">
        <f t="shared" si="20"/>
        <v>12.07</v>
      </c>
      <c r="D367">
        <f t="shared" si="21"/>
        <v>2.9999999999999361E-2</v>
      </c>
      <c r="E367">
        <f t="shared" si="22"/>
        <v>8.9999999999996159E-4</v>
      </c>
      <c r="F367">
        <f t="shared" si="23"/>
        <v>0.24793388429751539</v>
      </c>
    </row>
    <row r="368" spans="1:6" x14ac:dyDescent="0.2">
      <c r="A368" s="2">
        <v>43035</v>
      </c>
      <c r="B368" s="1">
        <v>12.06</v>
      </c>
      <c r="C368">
        <f t="shared" si="20"/>
        <v>12.173333333333332</v>
      </c>
      <c r="D368">
        <f t="shared" si="21"/>
        <v>-0.11333333333333151</v>
      </c>
      <c r="E368">
        <f t="shared" si="22"/>
        <v>1.2844444444444032E-2</v>
      </c>
      <c r="F368">
        <f t="shared" si="23"/>
        <v>0.93974571586510369</v>
      </c>
    </row>
    <row r="369" spans="1:6" x14ac:dyDescent="0.2">
      <c r="A369" s="2">
        <v>43042</v>
      </c>
      <c r="B369" s="1">
        <v>12.36</v>
      </c>
      <c r="C369">
        <f t="shared" si="20"/>
        <v>12.143333333333333</v>
      </c>
      <c r="D369">
        <f t="shared" si="21"/>
        <v>0.21666666666666679</v>
      </c>
      <c r="E369">
        <f t="shared" si="22"/>
        <v>4.6944444444444497E-2</v>
      </c>
      <c r="F369">
        <f t="shared" si="23"/>
        <v>1.7529665587918026</v>
      </c>
    </row>
    <row r="370" spans="1:6" x14ac:dyDescent="0.2">
      <c r="A370" s="2">
        <v>43049</v>
      </c>
      <c r="B370" s="1">
        <v>12.01</v>
      </c>
      <c r="C370">
        <f t="shared" si="20"/>
        <v>12.126666666666665</v>
      </c>
      <c r="D370">
        <f t="shared" si="21"/>
        <v>-0.11666666666666536</v>
      </c>
      <c r="E370">
        <f t="shared" si="22"/>
        <v>1.3611111111110807E-2</v>
      </c>
      <c r="F370">
        <f t="shared" si="23"/>
        <v>0.97141271162918719</v>
      </c>
    </row>
    <row r="371" spans="1:6" x14ac:dyDescent="0.2">
      <c r="A371" s="2">
        <v>43056</v>
      </c>
      <c r="B371" s="1">
        <v>12.01</v>
      </c>
      <c r="C371">
        <f t="shared" si="20"/>
        <v>12.04</v>
      </c>
      <c r="D371">
        <f t="shared" si="21"/>
        <v>-2.9999999999999361E-2</v>
      </c>
      <c r="E371">
        <f t="shared" si="22"/>
        <v>8.9999999999996159E-4</v>
      </c>
      <c r="F371">
        <f t="shared" si="23"/>
        <v>0.24979184013321698</v>
      </c>
    </row>
    <row r="372" spans="1:6" x14ac:dyDescent="0.2">
      <c r="A372" s="2">
        <v>43063</v>
      </c>
      <c r="B372" s="1">
        <v>12.1</v>
      </c>
      <c r="C372">
        <f t="shared" si="20"/>
        <v>12.229999999999999</v>
      </c>
      <c r="D372">
        <f t="shared" si="21"/>
        <v>-0.12999999999999901</v>
      </c>
      <c r="E372">
        <f t="shared" si="22"/>
        <v>1.6899999999999742E-2</v>
      </c>
      <c r="F372">
        <f t="shared" si="23"/>
        <v>1.074380165289248</v>
      </c>
    </row>
    <row r="373" spans="1:6" x14ac:dyDescent="0.2">
      <c r="A373" s="2">
        <v>43070</v>
      </c>
      <c r="B373" s="1">
        <v>12.58</v>
      </c>
      <c r="C373">
        <f t="shared" si="20"/>
        <v>12.43</v>
      </c>
      <c r="D373">
        <f t="shared" si="21"/>
        <v>0.15000000000000036</v>
      </c>
      <c r="E373">
        <f t="shared" si="22"/>
        <v>2.2500000000000107E-2</v>
      </c>
      <c r="F373">
        <f t="shared" si="23"/>
        <v>1.1923688394276659</v>
      </c>
    </row>
    <row r="374" spans="1:6" x14ac:dyDescent="0.2">
      <c r="A374" s="2">
        <v>43077</v>
      </c>
      <c r="B374" s="1">
        <v>12.61</v>
      </c>
      <c r="C374">
        <f t="shared" si="20"/>
        <v>12.589999999999998</v>
      </c>
      <c r="D374">
        <f t="shared" si="21"/>
        <v>2.000000000000135E-2</v>
      </c>
      <c r="E374">
        <f t="shared" si="22"/>
        <v>4.0000000000005401E-4</v>
      </c>
      <c r="F374">
        <f t="shared" si="23"/>
        <v>0.15860428231563323</v>
      </c>
    </row>
    <row r="375" spans="1:6" x14ac:dyDescent="0.2">
      <c r="A375" s="2">
        <v>43084</v>
      </c>
      <c r="B375" s="1">
        <v>12.58</v>
      </c>
      <c r="C375">
        <f t="shared" si="20"/>
        <v>12.589999999999998</v>
      </c>
      <c r="D375">
        <f t="shared" si="21"/>
        <v>-9.9999999999980105E-3</v>
      </c>
      <c r="E375">
        <f t="shared" si="22"/>
        <v>9.9999999999960215E-5</v>
      </c>
      <c r="F375">
        <f t="shared" si="23"/>
        <v>7.9491255961828378E-2</v>
      </c>
    </row>
    <row r="376" spans="1:6" x14ac:dyDescent="0.2">
      <c r="A376" s="2">
        <v>43091</v>
      </c>
      <c r="B376" s="1">
        <v>12.58</v>
      </c>
      <c r="C376">
        <f t="shared" si="20"/>
        <v>12.549999999999999</v>
      </c>
      <c r="D376">
        <f t="shared" si="21"/>
        <v>3.0000000000001137E-2</v>
      </c>
      <c r="E376">
        <f t="shared" si="22"/>
        <v>9.0000000000006817E-4</v>
      </c>
      <c r="F376">
        <f t="shared" si="23"/>
        <v>0.23847376788554164</v>
      </c>
    </row>
    <row r="377" spans="1:6" x14ac:dyDescent="0.2">
      <c r="A377" s="2">
        <v>43098</v>
      </c>
      <c r="B377" s="1">
        <v>12.49</v>
      </c>
      <c r="C377">
        <f t="shared" si="20"/>
        <v>12.756666666666666</v>
      </c>
      <c r="D377">
        <f t="shared" si="21"/>
        <v>-0.26666666666666572</v>
      </c>
      <c r="E377">
        <f t="shared" si="22"/>
        <v>7.1111111111110611E-2</v>
      </c>
      <c r="F377">
        <f t="shared" si="23"/>
        <v>2.1350413664264671</v>
      </c>
    </row>
    <row r="378" spans="1:6" x14ac:dyDescent="0.2">
      <c r="A378" s="2">
        <v>43105</v>
      </c>
      <c r="B378" s="1">
        <v>13.2</v>
      </c>
      <c r="C378">
        <f t="shared" si="20"/>
        <v>12.973333333333334</v>
      </c>
      <c r="D378">
        <f t="shared" si="21"/>
        <v>0.2266666666666648</v>
      </c>
      <c r="E378">
        <f t="shared" si="22"/>
        <v>5.1377777777776933E-2</v>
      </c>
      <c r="F378">
        <f t="shared" si="23"/>
        <v>1.7171717171717034</v>
      </c>
    </row>
    <row r="379" spans="1:6" x14ac:dyDescent="0.2">
      <c r="A379" s="2">
        <v>43112</v>
      </c>
      <c r="B379" s="1">
        <v>13.23</v>
      </c>
      <c r="C379">
        <f t="shared" si="20"/>
        <v>12.81</v>
      </c>
      <c r="D379">
        <f t="shared" si="21"/>
        <v>0.41999999999999993</v>
      </c>
      <c r="E379">
        <f t="shared" si="22"/>
        <v>0.17639999999999995</v>
      </c>
      <c r="F379">
        <f t="shared" si="23"/>
        <v>3.1746031746031735</v>
      </c>
    </row>
    <row r="380" spans="1:6" x14ac:dyDescent="0.2">
      <c r="A380" s="2">
        <v>43119</v>
      </c>
      <c r="B380" s="1">
        <v>12</v>
      </c>
      <c r="C380">
        <f t="shared" si="20"/>
        <v>12.293333333333335</v>
      </c>
      <c r="D380">
        <f t="shared" si="21"/>
        <v>-0.29333333333333478</v>
      </c>
      <c r="E380">
        <f t="shared" si="22"/>
        <v>8.6044444444445298E-2</v>
      </c>
      <c r="F380">
        <f t="shared" si="23"/>
        <v>2.4444444444444562</v>
      </c>
    </row>
    <row r="381" spans="1:6" x14ac:dyDescent="0.2">
      <c r="A381" s="2">
        <v>43126</v>
      </c>
      <c r="B381" s="1">
        <v>11.65</v>
      </c>
      <c r="C381">
        <f t="shared" si="20"/>
        <v>11.453333333333333</v>
      </c>
      <c r="D381">
        <f t="shared" si="21"/>
        <v>0.19666666666666721</v>
      </c>
      <c r="E381">
        <f t="shared" si="22"/>
        <v>3.8677777777777991E-2</v>
      </c>
      <c r="F381">
        <f t="shared" si="23"/>
        <v>1.6881258941344826</v>
      </c>
    </row>
    <row r="382" spans="1:6" x14ac:dyDescent="0.2">
      <c r="A382" s="2">
        <v>43133</v>
      </c>
      <c r="B382" s="1">
        <v>10.71</v>
      </c>
      <c r="C382">
        <f t="shared" si="20"/>
        <v>10.963333333333333</v>
      </c>
      <c r="D382">
        <f t="shared" si="21"/>
        <v>-0.25333333333333208</v>
      </c>
      <c r="E382">
        <f t="shared" si="22"/>
        <v>6.417777777777714E-2</v>
      </c>
      <c r="F382">
        <f t="shared" si="23"/>
        <v>2.3653906006847065</v>
      </c>
    </row>
    <row r="383" spans="1:6" x14ac:dyDescent="0.2">
      <c r="A383" s="2">
        <v>43140</v>
      </c>
      <c r="B383" s="1">
        <v>10.53</v>
      </c>
      <c r="C383">
        <f t="shared" si="20"/>
        <v>10.616666666666667</v>
      </c>
      <c r="D383">
        <f t="shared" si="21"/>
        <v>-8.666666666666778E-2</v>
      </c>
      <c r="E383">
        <f t="shared" si="22"/>
        <v>7.5111111111113042E-3</v>
      </c>
      <c r="F383">
        <f t="shared" si="23"/>
        <v>0.82304526748972262</v>
      </c>
    </row>
    <row r="384" spans="1:6" x14ac:dyDescent="0.2">
      <c r="A384" s="2">
        <v>43147</v>
      </c>
      <c r="B384" s="1">
        <v>10.61</v>
      </c>
      <c r="C384">
        <f t="shared" si="20"/>
        <v>10.613333333333333</v>
      </c>
      <c r="D384">
        <f t="shared" si="21"/>
        <v>-3.3333333333338544E-3</v>
      </c>
      <c r="E384">
        <f t="shared" si="22"/>
        <v>1.1111111111114584E-5</v>
      </c>
      <c r="F384">
        <f t="shared" si="23"/>
        <v>3.1416902293438777E-2</v>
      </c>
    </row>
    <row r="385" spans="1:6" x14ac:dyDescent="0.2">
      <c r="A385" s="2">
        <v>43154</v>
      </c>
      <c r="B385" s="1">
        <v>10.7</v>
      </c>
      <c r="C385">
        <f t="shared" si="20"/>
        <v>10.57</v>
      </c>
      <c r="D385">
        <f t="shared" si="21"/>
        <v>0.12999999999999901</v>
      </c>
      <c r="E385">
        <f t="shared" si="22"/>
        <v>1.6899999999999742E-2</v>
      </c>
      <c r="F385">
        <f t="shared" si="23"/>
        <v>1.2149532710280282</v>
      </c>
    </row>
    <row r="386" spans="1:6" x14ac:dyDescent="0.2">
      <c r="A386" s="2">
        <v>43161</v>
      </c>
      <c r="B386" s="1">
        <v>10.4</v>
      </c>
      <c r="C386">
        <f t="shared" si="20"/>
        <v>10.610000000000001</v>
      </c>
      <c r="D386">
        <f t="shared" si="21"/>
        <v>-0.21000000000000085</v>
      </c>
      <c r="E386">
        <f t="shared" si="22"/>
        <v>4.4100000000000361E-2</v>
      </c>
      <c r="F386">
        <f t="shared" si="23"/>
        <v>2.0192307692307772</v>
      </c>
    </row>
    <row r="387" spans="1:6" x14ac:dyDescent="0.2">
      <c r="A387" s="2">
        <v>43168</v>
      </c>
      <c r="B387" s="1">
        <v>10.73</v>
      </c>
      <c r="C387">
        <f t="shared" si="20"/>
        <v>10.76</v>
      </c>
      <c r="D387">
        <f t="shared" si="21"/>
        <v>-2.9999999999999361E-2</v>
      </c>
      <c r="E387">
        <f t="shared" si="22"/>
        <v>8.9999999999996159E-4</v>
      </c>
      <c r="F387">
        <f t="shared" si="23"/>
        <v>0.27958993476234256</v>
      </c>
    </row>
    <row r="388" spans="1:6" x14ac:dyDescent="0.2">
      <c r="A388" s="2">
        <v>43175</v>
      </c>
      <c r="B388" s="1">
        <v>11.15</v>
      </c>
      <c r="C388">
        <f t="shared" si="20"/>
        <v>10.813333333333334</v>
      </c>
      <c r="D388">
        <f t="shared" si="21"/>
        <v>0.336666666666666</v>
      </c>
      <c r="E388">
        <f t="shared" si="22"/>
        <v>0.113344444444444</v>
      </c>
      <c r="F388">
        <f t="shared" si="23"/>
        <v>3.0194319880418474</v>
      </c>
    </row>
    <row r="389" spans="1:6" x14ac:dyDescent="0.2">
      <c r="A389" s="2">
        <v>43182</v>
      </c>
      <c r="B389" s="1">
        <v>10.56</v>
      </c>
      <c r="C389">
        <f t="shared" si="20"/>
        <v>10.93</v>
      </c>
      <c r="D389">
        <f t="shared" si="21"/>
        <v>-0.36999999999999922</v>
      </c>
      <c r="E389">
        <f t="shared" si="22"/>
        <v>0.13689999999999941</v>
      </c>
      <c r="F389">
        <f t="shared" si="23"/>
        <v>3.5037878787878713</v>
      </c>
    </row>
    <row r="390" spans="1:6" x14ac:dyDescent="0.2">
      <c r="A390" s="2">
        <v>43189</v>
      </c>
      <c r="B390" s="1">
        <v>11.08</v>
      </c>
      <c r="C390">
        <f t="shared" ref="C390:C453" si="24">AVERAGE(B389:B391)</f>
        <v>10.94</v>
      </c>
      <c r="D390">
        <f t="shared" ref="D390:D453" si="25">B390-C390</f>
        <v>0.14000000000000057</v>
      </c>
      <c r="E390">
        <f t="shared" ref="E390:E453" si="26">D390^2</f>
        <v>1.9600000000000159E-2</v>
      </c>
      <c r="F390">
        <f t="shared" ref="F390:F453" si="27">ABS(D390/B390)*100</f>
        <v>1.2635379061371892</v>
      </c>
    </row>
    <row r="391" spans="1:6" x14ac:dyDescent="0.2">
      <c r="A391" s="2">
        <v>43196</v>
      </c>
      <c r="B391" s="1">
        <v>11.18</v>
      </c>
      <c r="C391">
        <f t="shared" si="24"/>
        <v>11.18</v>
      </c>
      <c r="D391">
        <f t="shared" si="25"/>
        <v>0</v>
      </c>
      <c r="E391">
        <f t="shared" si="26"/>
        <v>0</v>
      </c>
      <c r="F391">
        <f t="shared" si="27"/>
        <v>0</v>
      </c>
    </row>
    <row r="392" spans="1:6" x14ac:dyDescent="0.2">
      <c r="A392" s="2">
        <v>43203</v>
      </c>
      <c r="B392" s="1">
        <v>11.28</v>
      </c>
      <c r="C392">
        <f t="shared" si="24"/>
        <v>11.093333333333334</v>
      </c>
      <c r="D392">
        <f t="shared" si="25"/>
        <v>0.18666666666666565</v>
      </c>
      <c r="E392">
        <f t="shared" si="26"/>
        <v>3.4844444444444067E-2</v>
      </c>
      <c r="F392">
        <f t="shared" si="27"/>
        <v>1.6548463356973904</v>
      </c>
    </row>
    <row r="393" spans="1:6" x14ac:dyDescent="0.2">
      <c r="A393" s="2">
        <v>43210</v>
      </c>
      <c r="B393" s="1">
        <v>10.82</v>
      </c>
      <c r="C393">
        <f t="shared" si="24"/>
        <v>11.196666666666667</v>
      </c>
      <c r="D393">
        <f t="shared" si="25"/>
        <v>-0.37666666666666693</v>
      </c>
      <c r="E393">
        <f t="shared" si="26"/>
        <v>0.14187777777777796</v>
      </c>
      <c r="F393">
        <f t="shared" si="27"/>
        <v>3.4812076401725225</v>
      </c>
    </row>
    <row r="394" spans="1:6" x14ac:dyDescent="0.2">
      <c r="A394" s="2">
        <v>43217</v>
      </c>
      <c r="B394" s="1">
        <v>11.49</v>
      </c>
      <c r="C394">
        <f t="shared" si="24"/>
        <v>11.223333333333334</v>
      </c>
      <c r="D394">
        <f t="shared" si="25"/>
        <v>0.26666666666666572</v>
      </c>
      <c r="E394">
        <f t="shared" si="26"/>
        <v>7.1111111111110611E-2</v>
      </c>
      <c r="F394">
        <f t="shared" si="27"/>
        <v>2.32085871772555</v>
      </c>
    </row>
    <row r="395" spans="1:6" x14ac:dyDescent="0.2">
      <c r="A395" s="2">
        <v>43224</v>
      </c>
      <c r="B395" s="1">
        <v>11.36</v>
      </c>
      <c r="C395">
        <f t="shared" si="24"/>
        <v>11.346666666666666</v>
      </c>
      <c r="D395">
        <f t="shared" si="25"/>
        <v>1.3333333333333641E-2</v>
      </c>
      <c r="E395">
        <f t="shared" si="26"/>
        <v>1.77777777777786E-4</v>
      </c>
      <c r="F395">
        <f t="shared" si="27"/>
        <v>0.11737089201878205</v>
      </c>
    </row>
    <row r="396" spans="1:6" x14ac:dyDescent="0.2">
      <c r="A396" s="2">
        <v>43231</v>
      </c>
      <c r="B396" s="1">
        <v>11.19</v>
      </c>
      <c r="C396">
        <f t="shared" si="24"/>
        <v>11.293333333333331</v>
      </c>
      <c r="D396">
        <f t="shared" si="25"/>
        <v>-0.10333333333333172</v>
      </c>
      <c r="E396">
        <f t="shared" si="26"/>
        <v>1.0677777777777444E-2</v>
      </c>
      <c r="F396">
        <f t="shared" si="27"/>
        <v>0.92344355078938101</v>
      </c>
    </row>
    <row r="397" spans="1:6" x14ac:dyDescent="0.2">
      <c r="A397" s="2">
        <v>43238</v>
      </c>
      <c r="B397" s="1">
        <v>11.33</v>
      </c>
      <c r="C397">
        <f t="shared" si="24"/>
        <v>11.343333333333334</v>
      </c>
      <c r="D397">
        <f t="shared" si="25"/>
        <v>-1.3333333333333641E-2</v>
      </c>
      <c r="E397">
        <f t="shared" si="26"/>
        <v>1.77777777777786E-4</v>
      </c>
      <c r="F397">
        <f t="shared" si="27"/>
        <v>0.11768167107973206</v>
      </c>
    </row>
    <row r="398" spans="1:6" x14ac:dyDescent="0.2">
      <c r="A398" s="2">
        <v>43245</v>
      </c>
      <c r="B398" s="1">
        <v>11.51</v>
      </c>
      <c r="C398">
        <f t="shared" si="24"/>
        <v>11.516666666666666</v>
      </c>
      <c r="D398">
        <f t="shared" si="25"/>
        <v>-6.6666666666659324E-3</v>
      </c>
      <c r="E398">
        <f t="shared" si="26"/>
        <v>4.4444444444434655E-5</v>
      </c>
      <c r="F398">
        <f t="shared" si="27"/>
        <v>5.7920648711259189E-2</v>
      </c>
    </row>
    <row r="399" spans="1:6" x14ac:dyDescent="0.2">
      <c r="A399" s="2">
        <v>43252</v>
      </c>
      <c r="B399" s="1">
        <v>11.71</v>
      </c>
      <c r="C399">
        <f t="shared" si="24"/>
        <v>11.773333333333333</v>
      </c>
      <c r="D399">
        <f t="shared" si="25"/>
        <v>-6.3333333333332575E-2</v>
      </c>
      <c r="E399">
        <f t="shared" si="26"/>
        <v>4.0111111111110148E-3</v>
      </c>
      <c r="F399">
        <f t="shared" si="27"/>
        <v>0.54084827782521405</v>
      </c>
    </row>
    <row r="400" spans="1:6" x14ac:dyDescent="0.2">
      <c r="A400" s="2">
        <v>43259</v>
      </c>
      <c r="B400" s="1">
        <v>12.1</v>
      </c>
      <c r="C400">
        <f t="shared" si="24"/>
        <v>11.896666666666668</v>
      </c>
      <c r="D400">
        <f t="shared" si="25"/>
        <v>0.20333333333333137</v>
      </c>
      <c r="E400">
        <f t="shared" si="26"/>
        <v>4.1344444444443643E-2</v>
      </c>
      <c r="F400">
        <f t="shared" si="27"/>
        <v>1.6804407713498462</v>
      </c>
    </row>
    <row r="401" spans="1:6" x14ac:dyDescent="0.2">
      <c r="A401" s="2">
        <v>43266</v>
      </c>
      <c r="B401" s="1">
        <v>11.88</v>
      </c>
      <c r="C401">
        <f t="shared" si="24"/>
        <v>11.876666666666667</v>
      </c>
      <c r="D401">
        <f t="shared" si="25"/>
        <v>3.3333333333338544E-3</v>
      </c>
      <c r="E401">
        <f t="shared" si="26"/>
        <v>1.1111111111114584E-5</v>
      </c>
      <c r="F401">
        <f t="shared" si="27"/>
        <v>2.8058361391699108E-2</v>
      </c>
    </row>
    <row r="402" spans="1:6" x14ac:dyDescent="0.2">
      <c r="A402" s="2">
        <v>43273</v>
      </c>
      <c r="B402" s="1">
        <v>11.65</v>
      </c>
      <c r="C402">
        <f t="shared" si="24"/>
        <v>11.533333333333333</v>
      </c>
      <c r="D402">
        <f t="shared" si="25"/>
        <v>0.11666666666666714</v>
      </c>
      <c r="E402">
        <f t="shared" si="26"/>
        <v>1.3611111111111221E-2</v>
      </c>
      <c r="F402">
        <f t="shared" si="27"/>
        <v>1.0014306151645247</v>
      </c>
    </row>
    <row r="403" spans="1:6" x14ac:dyDescent="0.2">
      <c r="A403" s="2">
        <v>43280</v>
      </c>
      <c r="B403" s="1">
        <v>11.07</v>
      </c>
      <c r="C403">
        <f t="shared" si="24"/>
        <v>11.26</v>
      </c>
      <c r="D403">
        <f t="shared" si="25"/>
        <v>-0.1899999999999995</v>
      </c>
      <c r="E403">
        <f t="shared" si="26"/>
        <v>3.6099999999999813E-2</v>
      </c>
      <c r="F403">
        <f t="shared" si="27"/>
        <v>1.716350496838297</v>
      </c>
    </row>
    <row r="404" spans="1:6" x14ac:dyDescent="0.2">
      <c r="A404" s="2">
        <v>43287</v>
      </c>
      <c r="B404" s="1">
        <v>11.06</v>
      </c>
      <c r="C404">
        <f t="shared" si="24"/>
        <v>11.036666666666667</v>
      </c>
      <c r="D404">
        <f t="shared" si="25"/>
        <v>2.3333333333333428E-2</v>
      </c>
      <c r="E404">
        <f t="shared" si="26"/>
        <v>5.4444444444444885E-4</v>
      </c>
      <c r="F404">
        <f t="shared" si="27"/>
        <v>0.21097046413502193</v>
      </c>
    </row>
    <row r="405" spans="1:6" x14ac:dyDescent="0.2">
      <c r="A405" s="2">
        <v>43294</v>
      </c>
      <c r="B405" s="1">
        <v>10.98</v>
      </c>
      <c r="C405">
        <f t="shared" si="24"/>
        <v>10.866666666666667</v>
      </c>
      <c r="D405">
        <f t="shared" si="25"/>
        <v>0.11333333333333329</v>
      </c>
      <c r="E405">
        <f t="shared" si="26"/>
        <v>1.2844444444444434E-2</v>
      </c>
      <c r="F405">
        <f t="shared" si="27"/>
        <v>1.0321797207043104</v>
      </c>
    </row>
    <row r="406" spans="1:6" x14ac:dyDescent="0.2">
      <c r="A406" s="2">
        <v>43301</v>
      </c>
      <c r="B406" s="1">
        <v>10.56</v>
      </c>
      <c r="C406">
        <f t="shared" si="24"/>
        <v>10.49</v>
      </c>
      <c r="D406">
        <f t="shared" si="25"/>
        <v>7.0000000000000284E-2</v>
      </c>
      <c r="E406">
        <f t="shared" si="26"/>
        <v>4.9000000000000397E-3</v>
      </c>
      <c r="F406">
        <f t="shared" si="27"/>
        <v>0.66287878787879051</v>
      </c>
    </row>
    <row r="407" spans="1:6" x14ac:dyDescent="0.2">
      <c r="A407" s="2">
        <v>43308</v>
      </c>
      <c r="B407" s="1">
        <v>9.93</v>
      </c>
      <c r="C407">
        <f t="shared" si="24"/>
        <v>10.176666666666668</v>
      </c>
      <c r="D407">
        <f t="shared" si="25"/>
        <v>-0.24666666666666792</v>
      </c>
      <c r="E407">
        <f t="shared" si="26"/>
        <v>6.0844444444445062E-2</v>
      </c>
      <c r="F407">
        <f t="shared" si="27"/>
        <v>2.4840550520308957</v>
      </c>
    </row>
    <row r="408" spans="1:6" x14ac:dyDescent="0.2">
      <c r="A408" s="2">
        <v>43315</v>
      </c>
      <c r="B408" s="1">
        <v>10.039999999999999</v>
      </c>
      <c r="C408">
        <f t="shared" si="24"/>
        <v>9.9033333333333342</v>
      </c>
      <c r="D408">
        <f t="shared" si="25"/>
        <v>0.13666666666666494</v>
      </c>
      <c r="E408">
        <f t="shared" si="26"/>
        <v>1.8677777777777304E-2</v>
      </c>
      <c r="F408">
        <f t="shared" si="27"/>
        <v>1.3612217795484556</v>
      </c>
    </row>
    <row r="409" spans="1:6" x14ac:dyDescent="0.2">
      <c r="A409" s="2">
        <v>43322</v>
      </c>
      <c r="B409" s="1">
        <v>9.74</v>
      </c>
      <c r="C409">
        <f t="shared" si="24"/>
        <v>9.7766666666666673</v>
      </c>
      <c r="D409">
        <f t="shared" si="25"/>
        <v>-3.6666666666667069E-2</v>
      </c>
      <c r="E409">
        <f t="shared" si="26"/>
        <v>1.344444444444474E-3</v>
      </c>
      <c r="F409">
        <f t="shared" si="27"/>
        <v>0.37645448323066805</v>
      </c>
    </row>
    <row r="410" spans="1:6" x14ac:dyDescent="0.2">
      <c r="A410" s="2">
        <v>43329</v>
      </c>
      <c r="B410" s="1">
        <v>9.5500000000000007</v>
      </c>
      <c r="C410">
        <f t="shared" si="24"/>
        <v>9.6566666666666663</v>
      </c>
      <c r="D410">
        <f t="shared" si="25"/>
        <v>-0.10666666666666558</v>
      </c>
      <c r="E410">
        <f t="shared" si="26"/>
        <v>1.1377777777777546E-2</v>
      </c>
      <c r="F410">
        <f t="shared" si="27"/>
        <v>1.1169284467713672</v>
      </c>
    </row>
    <row r="411" spans="1:6" x14ac:dyDescent="0.2">
      <c r="A411" s="2">
        <v>43336</v>
      </c>
      <c r="B411" s="1">
        <v>9.68</v>
      </c>
      <c r="C411">
        <f t="shared" si="24"/>
        <v>9.57</v>
      </c>
      <c r="D411">
        <f t="shared" si="25"/>
        <v>0.10999999999999943</v>
      </c>
      <c r="E411">
        <f t="shared" si="26"/>
        <v>1.2099999999999875E-2</v>
      </c>
      <c r="F411">
        <f t="shared" si="27"/>
        <v>1.1363636363636305</v>
      </c>
    </row>
    <row r="412" spans="1:6" x14ac:dyDescent="0.2">
      <c r="A412" s="2">
        <v>43343</v>
      </c>
      <c r="B412" s="1">
        <v>9.48</v>
      </c>
      <c r="C412">
        <f t="shared" si="24"/>
        <v>9.4766666666666666</v>
      </c>
      <c r="D412">
        <f t="shared" si="25"/>
        <v>3.3333333333338544E-3</v>
      </c>
      <c r="E412">
        <f t="shared" si="26"/>
        <v>1.1111111111114584E-5</v>
      </c>
      <c r="F412">
        <f t="shared" si="27"/>
        <v>3.5161744022509017E-2</v>
      </c>
    </row>
    <row r="413" spans="1:6" x14ac:dyDescent="0.2">
      <c r="A413" s="2">
        <v>43350</v>
      </c>
      <c r="B413" s="1">
        <v>9.27</v>
      </c>
      <c r="C413">
        <f t="shared" si="24"/>
        <v>9.4</v>
      </c>
      <c r="D413">
        <f t="shared" si="25"/>
        <v>-0.13000000000000078</v>
      </c>
      <c r="E413">
        <f t="shared" si="26"/>
        <v>1.6900000000000203E-2</v>
      </c>
      <c r="F413">
        <f t="shared" si="27"/>
        <v>1.4023732470334498</v>
      </c>
    </row>
    <row r="414" spans="1:6" x14ac:dyDescent="0.2">
      <c r="A414" s="2">
        <v>43357</v>
      </c>
      <c r="B414" s="1">
        <v>9.4499999999999993</v>
      </c>
      <c r="C414">
        <f t="shared" si="24"/>
        <v>9.5233333333333334</v>
      </c>
      <c r="D414">
        <f t="shared" si="25"/>
        <v>-7.3333333333334139E-2</v>
      </c>
      <c r="E414">
        <f t="shared" si="26"/>
        <v>5.3777777777778962E-3</v>
      </c>
      <c r="F414">
        <f t="shared" si="27"/>
        <v>0.7760141093474513</v>
      </c>
    </row>
    <row r="415" spans="1:6" x14ac:dyDescent="0.2">
      <c r="A415" s="2">
        <v>43364</v>
      </c>
      <c r="B415" s="1">
        <v>9.85</v>
      </c>
      <c r="C415">
        <f t="shared" si="24"/>
        <v>9.5166666666666657</v>
      </c>
      <c r="D415">
        <f t="shared" si="25"/>
        <v>0.33333333333333393</v>
      </c>
      <c r="E415">
        <f t="shared" si="26"/>
        <v>0.11111111111111151</v>
      </c>
      <c r="F415">
        <f t="shared" si="27"/>
        <v>3.3840947546531366</v>
      </c>
    </row>
    <row r="416" spans="1:6" x14ac:dyDescent="0.2">
      <c r="A416" s="2">
        <v>43371</v>
      </c>
      <c r="B416" s="1">
        <v>9.25</v>
      </c>
      <c r="C416">
        <f t="shared" si="24"/>
        <v>9.4066666666666663</v>
      </c>
      <c r="D416">
        <f t="shared" si="25"/>
        <v>-0.15666666666666629</v>
      </c>
      <c r="E416">
        <f t="shared" si="26"/>
        <v>2.4544444444444327E-2</v>
      </c>
      <c r="F416">
        <f t="shared" si="27"/>
        <v>1.6936936936936895</v>
      </c>
    </row>
    <row r="417" spans="1:6" x14ac:dyDescent="0.2">
      <c r="A417" s="2">
        <v>43378</v>
      </c>
      <c r="B417" s="1">
        <v>9.1199999999999992</v>
      </c>
      <c r="C417">
        <f t="shared" si="24"/>
        <v>9.0033333333333321</v>
      </c>
      <c r="D417">
        <f t="shared" si="25"/>
        <v>0.11666666666666714</v>
      </c>
      <c r="E417">
        <f t="shared" si="26"/>
        <v>1.3611111111111221E-2</v>
      </c>
      <c r="F417">
        <f t="shared" si="27"/>
        <v>1.2792397660818766</v>
      </c>
    </row>
    <row r="418" spans="1:6" x14ac:dyDescent="0.2">
      <c r="A418" s="2">
        <v>43385</v>
      </c>
      <c r="B418" s="1">
        <v>8.64</v>
      </c>
      <c r="C418">
        <f t="shared" si="24"/>
        <v>8.7533333333333321</v>
      </c>
      <c r="D418">
        <f t="shared" si="25"/>
        <v>-0.11333333333333151</v>
      </c>
      <c r="E418">
        <f t="shared" si="26"/>
        <v>1.2844444444444032E-2</v>
      </c>
      <c r="F418">
        <f t="shared" si="27"/>
        <v>1.3117283950617071</v>
      </c>
    </row>
    <row r="419" spans="1:6" x14ac:dyDescent="0.2">
      <c r="A419" s="2">
        <v>43392</v>
      </c>
      <c r="B419" s="1">
        <v>8.5</v>
      </c>
      <c r="C419">
        <f t="shared" si="24"/>
        <v>8.706666666666667</v>
      </c>
      <c r="D419">
        <f t="shared" si="25"/>
        <v>-0.206666666666667</v>
      </c>
      <c r="E419">
        <f t="shared" si="26"/>
        <v>4.2711111111111248E-2</v>
      </c>
      <c r="F419">
        <f t="shared" si="27"/>
        <v>2.4313725490196116</v>
      </c>
    </row>
    <row r="420" spans="1:6" x14ac:dyDescent="0.2">
      <c r="A420" s="2">
        <v>43399</v>
      </c>
      <c r="B420" s="1">
        <v>8.98</v>
      </c>
      <c r="C420">
        <f t="shared" si="24"/>
        <v>8.9533333333333331</v>
      </c>
      <c r="D420">
        <f t="shared" si="25"/>
        <v>2.6666666666667282E-2</v>
      </c>
      <c r="E420">
        <f t="shared" si="26"/>
        <v>7.11111111111144E-4</v>
      </c>
      <c r="F420">
        <f t="shared" si="27"/>
        <v>0.29695619896066017</v>
      </c>
    </row>
    <row r="421" spans="1:6" x14ac:dyDescent="0.2">
      <c r="A421" s="2">
        <v>43406</v>
      </c>
      <c r="B421" s="1">
        <v>9.3800000000000008</v>
      </c>
      <c r="C421">
        <f t="shared" si="24"/>
        <v>9.2466666666666679</v>
      </c>
      <c r="D421">
        <f t="shared" si="25"/>
        <v>0.13333333333333286</v>
      </c>
      <c r="E421">
        <f t="shared" si="26"/>
        <v>1.7777777777777653E-2</v>
      </c>
      <c r="F421">
        <f t="shared" si="27"/>
        <v>1.4214641080312669</v>
      </c>
    </row>
    <row r="422" spans="1:6" x14ac:dyDescent="0.2">
      <c r="A422" s="2">
        <v>43413</v>
      </c>
      <c r="B422" s="1">
        <v>9.3800000000000008</v>
      </c>
      <c r="C422">
        <f t="shared" si="24"/>
        <v>9.2700000000000014</v>
      </c>
      <c r="D422">
        <f t="shared" si="25"/>
        <v>0.10999999999999943</v>
      </c>
      <c r="E422">
        <f t="shared" si="26"/>
        <v>1.2099999999999875E-2</v>
      </c>
      <c r="F422">
        <f t="shared" si="27"/>
        <v>1.1727078891257934</v>
      </c>
    </row>
    <row r="423" spans="1:6" x14ac:dyDescent="0.2">
      <c r="A423" s="2">
        <v>43420</v>
      </c>
      <c r="B423" s="1">
        <v>9.0500000000000007</v>
      </c>
      <c r="C423">
        <f t="shared" si="24"/>
        <v>9.1866666666666674</v>
      </c>
      <c r="D423">
        <f t="shared" si="25"/>
        <v>-0.13666666666666671</v>
      </c>
      <c r="E423">
        <f t="shared" si="26"/>
        <v>1.867777777777779E-2</v>
      </c>
      <c r="F423">
        <f t="shared" si="27"/>
        <v>1.5101289134438309</v>
      </c>
    </row>
    <row r="424" spans="1:6" x14ac:dyDescent="0.2">
      <c r="A424" s="2">
        <v>43427</v>
      </c>
      <c r="B424" s="1">
        <v>9.1300000000000008</v>
      </c>
      <c r="C424">
        <f t="shared" si="24"/>
        <v>9.1966666666666672</v>
      </c>
      <c r="D424">
        <f t="shared" si="25"/>
        <v>-6.666666666666643E-2</v>
      </c>
      <c r="E424">
        <f t="shared" si="26"/>
        <v>4.4444444444444132E-3</v>
      </c>
      <c r="F424">
        <f t="shared" si="27"/>
        <v>0.730193501277836</v>
      </c>
    </row>
    <row r="425" spans="1:6" x14ac:dyDescent="0.2">
      <c r="A425" s="2">
        <v>43434</v>
      </c>
      <c r="B425" s="1">
        <v>9.41</v>
      </c>
      <c r="C425">
        <f t="shared" si="24"/>
        <v>9.1199999999999992</v>
      </c>
      <c r="D425">
        <f t="shared" si="25"/>
        <v>0.29000000000000092</v>
      </c>
      <c r="E425">
        <f t="shared" si="26"/>
        <v>8.4100000000000535E-2</v>
      </c>
      <c r="F425">
        <f t="shared" si="27"/>
        <v>3.0818278427205201</v>
      </c>
    </row>
    <row r="426" spans="1:6" x14ac:dyDescent="0.2">
      <c r="A426" s="2">
        <v>43441</v>
      </c>
      <c r="B426" s="1">
        <v>8.82</v>
      </c>
      <c r="C426">
        <f t="shared" si="24"/>
        <v>8.9166666666666661</v>
      </c>
      <c r="D426">
        <f t="shared" si="25"/>
        <v>-9.666666666666579E-2</v>
      </c>
      <c r="E426">
        <f t="shared" si="26"/>
        <v>9.3444444444442751E-3</v>
      </c>
      <c r="F426">
        <f t="shared" si="27"/>
        <v>1.0959939531368004</v>
      </c>
    </row>
    <row r="427" spans="1:6" x14ac:dyDescent="0.2">
      <c r="A427" s="2">
        <v>43448</v>
      </c>
      <c r="B427" s="1">
        <v>8.52</v>
      </c>
      <c r="C427">
        <f t="shared" si="24"/>
        <v>8.4633333333333329</v>
      </c>
      <c r="D427">
        <f t="shared" si="25"/>
        <v>5.6666666666666643E-2</v>
      </c>
      <c r="E427">
        <f t="shared" si="26"/>
        <v>3.2111111111111086E-3</v>
      </c>
      <c r="F427">
        <f t="shared" si="27"/>
        <v>0.66510172143974944</v>
      </c>
    </row>
    <row r="428" spans="1:6" x14ac:dyDescent="0.2">
      <c r="A428" s="2">
        <v>43455</v>
      </c>
      <c r="B428" s="1">
        <v>8.0500000000000007</v>
      </c>
      <c r="C428">
        <f t="shared" si="24"/>
        <v>8.1266666666666669</v>
      </c>
      <c r="D428">
        <f t="shared" si="25"/>
        <v>-7.6666666666666217E-2</v>
      </c>
      <c r="E428">
        <f t="shared" si="26"/>
        <v>5.8777777777777084E-3</v>
      </c>
      <c r="F428">
        <f t="shared" si="27"/>
        <v>0.95238095238094678</v>
      </c>
    </row>
    <row r="429" spans="1:6" x14ac:dyDescent="0.2">
      <c r="A429" s="2">
        <v>43462</v>
      </c>
      <c r="B429" s="1">
        <v>7.81</v>
      </c>
      <c r="C429">
        <f t="shared" si="24"/>
        <v>7.9799999999999995</v>
      </c>
      <c r="D429">
        <f t="shared" si="25"/>
        <v>-0.16999999999999993</v>
      </c>
      <c r="E429">
        <f t="shared" si="26"/>
        <v>2.8899999999999974E-2</v>
      </c>
      <c r="F429">
        <f t="shared" si="27"/>
        <v>2.1766965428937253</v>
      </c>
    </row>
    <row r="430" spans="1:6" x14ac:dyDescent="0.2">
      <c r="A430" s="2">
        <v>43469</v>
      </c>
      <c r="B430" s="1">
        <v>8.08</v>
      </c>
      <c r="C430">
        <f t="shared" si="24"/>
        <v>8.2366666666666664</v>
      </c>
      <c r="D430">
        <f t="shared" si="25"/>
        <v>-0.15666666666666629</v>
      </c>
      <c r="E430">
        <f t="shared" si="26"/>
        <v>2.4544444444444327E-2</v>
      </c>
      <c r="F430">
        <f t="shared" si="27"/>
        <v>1.9389438943894344</v>
      </c>
    </row>
    <row r="431" spans="1:6" x14ac:dyDescent="0.2">
      <c r="A431" s="2">
        <v>43476</v>
      </c>
      <c r="B431" s="1">
        <v>8.82</v>
      </c>
      <c r="C431">
        <f t="shared" si="24"/>
        <v>8.4933333333333323</v>
      </c>
      <c r="D431">
        <f t="shared" si="25"/>
        <v>0.32666666666666799</v>
      </c>
      <c r="E431">
        <f t="shared" si="26"/>
        <v>0.10671111111111198</v>
      </c>
      <c r="F431">
        <f t="shared" si="27"/>
        <v>3.7037037037037188</v>
      </c>
    </row>
    <row r="432" spans="1:6" x14ac:dyDescent="0.2">
      <c r="A432" s="2">
        <v>43483</v>
      </c>
      <c r="B432" s="1">
        <v>8.58</v>
      </c>
      <c r="C432">
        <f t="shared" si="24"/>
        <v>8.7533333333333321</v>
      </c>
      <c r="D432">
        <f t="shared" si="25"/>
        <v>-0.17333333333333201</v>
      </c>
      <c r="E432">
        <f t="shared" si="26"/>
        <v>3.0044444444443985E-2</v>
      </c>
      <c r="F432">
        <f t="shared" si="27"/>
        <v>2.0202020202020048</v>
      </c>
    </row>
    <row r="433" spans="1:6" x14ac:dyDescent="0.2">
      <c r="A433" s="2">
        <v>43490</v>
      </c>
      <c r="B433" s="1">
        <v>8.86</v>
      </c>
      <c r="C433">
        <f t="shared" si="24"/>
        <v>8.7199999999999989</v>
      </c>
      <c r="D433">
        <f t="shared" si="25"/>
        <v>0.14000000000000057</v>
      </c>
      <c r="E433">
        <f t="shared" si="26"/>
        <v>1.9600000000000159E-2</v>
      </c>
      <c r="F433">
        <f t="shared" si="27"/>
        <v>1.5801354401805936</v>
      </c>
    </row>
    <row r="434" spans="1:6" x14ac:dyDescent="0.2">
      <c r="A434" s="2">
        <v>43497</v>
      </c>
      <c r="B434" s="1">
        <v>8.7200000000000006</v>
      </c>
      <c r="C434">
        <f t="shared" si="24"/>
        <v>8.6566666666666663</v>
      </c>
      <c r="D434">
        <f t="shared" si="25"/>
        <v>6.3333333333334352E-2</v>
      </c>
      <c r="E434">
        <f t="shared" si="26"/>
        <v>4.0111111111112404E-3</v>
      </c>
      <c r="F434">
        <f t="shared" si="27"/>
        <v>0.72629969418961404</v>
      </c>
    </row>
    <row r="435" spans="1:6" x14ac:dyDescent="0.2">
      <c r="A435" s="2">
        <v>43504</v>
      </c>
      <c r="B435" s="1">
        <v>8.39</v>
      </c>
      <c r="C435">
        <f t="shared" si="24"/>
        <v>8.5499999999999989</v>
      </c>
      <c r="D435">
        <f t="shared" si="25"/>
        <v>-0.15999999999999837</v>
      </c>
      <c r="E435">
        <f t="shared" si="26"/>
        <v>2.5599999999999477E-2</v>
      </c>
      <c r="F435">
        <f t="shared" si="27"/>
        <v>1.9070321811680377</v>
      </c>
    </row>
    <row r="436" spans="1:6" x14ac:dyDescent="0.2">
      <c r="A436" s="2">
        <v>43511</v>
      </c>
      <c r="B436" s="1">
        <v>8.5399999999999991</v>
      </c>
      <c r="C436">
        <f t="shared" si="24"/>
        <v>8.5466666666666669</v>
      </c>
      <c r="D436">
        <f t="shared" si="25"/>
        <v>-6.6666666666677088E-3</v>
      </c>
      <c r="E436">
        <f t="shared" si="26"/>
        <v>4.4444444444458338E-5</v>
      </c>
      <c r="F436">
        <f t="shared" si="27"/>
        <v>7.80640124902542E-2</v>
      </c>
    </row>
    <row r="437" spans="1:6" x14ac:dyDescent="0.2">
      <c r="A437" s="2">
        <v>43518</v>
      </c>
      <c r="B437" s="1">
        <v>8.7100000000000009</v>
      </c>
      <c r="C437">
        <f t="shared" si="24"/>
        <v>8.68</v>
      </c>
      <c r="D437">
        <f t="shared" si="25"/>
        <v>3.0000000000001137E-2</v>
      </c>
      <c r="E437">
        <f t="shared" si="26"/>
        <v>9.0000000000006817E-4</v>
      </c>
      <c r="F437">
        <f t="shared" si="27"/>
        <v>0.34443168771528282</v>
      </c>
    </row>
    <row r="438" spans="1:6" x14ac:dyDescent="0.2">
      <c r="A438" s="2">
        <v>43525</v>
      </c>
      <c r="B438" s="1">
        <v>8.7899999999999991</v>
      </c>
      <c r="C438">
        <f t="shared" si="24"/>
        <v>8.64</v>
      </c>
      <c r="D438">
        <f t="shared" si="25"/>
        <v>0.14999999999999858</v>
      </c>
      <c r="E438">
        <f t="shared" si="26"/>
        <v>2.2499999999999572E-2</v>
      </c>
      <c r="F438">
        <f t="shared" si="27"/>
        <v>1.7064846416382093</v>
      </c>
    </row>
    <row r="439" spans="1:6" x14ac:dyDescent="0.2">
      <c r="A439" s="2">
        <v>43532</v>
      </c>
      <c r="B439" s="1">
        <v>8.42</v>
      </c>
      <c r="C439">
        <f t="shared" si="24"/>
        <v>8.5466666666666669</v>
      </c>
      <c r="D439">
        <f t="shared" si="25"/>
        <v>-0.12666666666666693</v>
      </c>
      <c r="E439">
        <f t="shared" si="26"/>
        <v>1.604444444444451E-2</v>
      </c>
      <c r="F439">
        <f t="shared" si="27"/>
        <v>1.5043547110055455</v>
      </c>
    </row>
    <row r="440" spans="1:6" x14ac:dyDescent="0.2">
      <c r="A440" s="2">
        <v>43539</v>
      </c>
      <c r="B440" s="1">
        <v>8.43</v>
      </c>
      <c r="C440">
        <f t="shared" si="24"/>
        <v>8.4633333333333329</v>
      </c>
      <c r="D440">
        <f t="shared" si="25"/>
        <v>-3.3333333333333215E-2</v>
      </c>
      <c r="E440">
        <f t="shared" si="26"/>
        <v>1.1111111111111033E-3</v>
      </c>
      <c r="F440">
        <f t="shared" si="27"/>
        <v>0.39541320680110575</v>
      </c>
    </row>
    <row r="441" spans="1:6" x14ac:dyDescent="0.2">
      <c r="A441" s="2">
        <v>43546</v>
      </c>
      <c r="B441" s="1">
        <v>8.5399999999999991</v>
      </c>
      <c r="C441">
        <f t="shared" si="24"/>
        <v>8.5833333333333339</v>
      </c>
      <c r="D441">
        <f t="shared" si="25"/>
        <v>-4.3333333333334778E-2</v>
      </c>
      <c r="E441">
        <f t="shared" si="26"/>
        <v>1.877777777777903E-3</v>
      </c>
      <c r="F441">
        <f t="shared" si="27"/>
        <v>0.50741608118658998</v>
      </c>
    </row>
    <row r="442" spans="1:6" x14ac:dyDescent="0.2">
      <c r="A442" s="2">
        <v>43553</v>
      </c>
      <c r="B442" s="1">
        <v>8.7799999999999994</v>
      </c>
      <c r="C442">
        <f t="shared" si="24"/>
        <v>8.8566666666666674</v>
      </c>
      <c r="D442">
        <f t="shared" si="25"/>
        <v>-7.6666666666667993E-2</v>
      </c>
      <c r="E442">
        <f t="shared" si="26"/>
        <v>5.8777777777779807E-3</v>
      </c>
      <c r="F442">
        <f t="shared" si="27"/>
        <v>0.87319665907366739</v>
      </c>
    </row>
    <row r="443" spans="1:6" x14ac:dyDescent="0.2">
      <c r="A443" s="2">
        <v>43560</v>
      </c>
      <c r="B443" s="1">
        <v>9.25</v>
      </c>
      <c r="C443">
        <f t="shared" si="24"/>
        <v>9.16</v>
      </c>
      <c r="D443">
        <f t="shared" si="25"/>
        <v>8.9999999999999858E-2</v>
      </c>
      <c r="E443">
        <f t="shared" si="26"/>
        <v>8.0999999999999753E-3</v>
      </c>
      <c r="F443">
        <f t="shared" si="27"/>
        <v>0.97297297297297136</v>
      </c>
    </row>
    <row r="444" spans="1:6" x14ac:dyDescent="0.2">
      <c r="A444" s="2">
        <v>43567</v>
      </c>
      <c r="B444" s="1">
        <v>9.4499999999999993</v>
      </c>
      <c r="C444">
        <f t="shared" si="24"/>
        <v>9.4166666666666661</v>
      </c>
      <c r="D444">
        <f t="shared" si="25"/>
        <v>3.3333333333333215E-2</v>
      </c>
      <c r="E444">
        <f t="shared" si="26"/>
        <v>1.1111111111111033E-3</v>
      </c>
      <c r="F444">
        <f t="shared" si="27"/>
        <v>0.35273368606701816</v>
      </c>
    </row>
    <row r="445" spans="1:6" x14ac:dyDescent="0.2">
      <c r="A445" s="2">
        <v>43574</v>
      </c>
      <c r="B445" s="1">
        <v>9.5500000000000007</v>
      </c>
      <c r="C445">
        <f t="shared" si="24"/>
        <v>9.8033333333333328</v>
      </c>
      <c r="D445">
        <f t="shared" si="25"/>
        <v>-0.25333333333333208</v>
      </c>
      <c r="E445">
        <f t="shared" si="26"/>
        <v>6.417777777777714E-2</v>
      </c>
      <c r="F445">
        <f t="shared" si="27"/>
        <v>2.6527050610820111</v>
      </c>
    </row>
    <row r="446" spans="1:6" x14ac:dyDescent="0.2">
      <c r="A446" s="2">
        <v>43581</v>
      </c>
      <c r="B446" s="1">
        <v>10.41</v>
      </c>
      <c r="C446">
        <f t="shared" si="24"/>
        <v>10.123333333333333</v>
      </c>
      <c r="D446">
        <f t="shared" si="25"/>
        <v>0.28666666666666707</v>
      </c>
      <c r="E446">
        <f t="shared" si="26"/>
        <v>8.2177777777778002E-2</v>
      </c>
      <c r="F446">
        <f t="shared" si="27"/>
        <v>2.7537624079410858</v>
      </c>
    </row>
    <row r="447" spans="1:6" x14ac:dyDescent="0.2">
      <c r="A447" s="2">
        <v>43588</v>
      </c>
      <c r="B447" s="1">
        <v>10.41</v>
      </c>
      <c r="C447">
        <f t="shared" si="24"/>
        <v>10.4</v>
      </c>
      <c r="D447">
        <f t="shared" si="25"/>
        <v>9.9999999999997868E-3</v>
      </c>
      <c r="E447">
        <f t="shared" si="26"/>
        <v>9.9999999999995736E-5</v>
      </c>
      <c r="F447">
        <f t="shared" si="27"/>
        <v>9.6061479346779888E-2</v>
      </c>
    </row>
    <row r="448" spans="1:6" x14ac:dyDescent="0.2">
      <c r="A448" s="2">
        <v>43595</v>
      </c>
      <c r="B448" s="1">
        <v>10.38</v>
      </c>
      <c r="C448">
        <f t="shared" si="24"/>
        <v>10.36</v>
      </c>
      <c r="D448">
        <f t="shared" si="25"/>
        <v>2.000000000000135E-2</v>
      </c>
      <c r="E448">
        <f t="shared" si="26"/>
        <v>4.0000000000005401E-4</v>
      </c>
      <c r="F448">
        <f t="shared" si="27"/>
        <v>0.19267822736032128</v>
      </c>
    </row>
    <row r="449" spans="1:6" x14ac:dyDescent="0.2">
      <c r="A449" s="2">
        <v>43602</v>
      </c>
      <c r="B449" s="1">
        <v>10.29</v>
      </c>
      <c r="C449">
        <f t="shared" si="24"/>
        <v>10.166666666666666</v>
      </c>
      <c r="D449">
        <f t="shared" si="25"/>
        <v>0.12333333333333307</v>
      </c>
      <c r="E449">
        <f t="shared" si="26"/>
        <v>1.5211111111111047E-2</v>
      </c>
      <c r="F449">
        <f t="shared" si="27"/>
        <v>1.1985746679624205</v>
      </c>
    </row>
    <row r="450" spans="1:6" x14ac:dyDescent="0.2">
      <c r="A450" s="2">
        <v>43609</v>
      </c>
      <c r="B450" s="1">
        <v>9.83</v>
      </c>
      <c r="C450">
        <f t="shared" si="24"/>
        <v>9.879999999999999</v>
      </c>
      <c r="D450">
        <f t="shared" si="25"/>
        <v>-4.9999999999998934E-2</v>
      </c>
      <c r="E450">
        <f t="shared" si="26"/>
        <v>2.4999999999998934E-3</v>
      </c>
      <c r="F450">
        <f t="shared" si="27"/>
        <v>0.50864699898269516</v>
      </c>
    </row>
    <row r="451" spans="1:6" x14ac:dyDescent="0.2">
      <c r="A451" s="2">
        <v>43616</v>
      </c>
      <c r="B451" s="1">
        <v>9.52</v>
      </c>
      <c r="C451">
        <f t="shared" si="24"/>
        <v>9.7033333333333331</v>
      </c>
      <c r="D451">
        <f t="shared" si="25"/>
        <v>-0.18333333333333357</v>
      </c>
      <c r="E451">
        <f t="shared" si="26"/>
        <v>3.3611111111111196E-2</v>
      </c>
      <c r="F451">
        <f t="shared" si="27"/>
        <v>1.9257703081232518</v>
      </c>
    </row>
    <row r="452" spans="1:6" x14ac:dyDescent="0.2">
      <c r="A452" s="2">
        <v>43623</v>
      </c>
      <c r="B452" s="1">
        <v>9.76</v>
      </c>
      <c r="C452">
        <f t="shared" si="24"/>
        <v>9.7533333333333339</v>
      </c>
      <c r="D452">
        <f t="shared" si="25"/>
        <v>6.6666666666659324E-3</v>
      </c>
      <c r="E452">
        <f t="shared" si="26"/>
        <v>4.4444444444434655E-5</v>
      </c>
      <c r="F452">
        <f t="shared" si="27"/>
        <v>6.8306010928954219E-2</v>
      </c>
    </row>
    <row r="453" spans="1:6" x14ac:dyDescent="0.2">
      <c r="A453" s="2">
        <v>43630</v>
      </c>
      <c r="B453" s="1">
        <v>9.98</v>
      </c>
      <c r="C453">
        <f t="shared" si="24"/>
        <v>9.9100000000000019</v>
      </c>
      <c r="D453">
        <f t="shared" si="25"/>
        <v>6.9999999999998508E-2</v>
      </c>
      <c r="E453">
        <f t="shared" si="26"/>
        <v>4.8999999999997908E-3</v>
      </c>
      <c r="F453">
        <f t="shared" si="27"/>
        <v>0.70140280561120749</v>
      </c>
    </row>
    <row r="454" spans="1:6" x14ac:dyDescent="0.2">
      <c r="A454" s="2">
        <v>43637</v>
      </c>
      <c r="B454" s="1">
        <v>9.99</v>
      </c>
      <c r="C454">
        <f t="shared" ref="C454:C517" si="28">AVERAGE(B453:B455)</f>
        <v>10.066666666666666</v>
      </c>
      <c r="D454">
        <f t="shared" ref="D454:D517" si="29">B454-C454</f>
        <v>-7.6666666666666217E-2</v>
      </c>
      <c r="E454">
        <f t="shared" ref="E454:E517" si="30">D454^2</f>
        <v>5.8777777777777084E-3</v>
      </c>
      <c r="F454">
        <f t="shared" ref="F454:F517" si="31">ABS(D454/B454)*100</f>
        <v>0.76743410076742957</v>
      </c>
    </row>
    <row r="455" spans="1:6" x14ac:dyDescent="0.2">
      <c r="A455" s="2">
        <v>43644</v>
      </c>
      <c r="B455" s="1">
        <v>10.23</v>
      </c>
      <c r="C455">
        <f t="shared" si="28"/>
        <v>10.139999999999999</v>
      </c>
      <c r="D455">
        <f t="shared" si="29"/>
        <v>9.0000000000001634E-2</v>
      </c>
      <c r="E455">
        <f t="shared" si="30"/>
        <v>8.1000000000002945E-3</v>
      </c>
      <c r="F455">
        <f t="shared" si="31"/>
        <v>0.87976539589444402</v>
      </c>
    </row>
    <row r="456" spans="1:6" x14ac:dyDescent="0.2">
      <c r="A456" s="2">
        <v>43651</v>
      </c>
      <c r="B456" s="1">
        <v>10.199999999999999</v>
      </c>
      <c r="C456">
        <f t="shared" si="28"/>
        <v>10.306666666666667</v>
      </c>
      <c r="D456">
        <f t="shared" si="29"/>
        <v>-0.10666666666666735</v>
      </c>
      <c r="E456">
        <f t="shared" si="30"/>
        <v>1.1377777777777924E-2</v>
      </c>
      <c r="F456">
        <f t="shared" si="31"/>
        <v>1.045751633986935</v>
      </c>
    </row>
    <row r="457" spans="1:6" x14ac:dyDescent="0.2">
      <c r="A457" s="2">
        <v>43658</v>
      </c>
      <c r="B457" s="1">
        <v>10.49</v>
      </c>
      <c r="C457">
        <f t="shared" si="28"/>
        <v>10.296666666666665</v>
      </c>
      <c r="D457">
        <f t="shared" si="29"/>
        <v>0.19333333333333513</v>
      </c>
      <c r="E457">
        <f t="shared" si="30"/>
        <v>3.7377777777778474E-2</v>
      </c>
      <c r="F457">
        <f t="shared" si="31"/>
        <v>1.8430251032729754</v>
      </c>
    </row>
    <row r="458" spans="1:6" x14ac:dyDescent="0.2">
      <c r="A458" s="2">
        <v>43665</v>
      </c>
      <c r="B458" s="1">
        <v>10.199999999999999</v>
      </c>
      <c r="C458">
        <f t="shared" si="28"/>
        <v>10.086666666666666</v>
      </c>
      <c r="D458">
        <f t="shared" si="29"/>
        <v>0.11333333333333329</v>
      </c>
      <c r="E458">
        <f t="shared" si="30"/>
        <v>1.2844444444444434E-2</v>
      </c>
      <c r="F458">
        <f t="shared" si="31"/>
        <v>1.1111111111111107</v>
      </c>
    </row>
    <row r="459" spans="1:6" x14ac:dyDescent="0.2">
      <c r="A459" s="2">
        <v>43672</v>
      </c>
      <c r="B459" s="1">
        <v>9.57</v>
      </c>
      <c r="C459">
        <f t="shared" si="28"/>
        <v>9.6833333333333318</v>
      </c>
      <c r="D459">
        <f t="shared" si="29"/>
        <v>-0.11333333333333151</v>
      </c>
      <c r="E459">
        <f t="shared" si="30"/>
        <v>1.2844444444444032E-2</v>
      </c>
      <c r="F459">
        <f t="shared" si="31"/>
        <v>1.1842563566701305</v>
      </c>
    </row>
    <row r="460" spans="1:6" x14ac:dyDescent="0.2">
      <c r="A460" s="2">
        <v>43679</v>
      </c>
      <c r="B460" s="1">
        <v>9.2799999999999994</v>
      </c>
      <c r="C460">
        <f t="shared" si="28"/>
        <v>9.4333333333333336</v>
      </c>
      <c r="D460">
        <f t="shared" si="29"/>
        <v>-0.15333333333333421</v>
      </c>
      <c r="E460">
        <f t="shared" si="30"/>
        <v>2.3511111111111378E-2</v>
      </c>
      <c r="F460">
        <f t="shared" si="31"/>
        <v>1.652298850574722</v>
      </c>
    </row>
    <row r="461" spans="1:6" x14ac:dyDescent="0.2">
      <c r="A461" s="2">
        <v>43686</v>
      </c>
      <c r="B461" s="1">
        <v>9.4499999999999993</v>
      </c>
      <c r="C461">
        <f t="shared" si="28"/>
        <v>9.2299999999999986</v>
      </c>
      <c r="D461">
        <f t="shared" si="29"/>
        <v>0.22000000000000064</v>
      </c>
      <c r="E461">
        <f t="shared" si="30"/>
        <v>4.8400000000000283E-2</v>
      </c>
      <c r="F461">
        <f t="shared" si="31"/>
        <v>2.328042328042335</v>
      </c>
    </row>
    <row r="462" spans="1:6" x14ac:dyDescent="0.2">
      <c r="A462" s="2">
        <v>43693</v>
      </c>
      <c r="B462" s="1">
        <v>8.9600000000000009</v>
      </c>
      <c r="C462">
        <f t="shared" si="28"/>
        <v>9.06</v>
      </c>
      <c r="D462">
        <f t="shared" si="29"/>
        <v>-9.9999999999999645E-2</v>
      </c>
      <c r="E462">
        <f t="shared" si="30"/>
        <v>9.9999999999999291E-3</v>
      </c>
      <c r="F462">
        <f t="shared" si="31"/>
        <v>1.1160714285714244</v>
      </c>
    </row>
    <row r="463" spans="1:6" x14ac:dyDescent="0.2">
      <c r="A463" s="2">
        <v>43700</v>
      </c>
      <c r="B463" s="1">
        <v>8.77</v>
      </c>
      <c r="C463">
        <f t="shared" si="28"/>
        <v>8.9666666666666668</v>
      </c>
      <c r="D463">
        <f t="shared" si="29"/>
        <v>-0.19666666666666721</v>
      </c>
      <c r="E463">
        <f t="shared" si="30"/>
        <v>3.8677777777777991E-2</v>
      </c>
      <c r="F463">
        <f t="shared" si="31"/>
        <v>2.2424933485366845</v>
      </c>
    </row>
    <row r="464" spans="1:6" x14ac:dyDescent="0.2">
      <c r="A464" s="2">
        <v>43707</v>
      </c>
      <c r="B464" s="1">
        <v>9.17</v>
      </c>
      <c r="C464">
        <f t="shared" si="28"/>
        <v>9.0933333333333319</v>
      </c>
      <c r="D464">
        <f t="shared" si="29"/>
        <v>7.6666666666667993E-2</v>
      </c>
      <c r="E464">
        <f t="shared" si="30"/>
        <v>5.8777777777779807E-3</v>
      </c>
      <c r="F464">
        <f t="shared" si="31"/>
        <v>0.83605961468558332</v>
      </c>
    </row>
    <row r="465" spans="1:6" x14ac:dyDescent="0.2">
      <c r="A465" s="2">
        <v>43714</v>
      </c>
      <c r="B465" s="1">
        <v>9.34</v>
      </c>
      <c r="C465">
        <f t="shared" si="28"/>
        <v>9.3199999999999985</v>
      </c>
      <c r="D465">
        <f t="shared" si="29"/>
        <v>2.000000000000135E-2</v>
      </c>
      <c r="E465">
        <f t="shared" si="30"/>
        <v>4.0000000000005401E-4</v>
      </c>
      <c r="F465">
        <f t="shared" si="31"/>
        <v>0.21413276231264827</v>
      </c>
    </row>
    <row r="466" spans="1:6" x14ac:dyDescent="0.2">
      <c r="A466" s="2">
        <v>43721</v>
      </c>
      <c r="B466" s="1">
        <v>9.4499999999999993</v>
      </c>
      <c r="C466">
        <f t="shared" si="28"/>
        <v>9.32</v>
      </c>
      <c r="D466">
        <f t="shared" si="29"/>
        <v>0.12999999999999901</v>
      </c>
      <c r="E466">
        <f t="shared" si="30"/>
        <v>1.6899999999999742E-2</v>
      </c>
      <c r="F466">
        <f t="shared" si="31"/>
        <v>1.3756613756613654</v>
      </c>
    </row>
    <row r="467" spans="1:6" x14ac:dyDescent="0.2">
      <c r="A467" s="2">
        <v>43728</v>
      </c>
      <c r="B467" s="1">
        <v>9.17</v>
      </c>
      <c r="C467">
        <f t="shared" si="28"/>
        <v>9.2333333333333325</v>
      </c>
      <c r="D467">
        <f t="shared" si="29"/>
        <v>-6.3333333333332575E-2</v>
      </c>
      <c r="E467">
        <f t="shared" si="30"/>
        <v>4.0111111111110148E-3</v>
      </c>
      <c r="F467">
        <f t="shared" si="31"/>
        <v>0.69065794256633117</v>
      </c>
    </row>
    <row r="468" spans="1:6" x14ac:dyDescent="0.2">
      <c r="A468" s="2">
        <v>43735</v>
      </c>
      <c r="B468" s="1">
        <v>9.08</v>
      </c>
      <c r="C468">
        <f t="shared" si="28"/>
        <v>8.9966666666666679</v>
      </c>
      <c r="D468">
        <f t="shared" si="29"/>
        <v>8.3333333333332149E-2</v>
      </c>
      <c r="E468">
        <f t="shared" si="30"/>
        <v>6.9444444444442472E-3</v>
      </c>
      <c r="F468">
        <f t="shared" si="31"/>
        <v>0.91776798825255679</v>
      </c>
    </row>
    <row r="469" spans="1:6" x14ac:dyDescent="0.2">
      <c r="A469" s="2">
        <v>43742</v>
      </c>
      <c r="B469" s="1">
        <v>8.74</v>
      </c>
      <c r="C469">
        <f t="shared" si="28"/>
        <v>8.8666666666666671</v>
      </c>
      <c r="D469">
        <f t="shared" si="29"/>
        <v>-0.12666666666666693</v>
      </c>
      <c r="E469">
        <f t="shared" si="30"/>
        <v>1.604444444444451E-2</v>
      </c>
      <c r="F469">
        <f t="shared" si="31"/>
        <v>1.4492753623188435</v>
      </c>
    </row>
    <row r="470" spans="1:6" x14ac:dyDescent="0.2">
      <c r="A470" s="2">
        <v>43749</v>
      </c>
      <c r="B470" s="1">
        <v>8.7799999999999994</v>
      </c>
      <c r="C470">
        <f t="shared" si="28"/>
        <v>8.9366666666666656</v>
      </c>
      <c r="D470">
        <f t="shared" si="29"/>
        <v>-0.15666666666666629</v>
      </c>
      <c r="E470">
        <f t="shared" si="30"/>
        <v>2.4544444444444327E-2</v>
      </c>
      <c r="F470">
        <f t="shared" si="31"/>
        <v>1.7843583902809372</v>
      </c>
    </row>
    <row r="471" spans="1:6" x14ac:dyDescent="0.2">
      <c r="A471" s="2">
        <v>43756</v>
      </c>
      <c r="B471" s="1">
        <v>9.2899999999999991</v>
      </c>
      <c r="C471">
        <f t="shared" si="28"/>
        <v>8.93</v>
      </c>
      <c r="D471">
        <f t="shared" si="29"/>
        <v>0.35999999999999943</v>
      </c>
      <c r="E471">
        <f t="shared" si="30"/>
        <v>0.1295999999999996</v>
      </c>
      <c r="F471">
        <f t="shared" si="31"/>
        <v>3.8751345532830945</v>
      </c>
    </row>
    <row r="472" spans="1:6" x14ac:dyDescent="0.2">
      <c r="A472" s="2">
        <v>43763</v>
      </c>
      <c r="B472" s="1">
        <v>8.7200000000000006</v>
      </c>
      <c r="C472">
        <f t="shared" si="28"/>
        <v>8.9666666666666668</v>
      </c>
      <c r="D472">
        <f t="shared" si="29"/>
        <v>-0.24666666666666615</v>
      </c>
      <c r="E472">
        <f t="shared" si="30"/>
        <v>6.0844444444444187E-2</v>
      </c>
      <c r="F472">
        <f t="shared" si="31"/>
        <v>2.8287461773700242</v>
      </c>
    </row>
    <row r="473" spans="1:6" x14ac:dyDescent="0.2">
      <c r="A473" s="2">
        <v>43770</v>
      </c>
      <c r="B473" s="1">
        <v>8.89</v>
      </c>
      <c r="C473">
        <f t="shared" si="28"/>
        <v>8.8833333333333329</v>
      </c>
      <c r="D473">
        <f t="shared" si="29"/>
        <v>6.6666666666677088E-3</v>
      </c>
      <c r="E473">
        <f t="shared" si="30"/>
        <v>4.4444444444458338E-5</v>
      </c>
      <c r="F473">
        <f t="shared" si="31"/>
        <v>7.4990626171740252E-2</v>
      </c>
    </row>
    <row r="474" spans="1:6" x14ac:dyDescent="0.2">
      <c r="A474" s="2">
        <v>43777</v>
      </c>
      <c r="B474" s="1">
        <v>9.0399999999999991</v>
      </c>
      <c r="C474">
        <f t="shared" si="28"/>
        <v>8.9599999999999991</v>
      </c>
      <c r="D474">
        <f t="shared" si="29"/>
        <v>8.0000000000000071E-2</v>
      </c>
      <c r="E474">
        <f t="shared" si="30"/>
        <v>6.4000000000000116E-3</v>
      </c>
      <c r="F474">
        <f t="shared" si="31"/>
        <v>0.8849557522123902</v>
      </c>
    </row>
    <row r="475" spans="1:6" x14ac:dyDescent="0.2">
      <c r="A475" s="2">
        <v>43784</v>
      </c>
      <c r="B475" s="1">
        <v>8.9499999999999993</v>
      </c>
      <c r="C475">
        <f t="shared" si="28"/>
        <v>8.9599999999999991</v>
      </c>
      <c r="D475">
        <f t="shared" si="29"/>
        <v>-9.9999999999997868E-3</v>
      </c>
      <c r="E475">
        <f t="shared" si="30"/>
        <v>9.9999999999995736E-5</v>
      </c>
      <c r="F475">
        <f t="shared" si="31"/>
        <v>0.11173184357541663</v>
      </c>
    </row>
    <row r="476" spans="1:6" x14ac:dyDescent="0.2">
      <c r="A476" s="2">
        <v>43791</v>
      </c>
      <c r="B476" s="1">
        <v>8.89</v>
      </c>
      <c r="C476">
        <f t="shared" si="28"/>
        <v>8.9666666666666668</v>
      </c>
      <c r="D476">
        <f t="shared" si="29"/>
        <v>-7.6666666666666217E-2</v>
      </c>
      <c r="E476">
        <f t="shared" si="30"/>
        <v>5.8777777777777084E-3</v>
      </c>
      <c r="F476">
        <f t="shared" si="31"/>
        <v>0.86239220097487301</v>
      </c>
    </row>
    <row r="477" spans="1:6" x14ac:dyDescent="0.2">
      <c r="A477" s="2">
        <v>43798</v>
      </c>
      <c r="B477" s="1">
        <v>9.06</v>
      </c>
      <c r="C477">
        <f t="shared" si="28"/>
        <v>8.99</v>
      </c>
      <c r="D477">
        <f t="shared" si="29"/>
        <v>7.0000000000000284E-2</v>
      </c>
      <c r="E477">
        <f t="shared" si="30"/>
        <v>4.9000000000000397E-3</v>
      </c>
      <c r="F477">
        <f t="shared" si="31"/>
        <v>0.77262693156733198</v>
      </c>
    </row>
    <row r="478" spans="1:6" x14ac:dyDescent="0.2">
      <c r="A478" s="2">
        <v>43805</v>
      </c>
      <c r="B478" s="1">
        <v>9.02</v>
      </c>
      <c r="C478">
        <f t="shared" si="28"/>
        <v>9.1033333333333335</v>
      </c>
      <c r="D478">
        <f t="shared" si="29"/>
        <v>-8.3333333333333925E-2</v>
      </c>
      <c r="E478">
        <f t="shared" si="30"/>
        <v>6.9444444444445429E-3</v>
      </c>
      <c r="F478">
        <f t="shared" si="31"/>
        <v>0.92387287509239391</v>
      </c>
    </row>
    <row r="479" spans="1:6" x14ac:dyDescent="0.2">
      <c r="A479" s="2">
        <v>43812</v>
      </c>
      <c r="B479" s="1">
        <v>9.23</v>
      </c>
      <c r="C479">
        <f t="shared" si="28"/>
        <v>9.2433333333333341</v>
      </c>
      <c r="D479">
        <f t="shared" si="29"/>
        <v>-1.3333333333333641E-2</v>
      </c>
      <c r="E479">
        <f t="shared" si="30"/>
        <v>1.77777777777786E-4</v>
      </c>
      <c r="F479">
        <f t="shared" si="31"/>
        <v>0.14445648248465481</v>
      </c>
    </row>
    <row r="480" spans="1:6" x14ac:dyDescent="0.2">
      <c r="A480" s="2">
        <v>43819</v>
      </c>
      <c r="B480" s="1">
        <v>9.48</v>
      </c>
      <c r="C480">
        <f t="shared" si="28"/>
        <v>9.3566666666666674</v>
      </c>
      <c r="D480">
        <f t="shared" si="29"/>
        <v>0.12333333333333307</v>
      </c>
      <c r="E480">
        <f t="shared" si="30"/>
        <v>1.5211111111111047E-2</v>
      </c>
      <c r="F480">
        <f t="shared" si="31"/>
        <v>1.3009845288326274</v>
      </c>
    </row>
    <row r="481" spans="1:6" x14ac:dyDescent="0.2">
      <c r="A481" s="2">
        <v>43826</v>
      </c>
      <c r="B481" s="1">
        <v>9.36</v>
      </c>
      <c r="C481">
        <f t="shared" si="28"/>
        <v>9.35</v>
      </c>
      <c r="D481">
        <f t="shared" si="29"/>
        <v>9.9999999999997868E-3</v>
      </c>
      <c r="E481">
        <f t="shared" si="30"/>
        <v>9.9999999999995736E-5</v>
      </c>
      <c r="F481">
        <f t="shared" si="31"/>
        <v>0.10683760683760457</v>
      </c>
    </row>
    <row r="482" spans="1:6" x14ac:dyDescent="0.2">
      <c r="A482" s="2">
        <v>43833</v>
      </c>
      <c r="B482" s="1">
        <v>9.2100000000000009</v>
      </c>
      <c r="C482">
        <f t="shared" si="28"/>
        <v>9.2733333333333334</v>
      </c>
      <c r="D482">
        <f t="shared" si="29"/>
        <v>-6.3333333333332575E-2</v>
      </c>
      <c r="E482">
        <f t="shared" si="30"/>
        <v>4.0111111111110148E-3</v>
      </c>
      <c r="F482">
        <f t="shared" si="31"/>
        <v>0.68765834238146117</v>
      </c>
    </row>
    <row r="483" spans="1:6" x14ac:dyDescent="0.2">
      <c r="A483" s="2">
        <v>43840</v>
      </c>
      <c r="B483" s="1">
        <v>9.25</v>
      </c>
      <c r="C483">
        <f t="shared" si="28"/>
        <v>9.206666666666667</v>
      </c>
      <c r="D483">
        <f t="shared" si="29"/>
        <v>4.3333333333333002E-2</v>
      </c>
      <c r="E483">
        <f t="shared" si="30"/>
        <v>1.8777777777777491E-3</v>
      </c>
      <c r="F483">
        <f t="shared" si="31"/>
        <v>0.4684684684684649</v>
      </c>
    </row>
    <row r="484" spans="1:6" x14ac:dyDescent="0.2">
      <c r="A484" s="2">
        <v>43847</v>
      </c>
      <c r="B484" s="1">
        <v>9.16</v>
      </c>
      <c r="C484">
        <f t="shared" si="28"/>
        <v>9.1366666666666667</v>
      </c>
      <c r="D484">
        <f t="shared" si="29"/>
        <v>2.3333333333333428E-2</v>
      </c>
      <c r="E484">
        <f t="shared" si="30"/>
        <v>5.4444444444444885E-4</v>
      </c>
      <c r="F484">
        <f t="shared" si="31"/>
        <v>0.25473071324599811</v>
      </c>
    </row>
    <row r="485" spans="1:6" x14ac:dyDescent="0.2">
      <c r="A485" s="2">
        <v>43854</v>
      </c>
      <c r="B485" s="1">
        <v>9</v>
      </c>
      <c r="C485">
        <f t="shared" si="28"/>
        <v>8.9933333333333341</v>
      </c>
      <c r="D485">
        <f t="shared" si="29"/>
        <v>6.6666666666659324E-3</v>
      </c>
      <c r="E485">
        <f t="shared" si="30"/>
        <v>4.4444444444434655E-5</v>
      </c>
      <c r="F485">
        <f t="shared" si="31"/>
        <v>7.4074074074065924E-2</v>
      </c>
    </row>
    <row r="486" spans="1:6" x14ac:dyDescent="0.2">
      <c r="A486" s="2">
        <v>43861</v>
      </c>
      <c r="B486" s="1">
        <v>8.82</v>
      </c>
      <c r="C486">
        <f t="shared" si="28"/>
        <v>8.6433333333333326</v>
      </c>
      <c r="D486">
        <f t="shared" si="29"/>
        <v>0.17666666666666764</v>
      </c>
      <c r="E486">
        <f t="shared" si="30"/>
        <v>3.1211111111111453E-2</v>
      </c>
      <c r="F486">
        <f t="shared" si="31"/>
        <v>2.0030234315948712</v>
      </c>
    </row>
    <row r="487" spans="1:6" x14ac:dyDescent="0.2">
      <c r="A487" s="2">
        <v>43868</v>
      </c>
      <c r="B487" s="1">
        <v>8.11</v>
      </c>
      <c r="C487">
        <f t="shared" si="28"/>
        <v>8.3433333333333337</v>
      </c>
      <c r="D487">
        <f t="shared" si="29"/>
        <v>-0.23333333333333428</v>
      </c>
      <c r="E487">
        <f t="shared" si="30"/>
        <v>5.4444444444444885E-2</v>
      </c>
      <c r="F487">
        <f t="shared" si="31"/>
        <v>2.8771064529387704</v>
      </c>
    </row>
    <row r="488" spans="1:6" x14ac:dyDescent="0.2">
      <c r="A488" s="2">
        <v>43875</v>
      </c>
      <c r="B488" s="1">
        <v>8.1</v>
      </c>
      <c r="C488">
        <f t="shared" si="28"/>
        <v>8.0333333333333332</v>
      </c>
      <c r="D488">
        <f t="shared" si="29"/>
        <v>6.666666666666643E-2</v>
      </c>
      <c r="E488">
        <f t="shared" si="30"/>
        <v>4.4444444444444132E-3</v>
      </c>
      <c r="F488">
        <f t="shared" si="31"/>
        <v>0.82304526748970908</v>
      </c>
    </row>
    <row r="489" spans="1:6" x14ac:dyDescent="0.2">
      <c r="A489" s="2">
        <v>43882</v>
      </c>
      <c r="B489" s="1">
        <v>7.89</v>
      </c>
      <c r="C489">
        <f t="shared" si="28"/>
        <v>7.6499999999999995</v>
      </c>
      <c r="D489">
        <f t="shared" si="29"/>
        <v>0.24000000000000021</v>
      </c>
      <c r="E489">
        <f t="shared" si="30"/>
        <v>5.7600000000000103E-2</v>
      </c>
      <c r="F489">
        <f t="shared" si="31"/>
        <v>3.0418250950570371</v>
      </c>
    </row>
    <row r="490" spans="1:6" x14ac:dyDescent="0.2">
      <c r="A490" s="2">
        <v>43889</v>
      </c>
      <c r="B490" s="1">
        <v>6.96</v>
      </c>
      <c r="C490">
        <f t="shared" si="28"/>
        <v>7.1133333333333333</v>
      </c>
      <c r="D490">
        <f t="shared" si="29"/>
        <v>-0.15333333333333332</v>
      </c>
      <c r="E490">
        <f t="shared" si="30"/>
        <v>2.3511111111111108E-2</v>
      </c>
      <c r="F490">
        <f t="shared" si="31"/>
        <v>2.2030651340996168</v>
      </c>
    </row>
    <row r="491" spans="1:6" x14ac:dyDescent="0.2">
      <c r="A491" s="2">
        <v>43896</v>
      </c>
      <c r="B491" s="1">
        <v>6.49</v>
      </c>
      <c r="C491">
        <f t="shared" si="28"/>
        <v>6.3599999999999994</v>
      </c>
      <c r="D491">
        <f t="shared" si="29"/>
        <v>0.13000000000000078</v>
      </c>
      <c r="E491">
        <f t="shared" si="30"/>
        <v>1.6900000000000203E-2</v>
      </c>
      <c r="F491">
        <f t="shared" si="31"/>
        <v>2.0030816640986253</v>
      </c>
    </row>
    <row r="492" spans="1:6" x14ac:dyDescent="0.2">
      <c r="A492" s="2">
        <v>43903</v>
      </c>
      <c r="B492" s="1">
        <v>5.63</v>
      </c>
      <c r="C492">
        <f t="shared" si="28"/>
        <v>5.4833333333333343</v>
      </c>
      <c r="D492">
        <f t="shared" si="29"/>
        <v>0.14666666666666561</v>
      </c>
      <c r="E492">
        <f t="shared" si="30"/>
        <v>2.1511111111110801E-2</v>
      </c>
      <c r="F492">
        <f t="shared" si="31"/>
        <v>2.6050917702782526</v>
      </c>
    </row>
    <row r="493" spans="1:6" x14ac:dyDescent="0.2">
      <c r="A493" s="2">
        <v>43910</v>
      </c>
      <c r="B493" s="1">
        <v>4.33</v>
      </c>
      <c r="C493">
        <f t="shared" si="28"/>
        <v>5.0500000000000007</v>
      </c>
      <c r="D493">
        <f t="shared" si="29"/>
        <v>-0.72000000000000064</v>
      </c>
      <c r="E493">
        <f t="shared" si="30"/>
        <v>0.51840000000000097</v>
      </c>
      <c r="F493">
        <f t="shared" si="31"/>
        <v>16.628175519630499</v>
      </c>
    </row>
    <row r="494" spans="1:6" x14ac:dyDescent="0.2">
      <c r="A494" s="2">
        <v>43917</v>
      </c>
      <c r="B494" s="1">
        <v>5.19</v>
      </c>
      <c r="C494">
        <f t="shared" si="28"/>
        <v>4.5866666666666669</v>
      </c>
      <c r="D494">
        <f t="shared" si="29"/>
        <v>0.6033333333333335</v>
      </c>
      <c r="E494">
        <f t="shared" si="30"/>
        <v>0.36401111111111129</v>
      </c>
      <c r="F494">
        <f t="shared" si="31"/>
        <v>11.62491971740527</v>
      </c>
    </row>
    <row r="495" spans="1:6" x14ac:dyDescent="0.2">
      <c r="A495" s="2">
        <v>43924</v>
      </c>
      <c r="B495" s="1">
        <v>4.24</v>
      </c>
      <c r="C495">
        <f t="shared" si="28"/>
        <v>4.9333333333333336</v>
      </c>
      <c r="D495">
        <f t="shared" si="29"/>
        <v>-0.69333333333333336</v>
      </c>
      <c r="E495">
        <f t="shared" si="30"/>
        <v>0.48071111111111114</v>
      </c>
      <c r="F495">
        <f t="shared" si="31"/>
        <v>16.352201257861633</v>
      </c>
    </row>
    <row r="496" spans="1:6" x14ac:dyDescent="0.2">
      <c r="A496" s="2">
        <v>43931</v>
      </c>
      <c r="B496" s="1">
        <v>5.37</v>
      </c>
      <c r="C496">
        <f t="shared" si="28"/>
        <v>4.91</v>
      </c>
      <c r="D496">
        <f t="shared" si="29"/>
        <v>0.45999999999999996</v>
      </c>
      <c r="E496">
        <f t="shared" si="30"/>
        <v>0.21159999999999995</v>
      </c>
      <c r="F496">
        <f t="shared" si="31"/>
        <v>8.5661080074487881</v>
      </c>
    </row>
    <row r="497" spans="1:6" x14ac:dyDescent="0.2">
      <c r="A497" s="2">
        <v>43938</v>
      </c>
      <c r="B497" s="1">
        <v>5.12</v>
      </c>
      <c r="C497">
        <f t="shared" si="28"/>
        <v>5.12</v>
      </c>
      <c r="D497">
        <f t="shared" si="29"/>
        <v>0</v>
      </c>
      <c r="E497">
        <f t="shared" si="30"/>
        <v>0</v>
      </c>
      <c r="F497">
        <f t="shared" si="31"/>
        <v>0</v>
      </c>
    </row>
    <row r="498" spans="1:6" x14ac:dyDescent="0.2">
      <c r="A498" s="2">
        <v>43945</v>
      </c>
      <c r="B498" s="1">
        <v>4.87</v>
      </c>
      <c r="C498">
        <f t="shared" si="28"/>
        <v>4.97</v>
      </c>
      <c r="D498">
        <f t="shared" si="29"/>
        <v>-9.9999999999999645E-2</v>
      </c>
      <c r="E498">
        <f t="shared" si="30"/>
        <v>9.9999999999999291E-3</v>
      </c>
      <c r="F498">
        <f t="shared" si="31"/>
        <v>2.0533880903490687</v>
      </c>
    </row>
    <row r="499" spans="1:6" x14ac:dyDescent="0.2">
      <c r="A499" s="2">
        <v>43952</v>
      </c>
      <c r="B499" s="1">
        <v>4.92</v>
      </c>
      <c r="C499">
        <f t="shared" si="28"/>
        <v>5.01</v>
      </c>
      <c r="D499">
        <f t="shared" si="29"/>
        <v>-8.9999999999999858E-2</v>
      </c>
      <c r="E499">
        <f t="shared" si="30"/>
        <v>8.0999999999999753E-3</v>
      </c>
      <c r="F499">
        <f t="shared" si="31"/>
        <v>1.829268292682924</v>
      </c>
    </row>
    <row r="500" spans="1:6" x14ac:dyDescent="0.2">
      <c r="A500" s="2">
        <v>43959</v>
      </c>
      <c r="B500" s="1">
        <v>5.24</v>
      </c>
      <c r="C500">
        <f t="shared" si="28"/>
        <v>5.0200000000000005</v>
      </c>
      <c r="D500">
        <f t="shared" si="29"/>
        <v>0.21999999999999975</v>
      </c>
      <c r="E500">
        <f t="shared" si="30"/>
        <v>4.8399999999999888E-2</v>
      </c>
      <c r="F500">
        <f t="shared" si="31"/>
        <v>4.1984732824427429</v>
      </c>
    </row>
    <row r="501" spans="1:6" x14ac:dyDescent="0.2">
      <c r="A501" s="2">
        <v>43966</v>
      </c>
      <c r="B501" s="1">
        <v>4.9000000000000004</v>
      </c>
      <c r="C501">
        <f t="shared" si="28"/>
        <v>5.2633333333333336</v>
      </c>
      <c r="D501">
        <f t="shared" si="29"/>
        <v>-0.36333333333333329</v>
      </c>
      <c r="E501">
        <f t="shared" si="30"/>
        <v>0.13201111111111108</v>
      </c>
      <c r="F501">
        <f t="shared" si="31"/>
        <v>7.4149659863945558</v>
      </c>
    </row>
    <row r="502" spans="1:6" x14ac:dyDescent="0.2">
      <c r="A502" s="2">
        <v>43973</v>
      </c>
      <c r="B502" s="1">
        <v>5.65</v>
      </c>
      <c r="C502">
        <f t="shared" si="28"/>
        <v>5.4200000000000008</v>
      </c>
      <c r="D502">
        <f t="shared" si="29"/>
        <v>0.22999999999999954</v>
      </c>
      <c r="E502">
        <f t="shared" si="30"/>
        <v>5.2899999999999787E-2</v>
      </c>
      <c r="F502">
        <f t="shared" si="31"/>
        <v>4.0707964601769824</v>
      </c>
    </row>
    <row r="503" spans="1:6" x14ac:dyDescent="0.2">
      <c r="A503" s="2">
        <v>43980</v>
      </c>
      <c r="B503" s="1">
        <v>5.71</v>
      </c>
      <c r="C503">
        <f t="shared" si="28"/>
        <v>6.2333333333333334</v>
      </c>
      <c r="D503">
        <f t="shared" si="29"/>
        <v>-0.52333333333333343</v>
      </c>
      <c r="E503">
        <f t="shared" si="30"/>
        <v>0.27387777777777789</v>
      </c>
      <c r="F503">
        <f t="shared" si="31"/>
        <v>9.1652072387624077</v>
      </c>
    </row>
    <row r="504" spans="1:6" x14ac:dyDescent="0.2">
      <c r="A504" s="2">
        <v>43987</v>
      </c>
      <c r="B504" s="1">
        <v>7.34</v>
      </c>
      <c r="C504">
        <f t="shared" si="28"/>
        <v>6.5033333333333339</v>
      </c>
      <c r="D504">
        <f t="shared" si="29"/>
        <v>0.836666666666666</v>
      </c>
      <c r="E504">
        <f t="shared" si="30"/>
        <v>0.70001111111111003</v>
      </c>
      <c r="F504">
        <f t="shared" si="31"/>
        <v>11.398728428701171</v>
      </c>
    </row>
    <row r="505" spans="1:6" x14ac:dyDescent="0.2">
      <c r="A505" s="2">
        <v>43994</v>
      </c>
      <c r="B505" s="1">
        <v>6.46</v>
      </c>
      <c r="C505">
        <f t="shared" si="28"/>
        <v>6.6766666666666667</v>
      </c>
      <c r="D505">
        <f t="shared" si="29"/>
        <v>-0.21666666666666679</v>
      </c>
      <c r="E505">
        <f t="shared" si="30"/>
        <v>4.6944444444444497E-2</v>
      </c>
      <c r="F505">
        <f t="shared" si="31"/>
        <v>3.3539731682146563</v>
      </c>
    </row>
    <row r="506" spans="1:6" x14ac:dyDescent="0.2">
      <c r="A506" s="2">
        <v>44001</v>
      </c>
      <c r="B506" s="1">
        <v>6.23</v>
      </c>
      <c r="C506">
        <f t="shared" si="28"/>
        <v>6.2</v>
      </c>
      <c r="D506">
        <f t="shared" si="29"/>
        <v>3.0000000000000249E-2</v>
      </c>
      <c r="E506">
        <f t="shared" si="30"/>
        <v>9.0000000000001494E-4</v>
      </c>
      <c r="F506">
        <f t="shared" si="31"/>
        <v>0.48154093097913719</v>
      </c>
    </row>
    <row r="507" spans="1:6" x14ac:dyDescent="0.2">
      <c r="A507" s="2">
        <v>44008</v>
      </c>
      <c r="B507" s="1">
        <v>5.91</v>
      </c>
      <c r="C507">
        <f t="shared" si="28"/>
        <v>6.0633333333333335</v>
      </c>
      <c r="D507">
        <f t="shared" si="29"/>
        <v>-0.15333333333333332</v>
      </c>
      <c r="E507">
        <f t="shared" si="30"/>
        <v>2.3511111111111108E-2</v>
      </c>
      <c r="F507">
        <f t="shared" si="31"/>
        <v>2.5944726452340663</v>
      </c>
    </row>
    <row r="508" spans="1:6" x14ac:dyDescent="0.2">
      <c r="A508" s="2">
        <v>44015</v>
      </c>
      <c r="B508" s="1">
        <v>6.05</v>
      </c>
      <c r="C508">
        <f t="shared" si="28"/>
        <v>6.0200000000000005</v>
      </c>
      <c r="D508">
        <f t="shared" si="29"/>
        <v>2.9999999999999361E-2</v>
      </c>
      <c r="E508">
        <f t="shared" si="30"/>
        <v>8.9999999999996159E-4</v>
      </c>
      <c r="F508">
        <f t="shared" si="31"/>
        <v>0.49586776859503079</v>
      </c>
    </row>
    <row r="509" spans="1:6" x14ac:dyDescent="0.2">
      <c r="A509" s="2">
        <v>44022</v>
      </c>
      <c r="B509" s="1">
        <v>6.1</v>
      </c>
      <c r="C509">
        <f t="shared" si="28"/>
        <v>6.3166666666666664</v>
      </c>
      <c r="D509">
        <f t="shared" si="29"/>
        <v>-0.21666666666666679</v>
      </c>
      <c r="E509">
        <f t="shared" si="30"/>
        <v>4.6944444444444497E-2</v>
      </c>
      <c r="F509">
        <f t="shared" si="31"/>
        <v>3.5519125683060127</v>
      </c>
    </row>
    <row r="510" spans="1:6" x14ac:dyDescent="0.2">
      <c r="A510" s="2">
        <v>44029</v>
      </c>
      <c r="B510" s="1">
        <v>6.8</v>
      </c>
      <c r="C510">
        <f t="shared" si="28"/>
        <v>6.5933333333333328</v>
      </c>
      <c r="D510">
        <f t="shared" si="29"/>
        <v>0.206666666666667</v>
      </c>
      <c r="E510">
        <f t="shared" si="30"/>
        <v>4.2711111111111248E-2</v>
      </c>
      <c r="F510">
        <f t="shared" si="31"/>
        <v>3.0392156862745145</v>
      </c>
    </row>
    <row r="511" spans="1:6" x14ac:dyDescent="0.2">
      <c r="A511" s="2">
        <v>44036</v>
      </c>
      <c r="B511" s="1">
        <v>6.88</v>
      </c>
      <c r="C511">
        <f t="shared" si="28"/>
        <v>6.7633333333333328</v>
      </c>
      <c r="D511">
        <f t="shared" si="29"/>
        <v>0.11666666666666714</v>
      </c>
      <c r="E511">
        <f t="shared" si="30"/>
        <v>1.3611111111111221E-2</v>
      </c>
      <c r="F511">
        <f t="shared" si="31"/>
        <v>1.6957364341085339</v>
      </c>
    </row>
    <row r="512" spans="1:6" x14ac:dyDescent="0.2">
      <c r="A512" s="2">
        <v>44043</v>
      </c>
      <c r="B512" s="1">
        <v>6.61</v>
      </c>
      <c r="C512">
        <f t="shared" si="28"/>
        <v>6.7833333333333341</v>
      </c>
      <c r="D512">
        <f t="shared" si="29"/>
        <v>-0.17333333333333378</v>
      </c>
      <c r="E512">
        <f t="shared" si="30"/>
        <v>3.0044444444444599E-2</v>
      </c>
      <c r="F512">
        <f t="shared" si="31"/>
        <v>2.6222894604135214</v>
      </c>
    </row>
    <row r="513" spans="1:6" x14ac:dyDescent="0.2">
      <c r="A513" s="2">
        <v>44050</v>
      </c>
      <c r="B513" s="1">
        <v>6.86</v>
      </c>
      <c r="C513">
        <f t="shared" si="28"/>
        <v>6.8366666666666669</v>
      </c>
      <c r="D513">
        <f t="shared" si="29"/>
        <v>2.3333333333333428E-2</v>
      </c>
      <c r="E513">
        <f t="shared" si="30"/>
        <v>5.4444444444444885E-4</v>
      </c>
      <c r="F513">
        <f t="shared" si="31"/>
        <v>0.34013605442177008</v>
      </c>
    </row>
    <row r="514" spans="1:6" x14ac:dyDescent="0.2">
      <c r="A514" s="2">
        <v>44057</v>
      </c>
      <c r="B514" s="1">
        <v>7.04</v>
      </c>
      <c r="C514">
        <f t="shared" si="28"/>
        <v>6.8533333333333344</v>
      </c>
      <c r="D514">
        <f t="shared" si="29"/>
        <v>0.18666666666666565</v>
      </c>
      <c r="E514">
        <f t="shared" si="30"/>
        <v>3.4844444444444067E-2</v>
      </c>
      <c r="F514">
        <f t="shared" si="31"/>
        <v>2.6515151515151372</v>
      </c>
    </row>
    <row r="515" spans="1:6" x14ac:dyDescent="0.2">
      <c r="A515" s="2">
        <v>44064</v>
      </c>
      <c r="B515" s="1">
        <v>6.66</v>
      </c>
      <c r="C515">
        <f t="shared" si="28"/>
        <v>6.88</v>
      </c>
      <c r="D515">
        <f t="shared" si="29"/>
        <v>-0.21999999999999975</v>
      </c>
      <c r="E515">
        <f t="shared" si="30"/>
        <v>4.8399999999999888E-2</v>
      </c>
      <c r="F515">
        <f t="shared" si="31"/>
        <v>3.3033033033032995</v>
      </c>
    </row>
    <row r="516" spans="1:6" x14ac:dyDescent="0.2">
      <c r="A516" s="2">
        <v>44071</v>
      </c>
      <c r="B516" s="1">
        <v>6.94</v>
      </c>
      <c r="C516">
        <f t="shared" si="28"/>
        <v>6.833333333333333</v>
      </c>
      <c r="D516">
        <f t="shared" si="29"/>
        <v>0.10666666666666735</v>
      </c>
      <c r="E516">
        <f t="shared" si="30"/>
        <v>1.1377777777777924E-2</v>
      </c>
      <c r="F516">
        <f t="shared" si="31"/>
        <v>1.5369836695485208</v>
      </c>
    </row>
    <row r="517" spans="1:6" x14ac:dyDescent="0.2">
      <c r="A517" s="2">
        <v>44078</v>
      </c>
      <c r="B517" s="1">
        <v>6.9</v>
      </c>
      <c r="C517">
        <f t="shared" si="28"/>
        <v>6.9466666666666663</v>
      </c>
      <c r="D517">
        <f t="shared" si="29"/>
        <v>-4.6666666666665968E-2</v>
      </c>
      <c r="E517">
        <f t="shared" si="30"/>
        <v>2.1777777777777126E-3</v>
      </c>
      <c r="F517">
        <f t="shared" si="31"/>
        <v>0.67632850241544873</v>
      </c>
    </row>
    <row r="518" spans="1:6" x14ac:dyDescent="0.2">
      <c r="A518" s="2">
        <v>44085</v>
      </c>
      <c r="B518" s="1">
        <v>7</v>
      </c>
      <c r="C518">
        <f t="shared" ref="C518:C581" si="32">AVERAGE(B517:B519)</f>
        <v>7.0433333333333339</v>
      </c>
      <c r="D518">
        <f t="shared" ref="D518:D581" si="33">B518-C518</f>
        <v>-4.333333333333389E-2</v>
      </c>
      <c r="E518">
        <f t="shared" ref="E518:E581" si="34">D518^2</f>
        <v>1.877777777777826E-3</v>
      </c>
      <c r="F518">
        <f t="shared" ref="F518:F581" si="35">ABS(D518/B518)*100</f>
        <v>0.61904761904762695</v>
      </c>
    </row>
    <row r="519" spans="1:6" x14ac:dyDescent="0.2">
      <c r="A519" s="2">
        <v>44092</v>
      </c>
      <c r="B519" s="1">
        <v>7.23</v>
      </c>
      <c r="C519">
        <f t="shared" si="32"/>
        <v>6.913333333333334</v>
      </c>
      <c r="D519">
        <f t="shared" si="33"/>
        <v>0.31666666666666643</v>
      </c>
      <c r="E519">
        <f t="shared" si="34"/>
        <v>0.10027777777777763</v>
      </c>
      <c r="F519">
        <f t="shared" si="35"/>
        <v>4.3798985707699361</v>
      </c>
    </row>
    <row r="520" spans="1:6" x14ac:dyDescent="0.2">
      <c r="A520" s="2">
        <v>44099</v>
      </c>
      <c r="B520" s="1">
        <v>6.51</v>
      </c>
      <c r="C520">
        <f t="shared" si="32"/>
        <v>6.876666666666666</v>
      </c>
      <c r="D520">
        <f t="shared" si="33"/>
        <v>-0.36666666666666625</v>
      </c>
      <c r="E520">
        <f t="shared" si="34"/>
        <v>0.13444444444444414</v>
      </c>
      <c r="F520">
        <f t="shared" si="35"/>
        <v>5.6323604710701423</v>
      </c>
    </row>
    <row r="521" spans="1:6" x14ac:dyDescent="0.2">
      <c r="A521" s="2">
        <v>44106</v>
      </c>
      <c r="B521" s="1">
        <v>6.89</v>
      </c>
      <c r="C521">
        <f t="shared" si="32"/>
        <v>6.8833333333333329</v>
      </c>
      <c r="D521">
        <f t="shared" si="33"/>
        <v>6.6666666666668206E-3</v>
      </c>
      <c r="E521">
        <f t="shared" si="34"/>
        <v>4.44444444444465E-5</v>
      </c>
      <c r="F521">
        <f t="shared" si="35"/>
        <v>9.6758587324627304E-2</v>
      </c>
    </row>
    <row r="522" spans="1:6" x14ac:dyDescent="0.2">
      <c r="A522" s="2">
        <v>44113</v>
      </c>
      <c r="B522" s="1">
        <v>7.25</v>
      </c>
      <c r="C522">
        <f t="shared" si="32"/>
        <v>7.2700000000000005</v>
      </c>
      <c r="D522">
        <f t="shared" si="33"/>
        <v>-2.0000000000000462E-2</v>
      </c>
      <c r="E522">
        <f t="shared" si="34"/>
        <v>4.0000000000001845E-4</v>
      </c>
      <c r="F522">
        <f t="shared" si="35"/>
        <v>0.27586206896552362</v>
      </c>
    </row>
    <row r="523" spans="1:6" x14ac:dyDescent="0.2">
      <c r="A523" s="2">
        <v>44120</v>
      </c>
      <c r="B523" s="1">
        <v>7.67</v>
      </c>
      <c r="C523">
        <f t="shared" si="32"/>
        <v>7.6933333333333325</v>
      </c>
      <c r="D523">
        <f t="shared" si="33"/>
        <v>-2.333333333333254E-2</v>
      </c>
      <c r="E523">
        <f t="shared" si="34"/>
        <v>5.4444444444440743E-4</v>
      </c>
      <c r="F523">
        <f t="shared" si="35"/>
        <v>0.30421555845283621</v>
      </c>
    </row>
    <row r="524" spans="1:6" x14ac:dyDescent="0.2">
      <c r="A524" s="2">
        <v>44127</v>
      </c>
      <c r="B524" s="1">
        <v>8.16</v>
      </c>
      <c r="C524">
        <f t="shared" si="32"/>
        <v>7.8533333333333344</v>
      </c>
      <c r="D524">
        <f t="shared" si="33"/>
        <v>0.30666666666666575</v>
      </c>
      <c r="E524">
        <f t="shared" si="34"/>
        <v>9.4044444444443889E-2</v>
      </c>
      <c r="F524">
        <f t="shared" si="35"/>
        <v>3.7581699346405117</v>
      </c>
    </row>
    <row r="525" spans="1:6" x14ac:dyDescent="0.2">
      <c r="A525" s="2">
        <v>44134</v>
      </c>
      <c r="B525" s="1">
        <v>7.73</v>
      </c>
      <c r="C525">
        <f t="shared" si="32"/>
        <v>7.8933333333333335</v>
      </c>
      <c r="D525">
        <f t="shared" si="33"/>
        <v>-0.16333333333333311</v>
      </c>
      <c r="E525">
        <f t="shared" si="34"/>
        <v>2.6677777777777703E-2</v>
      </c>
      <c r="F525">
        <f t="shared" si="35"/>
        <v>2.1129797326433777</v>
      </c>
    </row>
    <row r="526" spans="1:6" x14ac:dyDescent="0.2">
      <c r="A526" s="2">
        <v>44141</v>
      </c>
      <c r="B526" s="1">
        <v>7.79</v>
      </c>
      <c r="C526">
        <f t="shared" si="32"/>
        <v>8.02</v>
      </c>
      <c r="D526">
        <f t="shared" si="33"/>
        <v>-0.22999999999999954</v>
      </c>
      <c r="E526">
        <f t="shared" si="34"/>
        <v>5.2899999999999787E-2</v>
      </c>
      <c r="F526">
        <f t="shared" si="35"/>
        <v>2.9525032092426127</v>
      </c>
    </row>
    <row r="527" spans="1:6" x14ac:dyDescent="0.2">
      <c r="A527" s="2">
        <v>44148</v>
      </c>
      <c r="B527" s="1">
        <v>8.5399999999999991</v>
      </c>
      <c r="C527">
        <f t="shared" si="32"/>
        <v>8.3566666666666674</v>
      </c>
      <c r="D527">
        <f t="shared" si="33"/>
        <v>0.18333333333333179</v>
      </c>
      <c r="E527">
        <f t="shared" si="34"/>
        <v>3.3611111111110543E-2</v>
      </c>
      <c r="F527">
        <f t="shared" si="35"/>
        <v>2.1467603434816374</v>
      </c>
    </row>
    <row r="528" spans="1:6" x14ac:dyDescent="0.2">
      <c r="A528" s="2">
        <v>44155</v>
      </c>
      <c r="B528" s="1">
        <v>8.74</v>
      </c>
      <c r="C528">
        <f t="shared" si="32"/>
        <v>8.7900000000000009</v>
      </c>
      <c r="D528">
        <f t="shared" si="33"/>
        <v>-5.0000000000000711E-2</v>
      </c>
      <c r="E528">
        <f t="shared" si="34"/>
        <v>2.5000000000000712E-3</v>
      </c>
      <c r="F528">
        <f t="shared" si="35"/>
        <v>0.57208237986270838</v>
      </c>
    </row>
    <row r="529" spans="1:6" x14ac:dyDescent="0.2">
      <c r="A529" s="2">
        <v>44162</v>
      </c>
      <c r="B529" s="1">
        <v>9.09</v>
      </c>
      <c r="C529">
        <f t="shared" si="32"/>
        <v>9.0566666666666666</v>
      </c>
      <c r="D529">
        <f t="shared" si="33"/>
        <v>3.3333333333333215E-2</v>
      </c>
      <c r="E529">
        <f t="shared" si="34"/>
        <v>1.1111111111111033E-3</v>
      </c>
      <c r="F529">
        <f t="shared" si="35"/>
        <v>0.36670333700036539</v>
      </c>
    </row>
    <row r="530" spans="1:6" x14ac:dyDescent="0.2">
      <c r="A530" s="2">
        <v>44169</v>
      </c>
      <c r="B530" s="1">
        <v>9.34</v>
      </c>
      <c r="C530">
        <f t="shared" si="32"/>
        <v>9.15</v>
      </c>
      <c r="D530">
        <f t="shared" si="33"/>
        <v>0.1899999999999995</v>
      </c>
      <c r="E530">
        <f t="shared" si="34"/>
        <v>3.6099999999999813E-2</v>
      </c>
      <c r="F530">
        <f t="shared" si="35"/>
        <v>2.0342612419700159</v>
      </c>
    </row>
    <row r="531" spans="1:6" x14ac:dyDescent="0.2">
      <c r="A531" s="2">
        <v>44176</v>
      </c>
      <c r="B531" s="1">
        <v>9.02</v>
      </c>
      <c r="C531">
        <f t="shared" si="32"/>
        <v>9.1033333333333335</v>
      </c>
      <c r="D531">
        <f t="shared" si="33"/>
        <v>-8.3333333333333925E-2</v>
      </c>
      <c r="E531">
        <f t="shared" si="34"/>
        <v>6.9444444444445429E-3</v>
      </c>
      <c r="F531">
        <f t="shared" si="35"/>
        <v>0.92387287509239391</v>
      </c>
    </row>
    <row r="532" spans="1:6" x14ac:dyDescent="0.2">
      <c r="A532" s="2">
        <v>44183</v>
      </c>
      <c r="B532" s="1">
        <v>8.9499999999999993</v>
      </c>
      <c r="C532">
        <f t="shared" si="32"/>
        <v>8.9433333333333334</v>
      </c>
      <c r="D532">
        <f t="shared" si="33"/>
        <v>6.6666666666659324E-3</v>
      </c>
      <c r="E532">
        <f t="shared" si="34"/>
        <v>4.4444444444434655E-5</v>
      </c>
      <c r="F532">
        <f t="shared" si="35"/>
        <v>7.4487895716937799E-2</v>
      </c>
    </row>
    <row r="533" spans="1:6" x14ac:dyDescent="0.2">
      <c r="A533" s="2">
        <v>44190</v>
      </c>
      <c r="B533" s="1">
        <v>8.86</v>
      </c>
      <c r="C533">
        <f t="shared" si="32"/>
        <v>8.8666666666666654</v>
      </c>
      <c r="D533">
        <f t="shared" si="33"/>
        <v>-6.6666666666659324E-3</v>
      </c>
      <c r="E533">
        <f t="shared" si="34"/>
        <v>4.4444444444434655E-5</v>
      </c>
      <c r="F533">
        <f t="shared" si="35"/>
        <v>7.5244544770495858E-2</v>
      </c>
    </row>
    <row r="534" spans="1:6" x14ac:dyDescent="0.2">
      <c r="A534" s="2">
        <v>44197</v>
      </c>
      <c r="B534" s="1">
        <v>8.7899999999999991</v>
      </c>
      <c r="C534">
        <f t="shared" si="32"/>
        <v>8.8833333333333329</v>
      </c>
      <c r="D534">
        <f t="shared" si="33"/>
        <v>-9.3333333333333712E-2</v>
      </c>
      <c r="E534">
        <f t="shared" si="34"/>
        <v>8.7111111111111816E-3</v>
      </c>
      <c r="F534">
        <f t="shared" si="35"/>
        <v>1.0618126659082334</v>
      </c>
    </row>
    <row r="535" spans="1:6" x14ac:dyDescent="0.2">
      <c r="A535" s="2">
        <v>44204</v>
      </c>
      <c r="B535" s="1">
        <v>9</v>
      </c>
      <c r="C535">
        <f t="shared" si="32"/>
        <v>9.2066666666666652</v>
      </c>
      <c r="D535">
        <f t="shared" si="33"/>
        <v>-0.20666666666666522</v>
      </c>
      <c r="E535">
        <f t="shared" si="34"/>
        <v>4.2711111111110513E-2</v>
      </c>
      <c r="F535">
        <f t="shared" si="35"/>
        <v>2.2962962962962803</v>
      </c>
    </row>
    <row r="536" spans="1:6" x14ac:dyDescent="0.2">
      <c r="A536" s="2">
        <v>44211</v>
      </c>
      <c r="B536" s="1">
        <v>9.83</v>
      </c>
      <c r="C536">
        <f t="shared" si="32"/>
        <v>10.116666666666665</v>
      </c>
      <c r="D536">
        <f t="shared" si="33"/>
        <v>-0.28666666666666529</v>
      </c>
      <c r="E536">
        <f t="shared" si="34"/>
        <v>8.2177777777776989E-2</v>
      </c>
      <c r="F536">
        <f t="shared" si="35"/>
        <v>2.9162427941675002</v>
      </c>
    </row>
    <row r="537" spans="1:6" x14ac:dyDescent="0.2">
      <c r="A537" s="2">
        <v>44218</v>
      </c>
      <c r="B537" s="1">
        <v>11.52</v>
      </c>
      <c r="C537">
        <f t="shared" si="32"/>
        <v>10.626666666666667</v>
      </c>
      <c r="D537">
        <f t="shared" si="33"/>
        <v>0.89333333333333265</v>
      </c>
      <c r="E537">
        <f t="shared" si="34"/>
        <v>0.79804444444444322</v>
      </c>
      <c r="F537">
        <f t="shared" si="35"/>
        <v>7.7546296296296235</v>
      </c>
    </row>
    <row r="538" spans="1:6" x14ac:dyDescent="0.2">
      <c r="A538" s="2">
        <v>44225</v>
      </c>
      <c r="B538" s="1">
        <v>10.53</v>
      </c>
      <c r="C538">
        <f t="shared" si="32"/>
        <v>11.186666666666666</v>
      </c>
      <c r="D538">
        <f t="shared" si="33"/>
        <v>-0.65666666666666629</v>
      </c>
      <c r="E538">
        <f t="shared" si="34"/>
        <v>0.4312111111111106</v>
      </c>
      <c r="F538">
        <f t="shared" si="35"/>
        <v>6.2361506805951219</v>
      </c>
    </row>
    <row r="539" spans="1:6" x14ac:dyDescent="0.2">
      <c r="A539" s="2">
        <v>44232</v>
      </c>
      <c r="B539" s="1">
        <v>11.51</v>
      </c>
      <c r="C539">
        <f t="shared" si="32"/>
        <v>11.163333333333332</v>
      </c>
      <c r="D539">
        <f t="shared" si="33"/>
        <v>0.34666666666666757</v>
      </c>
      <c r="E539">
        <f t="shared" si="34"/>
        <v>0.1201777777777784</v>
      </c>
      <c r="F539">
        <f t="shared" si="35"/>
        <v>3.011873732985817</v>
      </c>
    </row>
    <row r="540" spans="1:6" x14ac:dyDescent="0.2">
      <c r="A540" s="2">
        <v>44239</v>
      </c>
      <c r="B540" s="1">
        <v>11.45</v>
      </c>
      <c r="C540">
        <f t="shared" si="32"/>
        <v>11.513333333333334</v>
      </c>
      <c r="D540">
        <f t="shared" si="33"/>
        <v>-6.3333333333334352E-2</v>
      </c>
      <c r="E540">
        <f t="shared" si="34"/>
        <v>4.0111111111112404E-3</v>
      </c>
      <c r="F540">
        <f t="shared" si="35"/>
        <v>0.55312954876274545</v>
      </c>
    </row>
    <row r="541" spans="1:6" x14ac:dyDescent="0.2">
      <c r="A541" s="2">
        <v>44246</v>
      </c>
      <c r="B541" s="1">
        <v>11.58</v>
      </c>
      <c r="C541">
        <f t="shared" si="32"/>
        <v>11.576666666666668</v>
      </c>
      <c r="D541">
        <f t="shared" si="33"/>
        <v>3.333333333332078E-3</v>
      </c>
      <c r="E541">
        <f t="shared" si="34"/>
        <v>1.1111111111102743E-5</v>
      </c>
      <c r="F541">
        <f t="shared" si="35"/>
        <v>2.8785261945872869E-2</v>
      </c>
    </row>
    <row r="542" spans="1:6" x14ac:dyDescent="0.2">
      <c r="A542" s="2">
        <v>44253</v>
      </c>
      <c r="B542" s="1">
        <v>11.7</v>
      </c>
      <c r="C542">
        <f t="shared" si="32"/>
        <v>11.85</v>
      </c>
      <c r="D542">
        <f t="shared" si="33"/>
        <v>-0.15000000000000036</v>
      </c>
      <c r="E542">
        <f t="shared" si="34"/>
        <v>2.2500000000000107E-2</v>
      </c>
      <c r="F542">
        <f t="shared" si="35"/>
        <v>1.282051282051285</v>
      </c>
    </row>
    <row r="543" spans="1:6" x14ac:dyDescent="0.2">
      <c r="A543" s="2">
        <v>44260</v>
      </c>
      <c r="B543" s="1">
        <v>12.27</v>
      </c>
      <c r="C543">
        <f t="shared" si="32"/>
        <v>12.446666666666665</v>
      </c>
      <c r="D543">
        <f t="shared" si="33"/>
        <v>-0.17666666666666586</v>
      </c>
      <c r="E543">
        <f t="shared" si="34"/>
        <v>3.1211111111110825E-2</v>
      </c>
      <c r="F543">
        <f t="shared" si="35"/>
        <v>1.4398261342026559</v>
      </c>
    </row>
    <row r="544" spans="1:6" x14ac:dyDescent="0.2">
      <c r="A544" s="2">
        <v>44267</v>
      </c>
      <c r="B544" s="1">
        <v>13.37</v>
      </c>
      <c r="C544">
        <f t="shared" si="32"/>
        <v>12.823333333333332</v>
      </c>
      <c r="D544">
        <f t="shared" si="33"/>
        <v>0.54666666666666686</v>
      </c>
      <c r="E544">
        <f t="shared" si="34"/>
        <v>0.29884444444444463</v>
      </c>
      <c r="F544">
        <f t="shared" si="35"/>
        <v>4.0887559212166558</v>
      </c>
    </row>
    <row r="545" spans="1:6" x14ac:dyDescent="0.2">
      <c r="A545" s="2">
        <v>44274</v>
      </c>
      <c r="B545" s="1">
        <v>12.83</v>
      </c>
      <c r="C545">
        <f t="shared" si="32"/>
        <v>12.833333333333334</v>
      </c>
      <c r="D545">
        <f t="shared" si="33"/>
        <v>-3.3333333333338544E-3</v>
      </c>
      <c r="E545">
        <f t="shared" si="34"/>
        <v>1.1111111111114584E-5</v>
      </c>
      <c r="F545">
        <f t="shared" si="35"/>
        <v>2.598077422707603E-2</v>
      </c>
    </row>
    <row r="546" spans="1:6" x14ac:dyDescent="0.2">
      <c r="A546" s="2">
        <v>44281</v>
      </c>
      <c r="B546" s="1">
        <v>12.3</v>
      </c>
      <c r="C546">
        <f t="shared" si="32"/>
        <v>12.433333333333335</v>
      </c>
      <c r="D546">
        <f t="shared" si="33"/>
        <v>-0.13333333333333464</v>
      </c>
      <c r="E546">
        <f t="shared" si="34"/>
        <v>1.7777777777778125E-2</v>
      </c>
      <c r="F546">
        <f t="shared" si="35"/>
        <v>1.0840108401084116</v>
      </c>
    </row>
    <row r="547" spans="1:6" x14ac:dyDescent="0.2">
      <c r="A547" s="2">
        <v>44288</v>
      </c>
      <c r="B547" s="1">
        <v>12.17</v>
      </c>
      <c r="C547">
        <f t="shared" si="32"/>
        <v>12.326666666666666</v>
      </c>
      <c r="D547">
        <f t="shared" si="33"/>
        <v>-0.15666666666666629</v>
      </c>
      <c r="E547">
        <f t="shared" si="34"/>
        <v>2.4544444444444327E-2</v>
      </c>
      <c r="F547">
        <f t="shared" si="35"/>
        <v>1.2873185428649654</v>
      </c>
    </row>
    <row r="548" spans="1:6" x14ac:dyDescent="0.2">
      <c r="A548" s="2">
        <v>44295</v>
      </c>
      <c r="B548" s="1">
        <v>12.51</v>
      </c>
      <c r="C548">
        <f t="shared" si="32"/>
        <v>12.303333333333333</v>
      </c>
      <c r="D548">
        <f t="shared" si="33"/>
        <v>0.206666666666667</v>
      </c>
      <c r="E548">
        <f t="shared" si="34"/>
        <v>4.2711111111111248E-2</v>
      </c>
      <c r="F548">
        <f t="shared" si="35"/>
        <v>1.6520117239541727</v>
      </c>
    </row>
    <row r="549" spans="1:6" x14ac:dyDescent="0.2">
      <c r="A549" s="2">
        <v>44302</v>
      </c>
      <c r="B549" s="1">
        <v>12.23</v>
      </c>
      <c r="C549">
        <f t="shared" si="32"/>
        <v>12.32</v>
      </c>
      <c r="D549">
        <f t="shared" si="33"/>
        <v>-8.9999999999999858E-2</v>
      </c>
      <c r="E549">
        <f t="shared" si="34"/>
        <v>8.0999999999999753E-3</v>
      </c>
      <c r="F549">
        <f t="shared" si="35"/>
        <v>0.73589533932951645</v>
      </c>
    </row>
    <row r="550" spans="1:6" x14ac:dyDescent="0.2">
      <c r="A550" s="2">
        <v>44309</v>
      </c>
      <c r="B550" s="1">
        <v>12.22</v>
      </c>
      <c r="C550">
        <f t="shared" si="32"/>
        <v>11.996666666666668</v>
      </c>
      <c r="D550">
        <f t="shared" si="33"/>
        <v>0.22333333333333272</v>
      </c>
      <c r="E550">
        <f t="shared" si="34"/>
        <v>4.98777777777775E-2</v>
      </c>
      <c r="F550">
        <f t="shared" si="35"/>
        <v>1.8276050190943756</v>
      </c>
    </row>
    <row r="551" spans="1:6" x14ac:dyDescent="0.2">
      <c r="A551" s="2">
        <v>44316</v>
      </c>
      <c r="B551" s="1">
        <v>11.54</v>
      </c>
      <c r="C551">
        <f t="shared" si="32"/>
        <v>11.86</v>
      </c>
      <c r="D551">
        <f t="shared" si="33"/>
        <v>-0.32000000000000028</v>
      </c>
      <c r="E551">
        <f t="shared" si="34"/>
        <v>0.10240000000000019</v>
      </c>
      <c r="F551">
        <f t="shared" si="35"/>
        <v>2.7729636048526891</v>
      </c>
    </row>
    <row r="552" spans="1:6" x14ac:dyDescent="0.2">
      <c r="A552" s="2">
        <v>44323</v>
      </c>
      <c r="B552" s="1">
        <v>11.82</v>
      </c>
      <c r="C552">
        <f t="shared" si="32"/>
        <v>11.733333333333334</v>
      </c>
      <c r="D552">
        <f t="shared" si="33"/>
        <v>8.6666666666666003E-2</v>
      </c>
      <c r="E552">
        <f t="shared" si="34"/>
        <v>7.5111111111109963E-3</v>
      </c>
      <c r="F552">
        <f t="shared" si="35"/>
        <v>0.73322053017483924</v>
      </c>
    </row>
    <row r="553" spans="1:6" x14ac:dyDescent="0.2">
      <c r="A553" s="2">
        <v>44330</v>
      </c>
      <c r="B553" s="1">
        <v>11.84</v>
      </c>
      <c r="C553">
        <f t="shared" si="32"/>
        <v>12.33</v>
      </c>
      <c r="D553">
        <f t="shared" si="33"/>
        <v>-0.49000000000000021</v>
      </c>
      <c r="E553">
        <f t="shared" si="34"/>
        <v>0.2401000000000002</v>
      </c>
      <c r="F553">
        <f t="shared" si="35"/>
        <v>4.1385135135135158</v>
      </c>
    </row>
    <row r="554" spans="1:6" x14ac:dyDescent="0.2">
      <c r="A554" s="2">
        <v>44337</v>
      </c>
      <c r="B554" s="1">
        <v>13.33</v>
      </c>
      <c r="C554">
        <f t="shared" si="32"/>
        <v>13.233333333333334</v>
      </c>
      <c r="D554">
        <f t="shared" si="33"/>
        <v>9.666666666666579E-2</v>
      </c>
      <c r="E554">
        <f t="shared" si="34"/>
        <v>9.3444444444442751E-3</v>
      </c>
      <c r="F554">
        <f t="shared" si="35"/>
        <v>0.72518129532382436</v>
      </c>
    </row>
    <row r="555" spans="1:6" x14ac:dyDescent="0.2">
      <c r="A555" s="2">
        <v>44344</v>
      </c>
      <c r="B555" s="1">
        <v>14.53</v>
      </c>
      <c r="C555">
        <f t="shared" si="32"/>
        <v>14.61</v>
      </c>
      <c r="D555">
        <f t="shared" si="33"/>
        <v>-8.0000000000000071E-2</v>
      </c>
      <c r="E555">
        <f t="shared" si="34"/>
        <v>6.4000000000000116E-3</v>
      </c>
      <c r="F555">
        <f t="shared" si="35"/>
        <v>0.5505849965588443</v>
      </c>
    </row>
    <row r="556" spans="1:6" x14ac:dyDescent="0.2">
      <c r="A556" s="2">
        <v>44351</v>
      </c>
      <c r="B556" s="1">
        <v>15.97</v>
      </c>
      <c r="C556">
        <f t="shared" si="32"/>
        <v>15.26</v>
      </c>
      <c r="D556">
        <f t="shared" si="33"/>
        <v>0.71000000000000085</v>
      </c>
      <c r="E556">
        <f t="shared" si="34"/>
        <v>0.50410000000000121</v>
      </c>
      <c r="F556">
        <f t="shared" si="35"/>
        <v>4.44583594239199</v>
      </c>
    </row>
    <row r="557" spans="1:6" x14ac:dyDescent="0.2">
      <c r="A557" s="2">
        <v>44358</v>
      </c>
      <c r="B557" s="1">
        <v>15.28</v>
      </c>
      <c r="C557">
        <f t="shared" si="32"/>
        <v>15.256666666666666</v>
      </c>
      <c r="D557">
        <f t="shared" si="33"/>
        <v>2.3333333333333428E-2</v>
      </c>
      <c r="E557">
        <f t="shared" si="34"/>
        <v>5.4444444444444885E-4</v>
      </c>
      <c r="F557">
        <f t="shared" si="35"/>
        <v>0.15270506108202506</v>
      </c>
    </row>
    <row r="558" spans="1:6" x14ac:dyDescent="0.2">
      <c r="A558" s="2">
        <v>44365</v>
      </c>
      <c r="B558" s="1">
        <v>14.52</v>
      </c>
      <c r="C558">
        <f t="shared" si="32"/>
        <v>14.996666666666664</v>
      </c>
      <c r="D558">
        <f t="shared" si="33"/>
        <v>-0.4766666666666648</v>
      </c>
      <c r="E558">
        <f t="shared" si="34"/>
        <v>0.22721111111110934</v>
      </c>
      <c r="F558">
        <f t="shared" si="35"/>
        <v>3.28282828282827</v>
      </c>
    </row>
    <row r="559" spans="1:6" x14ac:dyDescent="0.2">
      <c r="A559" s="2">
        <v>44372</v>
      </c>
      <c r="B559" s="1">
        <v>15.19</v>
      </c>
      <c r="C559">
        <f t="shared" si="32"/>
        <v>14.88</v>
      </c>
      <c r="D559">
        <f t="shared" si="33"/>
        <v>0.30999999999999872</v>
      </c>
      <c r="E559">
        <f t="shared" si="34"/>
        <v>9.6099999999999214E-2</v>
      </c>
      <c r="F559">
        <f t="shared" si="35"/>
        <v>2.0408163265306039</v>
      </c>
    </row>
    <row r="560" spans="1:6" x14ac:dyDescent="0.2">
      <c r="A560" s="2">
        <v>44379</v>
      </c>
      <c r="B560" s="1">
        <v>14.93</v>
      </c>
      <c r="C560">
        <f t="shared" si="32"/>
        <v>14.866666666666665</v>
      </c>
      <c r="D560">
        <f t="shared" si="33"/>
        <v>6.3333333333334352E-2</v>
      </c>
      <c r="E560">
        <f t="shared" si="34"/>
        <v>4.0111111111112404E-3</v>
      </c>
      <c r="F560">
        <f t="shared" si="35"/>
        <v>0.42420183076580276</v>
      </c>
    </row>
    <row r="561" spans="1:6" x14ac:dyDescent="0.2">
      <c r="A561" s="2">
        <v>44386</v>
      </c>
      <c r="B561" s="1">
        <v>14.48</v>
      </c>
      <c r="C561">
        <f t="shared" si="32"/>
        <v>14.339999999999998</v>
      </c>
      <c r="D561">
        <f t="shared" si="33"/>
        <v>0.14000000000000234</v>
      </c>
      <c r="E561">
        <f t="shared" si="34"/>
        <v>1.9600000000000655E-2</v>
      </c>
      <c r="F561">
        <f t="shared" si="35"/>
        <v>0.96685082872929784</v>
      </c>
    </row>
    <row r="562" spans="1:6" x14ac:dyDescent="0.2">
      <c r="A562" s="2">
        <v>44393</v>
      </c>
      <c r="B562" s="1">
        <v>13.61</v>
      </c>
      <c r="C562">
        <f t="shared" si="32"/>
        <v>13.969999999999999</v>
      </c>
      <c r="D562">
        <f t="shared" si="33"/>
        <v>-0.35999999999999943</v>
      </c>
      <c r="E562">
        <f t="shared" si="34"/>
        <v>0.1295999999999996</v>
      </c>
      <c r="F562">
        <f t="shared" si="35"/>
        <v>2.6451138868479021</v>
      </c>
    </row>
    <row r="563" spans="1:6" x14ac:dyDescent="0.2">
      <c r="A563" s="2">
        <v>44400</v>
      </c>
      <c r="B563" s="1">
        <v>13.82</v>
      </c>
      <c r="C563">
        <f t="shared" si="32"/>
        <v>13.793333333333331</v>
      </c>
      <c r="D563">
        <f t="shared" si="33"/>
        <v>2.6666666666669059E-2</v>
      </c>
      <c r="E563">
        <f t="shared" si="34"/>
        <v>7.1111111111123865E-4</v>
      </c>
      <c r="F563">
        <f t="shared" si="35"/>
        <v>0.1929570670525981</v>
      </c>
    </row>
    <row r="564" spans="1:6" x14ac:dyDescent="0.2">
      <c r="A564" s="2">
        <v>44407</v>
      </c>
      <c r="B564" s="1">
        <v>13.95</v>
      </c>
      <c r="C564">
        <f t="shared" si="32"/>
        <v>13.856666666666667</v>
      </c>
      <c r="D564">
        <f t="shared" si="33"/>
        <v>9.3333333333331936E-2</v>
      </c>
      <c r="E564">
        <f t="shared" si="34"/>
        <v>8.7111111111108502E-3</v>
      </c>
      <c r="F564">
        <f t="shared" si="35"/>
        <v>0.66905615292711074</v>
      </c>
    </row>
    <row r="565" spans="1:6" x14ac:dyDescent="0.2">
      <c r="A565" s="2">
        <v>44414</v>
      </c>
      <c r="B565" s="1">
        <v>13.8</v>
      </c>
      <c r="C565">
        <f t="shared" si="32"/>
        <v>13.780000000000001</v>
      </c>
      <c r="D565">
        <f t="shared" si="33"/>
        <v>1.9999999999999574E-2</v>
      </c>
      <c r="E565">
        <f t="shared" si="34"/>
        <v>3.9999999999998294E-4</v>
      </c>
      <c r="F565">
        <f t="shared" si="35"/>
        <v>0.14492753623188095</v>
      </c>
    </row>
    <row r="566" spans="1:6" x14ac:dyDescent="0.2">
      <c r="A566" s="2">
        <v>44421</v>
      </c>
      <c r="B566" s="1">
        <v>13.59</v>
      </c>
      <c r="C566">
        <f t="shared" si="32"/>
        <v>13.32</v>
      </c>
      <c r="D566">
        <f t="shared" si="33"/>
        <v>0.26999999999999957</v>
      </c>
      <c r="E566">
        <f t="shared" si="34"/>
        <v>7.2899999999999771E-2</v>
      </c>
      <c r="F566">
        <f t="shared" si="35"/>
        <v>1.9867549668874143</v>
      </c>
    </row>
    <row r="567" spans="1:6" x14ac:dyDescent="0.2">
      <c r="A567" s="2">
        <v>44428</v>
      </c>
      <c r="B567" s="1">
        <v>12.57</v>
      </c>
      <c r="C567">
        <f t="shared" si="32"/>
        <v>13.156666666666666</v>
      </c>
      <c r="D567">
        <f t="shared" si="33"/>
        <v>-0.586666666666666</v>
      </c>
      <c r="E567">
        <f t="shared" si="34"/>
        <v>0.34417777777777697</v>
      </c>
      <c r="F567">
        <f t="shared" si="35"/>
        <v>4.6671970299655214</v>
      </c>
    </row>
    <row r="568" spans="1:6" x14ac:dyDescent="0.2">
      <c r="A568" s="2">
        <v>44435</v>
      </c>
      <c r="B568" s="1">
        <v>13.31</v>
      </c>
      <c r="C568">
        <f t="shared" si="32"/>
        <v>12.923333333333334</v>
      </c>
      <c r="D568">
        <f t="shared" si="33"/>
        <v>0.38666666666666671</v>
      </c>
      <c r="E568">
        <f t="shared" si="34"/>
        <v>0.14951111111111115</v>
      </c>
      <c r="F568">
        <f t="shared" si="35"/>
        <v>2.9050838968194341</v>
      </c>
    </row>
    <row r="569" spans="1:6" x14ac:dyDescent="0.2">
      <c r="A569" s="2">
        <v>44442</v>
      </c>
      <c r="B569" s="1">
        <v>12.89</v>
      </c>
      <c r="C569">
        <f t="shared" si="32"/>
        <v>12.96</v>
      </c>
      <c r="D569">
        <f t="shared" si="33"/>
        <v>-7.0000000000000284E-2</v>
      </c>
      <c r="E569">
        <f t="shared" si="34"/>
        <v>4.9000000000000397E-3</v>
      </c>
      <c r="F569">
        <f t="shared" si="35"/>
        <v>0.5430566330488773</v>
      </c>
    </row>
    <row r="570" spans="1:6" x14ac:dyDescent="0.2">
      <c r="A570" s="2">
        <v>44449</v>
      </c>
      <c r="B570" s="1">
        <v>12.68</v>
      </c>
      <c r="C570">
        <f t="shared" si="32"/>
        <v>13.040000000000001</v>
      </c>
      <c r="D570">
        <f t="shared" si="33"/>
        <v>-0.36000000000000121</v>
      </c>
      <c r="E570">
        <f t="shared" si="34"/>
        <v>0.12960000000000088</v>
      </c>
      <c r="F570">
        <f t="shared" si="35"/>
        <v>2.8391167192429121</v>
      </c>
    </row>
    <row r="571" spans="1:6" x14ac:dyDescent="0.2">
      <c r="A571" s="2">
        <v>44456</v>
      </c>
      <c r="B571" s="1">
        <v>13.55</v>
      </c>
      <c r="C571">
        <f t="shared" si="32"/>
        <v>13.336666666666666</v>
      </c>
      <c r="D571">
        <f t="shared" si="33"/>
        <v>0.21333333333333471</v>
      </c>
      <c r="E571">
        <f t="shared" si="34"/>
        <v>4.5511111111111696E-2</v>
      </c>
      <c r="F571">
        <f t="shared" si="35"/>
        <v>1.5744157441574516</v>
      </c>
    </row>
    <row r="572" spans="1:6" x14ac:dyDescent="0.2">
      <c r="A572" s="2">
        <v>44463</v>
      </c>
      <c r="B572" s="1">
        <v>13.78</v>
      </c>
      <c r="C572">
        <f t="shared" si="32"/>
        <v>13.829999999999998</v>
      </c>
      <c r="D572">
        <f t="shared" si="33"/>
        <v>-4.9999999999998934E-2</v>
      </c>
      <c r="E572">
        <f t="shared" si="34"/>
        <v>2.4999999999998934E-3</v>
      </c>
      <c r="F572">
        <f t="shared" si="35"/>
        <v>0.36284470246733624</v>
      </c>
    </row>
    <row r="573" spans="1:6" x14ac:dyDescent="0.2">
      <c r="A573" s="2">
        <v>44470</v>
      </c>
      <c r="B573" s="1">
        <v>14.16</v>
      </c>
      <c r="C573">
        <f t="shared" si="32"/>
        <v>14.353333333333332</v>
      </c>
      <c r="D573">
        <f t="shared" si="33"/>
        <v>-0.19333333333333158</v>
      </c>
      <c r="E573">
        <f t="shared" si="34"/>
        <v>3.7377777777777101E-2</v>
      </c>
      <c r="F573">
        <f t="shared" si="35"/>
        <v>1.3653483992466919</v>
      </c>
    </row>
    <row r="574" spans="1:6" x14ac:dyDescent="0.2">
      <c r="A574" s="2">
        <v>44477</v>
      </c>
      <c r="B574" s="1">
        <v>15.12</v>
      </c>
      <c r="C574">
        <f t="shared" si="32"/>
        <v>14.993333333333334</v>
      </c>
      <c r="D574">
        <f t="shared" si="33"/>
        <v>0.12666666666666515</v>
      </c>
      <c r="E574">
        <f t="shared" si="34"/>
        <v>1.6044444444444059E-2</v>
      </c>
      <c r="F574">
        <f t="shared" si="35"/>
        <v>0.83774250440916109</v>
      </c>
    </row>
    <row r="575" spans="1:6" x14ac:dyDescent="0.2">
      <c r="A575" s="2">
        <v>44484</v>
      </c>
      <c r="B575" s="1">
        <v>15.7</v>
      </c>
      <c r="C575">
        <f t="shared" si="32"/>
        <v>15.700000000000001</v>
      </c>
      <c r="D575">
        <f t="shared" si="33"/>
        <v>0</v>
      </c>
      <c r="E575">
        <f t="shared" si="34"/>
        <v>0</v>
      </c>
      <c r="F575">
        <f t="shared" si="35"/>
        <v>0</v>
      </c>
    </row>
    <row r="576" spans="1:6" x14ac:dyDescent="0.2">
      <c r="A576" s="2">
        <v>44491</v>
      </c>
      <c r="B576" s="1">
        <v>16.28</v>
      </c>
      <c r="C576">
        <f t="shared" si="32"/>
        <v>16.353333333333335</v>
      </c>
      <c r="D576">
        <f t="shared" si="33"/>
        <v>-7.3333333333334139E-2</v>
      </c>
      <c r="E576">
        <f t="shared" si="34"/>
        <v>5.3777777777778962E-3</v>
      </c>
      <c r="F576">
        <f t="shared" si="35"/>
        <v>0.4504504504504554</v>
      </c>
    </row>
    <row r="577" spans="1:6" x14ac:dyDescent="0.2">
      <c r="A577" s="2">
        <v>44498</v>
      </c>
      <c r="B577" s="1">
        <v>17.079999999999998</v>
      </c>
      <c r="C577">
        <f t="shared" si="32"/>
        <v>17.55</v>
      </c>
      <c r="D577">
        <f t="shared" si="33"/>
        <v>-0.47000000000000242</v>
      </c>
      <c r="E577">
        <f t="shared" si="34"/>
        <v>0.22090000000000226</v>
      </c>
      <c r="F577">
        <f t="shared" si="35"/>
        <v>2.7517564402810448</v>
      </c>
    </row>
    <row r="578" spans="1:6" x14ac:dyDescent="0.2">
      <c r="A578" s="2">
        <v>44505</v>
      </c>
      <c r="B578" s="1">
        <v>19.29</v>
      </c>
      <c r="C578">
        <f t="shared" si="32"/>
        <v>18.623333333333331</v>
      </c>
      <c r="D578">
        <f t="shared" si="33"/>
        <v>0.66666666666666785</v>
      </c>
      <c r="E578">
        <f t="shared" si="34"/>
        <v>0.44444444444444603</v>
      </c>
      <c r="F578">
        <f t="shared" si="35"/>
        <v>3.4560221185415649</v>
      </c>
    </row>
    <row r="579" spans="1:6" x14ac:dyDescent="0.2">
      <c r="A579" s="2">
        <v>44512</v>
      </c>
      <c r="B579" s="1">
        <v>19.5</v>
      </c>
      <c r="C579">
        <f t="shared" si="32"/>
        <v>19.393333333333334</v>
      </c>
      <c r="D579">
        <f t="shared" si="33"/>
        <v>0.10666666666666558</v>
      </c>
      <c r="E579">
        <f t="shared" si="34"/>
        <v>1.1377777777777546E-2</v>
      </c>
      <c r="F579">
        <f t="shared" si="35"/>
        <v>0.54700854700854151</v>
      </c>
    </row>
    <row r="580" spans="1:6" x14ac:dyDescent="0.2">
      <c r="A580" s="2">
        <v>44519</v>
      </c>
      <c r="B580" s="1">
        <v>19.39</v>
      </c>
      <c r="C580">
        <f t="shared" si="32"/>
        <v>19.546666666666667</v>
      </c>
      <c r="D580">
        <f t="shared" si="33"/>
        <v>-0.15666666666666629</v>
      </c>
      <c r="E580">
        <f t="shared" si="34"/>
        <v>2.4544444444444327E-2</v>
      </c>
      <c r="F580">
        <f t="shared" si="35"/>
        <v>0.80797662025098649</v>
      </c>
    </row>
    <row r="581" spans="1:6" x14ac:dyDescent="0.2">
      <c r="A581" s="2">
        <v>44526</v>
      </c>
      <c r="B581" s="1">
        <v>19.75</v>
      </c>
      <c r="C581">
        <f t="shared" si="32"/>
        <v>19.426666666666666</v>
      </c>
      <c r="D581">
        <f t="shared" si="33"/>
        <v>0.32333333333333414</v>
      </c>
      <c r="E581">
        <f t="shared" si="34"/>
        <v>0.10454444444444497</v>
      </c>
      <c r="F581">
        <f t="shared" si="35"/>
        <v>1.6371308016877677</v>
      </c>
    </row>
    <row r="582" spans="1:6" x14ac:dyDescent="0.2">
      <c r="A582" s="2">
        <v>44533</v>
      </c>
      <c r="B582" s="1">
        <v>19.14</v>
      </c>
      <c r="C582">
        <f t="shared" ref="C582:C645" si="36">AVERAGE(B581:B583)</f>
        <v>20.113333333333333</v>
      </c>
      <c r="D582">
        <f t="shared" ref="D582:D645" si="37">B582-C582</f>
        <v>-0.97333333333333272</v>
      </c>
      <c r="E582">
        <f t="shared" ref="E582:E645" si="38">D582^2</f>
        <v>0.94737777777777654</v>
      </c>
      <c r="F582">
        <f t="shared" ref="F582:F645" si="39">ABS(D582/B582)*100</f>
        <v>5.0853361198188747</v>
      </c>
    </row>
    <row r="583" spans="1:6" x14ac:dyDescent="0.2">
      <c r="A583" s="2">
        <v>44540</v>
      </c>
      <c r="B583" s="1">
        <v>21.45</v>
      </c>
      <c r="C583">
        <f t="shared" si="36"/>
        <v>20.12</v>
      </c>
      <c r="D583">
        <f t="shared" si="37"/>
        <v>1.3299999999999983</v>
      </c>
      <c r="E583">
        <f t="shared" si="38"/>
        <v>1.7688999999999955</v>
      </c>
      <c r="F583">
        <f t="shared" si="39"/>
        <v>6.2004662004661926</v>
      </c>
    </row>
    <row r="584" spans="1:6" x14ac:dyDescent="0.2">
      <c r="A584" s="2">
        <v>44547</v>
      </c>
      <c r="B584" s="1">
        <v>19.77</v>
      </c>
      <c r="C584">
        <f t="shared" si="36"/>
        <v>20.49</v>
      </c>
      <c r="D584">
        <f t="shared" si="37"/>
        <v>-0.71999999999999886</v>
      </c>
      <c r="E584">
        <f t="shared" si="38"/>
        <v>0.51839999999999842</v>
      </c>
      <c r="F584">
        <f t="shared" si="39"/>
        <v>3.6418816388467321</v>
      </c>
    </row>
    <row r="585" spans="1:6" x14ac:dyDescent="0.2">
      <c r="A585" s="2">
        <v>44554</v>
      </c>
      <c r="B585" s="1">
        <v>20.25</v>
      </c>
      <c r="C585">
        <f t="shared" si="36"/>
        <v>20.263333333333332</v>
      </c>
      <c r="D585">
        <f t="shared" si="37"/>
        <v>-1.3333333333331865E-2</v>
      </c>
      <c r="E585">
        <f t="shared" si="38"/>
        <v>1.7777777777773862E-4</v>
      </c>
      <c r="F585">
        <f t="shared" si="39"/>
        <v>6.5843621399169702E-2</v>
      </c>
    </row>
    <row r="586" spans="1:6" x14ac:dyDescent="0.2">
      <c r="A586" s="2">
        <v>44561</v>
      </c>
      <c r="B586" s="1">
        <v>20.77</v>
      </c>
      <c r="C586">
        <f t="shared" si="36"/>
        <v>21.819999999999997</v>
      </c>
      <c r="D586">
        <f t="shared" si="37"/>
        <v>-1.0499999999999972</v>
      </c>
      <c r="E586">
        <f t="shared" si="38"/>
        <v>1.102499999999994</v>
      </c>
      <c r="F586">
        <f t="shared" si="39"/>
        <v>5.0553683196918495</v>
      </c>
    </row>
    <row r="587" spans="1:6" x14ac:dyDescent="0.2">
      <c r="A587" s="2">
        <v>44568</v>
      </c>
      <c r="B587" s="1">
        <v>24.44</v>
      </c>
      <c r="C587">
        <f t="shared" si="36"/>
        <v>23.466666666666669</v>
      </c>
      <c r="D587">
        <f t="shared" si="37"/>
        <v>0.97333333333333272</v>
      </c>
      <c r="E587">
        <f t="shared" si="38"/>
        <v>0.94737777777777654</v>
      </c>
      <c r="F587">
        <f t="shared" si="39"/>
        <v>3.9825422804146178</v>
      </c>
    </row>
    <row r="588" spans="1:6" x14ac:dyDescent="0.2">
      <c r="A588" s="2">
        <v>44575</v>
      </c>
      <c r="B588" s="1">
        <v>25.19</v>
      </c>
      <c r="C588">
        <f t="shared" si="36"/>
        <v>23.426666666666666</v>
      </c>
      <c r="D588">
        <f t="shared" si="37"/>
        <v>1.7633333333333354</v>
      </c>
      <c r="E588">
        <f t="shared" si="38"/>
        <v>3.109344444444452</v>
      </c>
      <c r="F588">
        <f t="shared" si="39"/>
        <v>7.0001323276432519</v>
      </c>
    </row>
    <row r="589" spans="1:6" x14ac:dyDescent="0.2">
      <c r="A589" s="2">
        <v>44582</v>
      </c>
      <c r="B589" s="1">
        <v>20.65</v>
      </c>
      <c r="C589">
        <f t="shared" si="36"/>
        <v>21.793333333333333</v>
      </c>
      <c r="D589">
        <f t="shared" si="37"/>
        <v>-1.1433333333333344</v>
      </c>
      <c r="E589">
        <f t="shared" si="38"/>
        <v>1.3072111111111135</v>
      </c>
      <c r="F589">
        <f t="shared" si="39"/>
        <v>5.5367231638418133</v>
      </c>
    </row>
    <row r="590" spans="1:6" x14ac:dyDescent="0.2">
      <c r="A590" s="2">
        <v>44589</v>
      </c>
      <c r="B590" s="1">
        <v>19.54</v>
      </c>
      <c r="C590">
        <f t="shared" si="36"/>
        <v>19.383333333333333</v>
      </c>
      <c r="D590">
        <f t="shared" si="37"/>
        <v>0.15666666666666629</v>
      </c>
      <c r="E590">
        <f t="shared" si="38"/>
        <v>2.4544444444444327E-2</v>
      </c>
      <c r="F590">
        <f t="shared" si="39"/>
        <v>0.8017741385192747</v>
      </c>
    </row>
    <row r="591" spans="1:6" x14ac:dyDescent="0.2">
      <c r="A591" s="2">
        <v>44596</v>
      </c>
      <c r="B591" s="1">
        <v>17.96</v>
      </c>
      <c r="C591">
        <f t="shared" si="36"/>
        <v>18.349999999999998</v>
      </c>
      <c r="D591">
        <f t="shared" si="37"/>
        <v>-0.38999999999999702</v>
      </c>
      <c r="E591">
        <f t="shared" si="38"/>
        <v>0.15209999999999768</v>
      </c>
      <c r="F591">
        <f t="shared" si="39"/>
        <v>2.1714922048997605</v>
      </c>
    </row>
    <row r="592" spans="1:6" x14ac:dyDescent="0.2">
      <c r="A592" s="2">
        <v>44603</v>
      </c>
      <c r="B592" s="1">
        <v>17.55</v>
      </c>
      <c r="C592">
        <f t="shared" si="36"/>
        <v>17.850000000000001</v>
      </c>
      <c r="D592">
        <f t="shared" si="37"/>
        <v>-0.30000000000000071</v>
      </c>
      <c r="E592">
        <f t="shared" si="38"/>
        <v>9.0000000000000427E-2</v>
      </c>
      <c r="F592">
        <f t="shared" si="39"/>
        <v>1.7094017094017133</v>
      </c>
    </row>
    <row r="593" spans="1:6" x14ac:dyDescent="0.2">
      <c r="A593" s="2">
        <v>44610</v>
      </c>
      <c r="B593" s="1">
        <v>18.04</v>
      </c>
      <c r="C593">
        <f t="shared" si="36"/>
        <v>17.806666666666668</v>
      </c>
      <c r="D593">
        <f t="shared" si="37"/>
        <v>0.23333333333333073</v>
      </c>
      <c r="E593">
        <f t="shared" si="38"/>
        <v>5.4444444444443227E-2</v>
      </c>
      <c r="F593">
        <f t="shared" si="39"/>
        <v>1.2934220251293278</v>
      </c>
    </row>
    <row r="594" spans="1:6" x14ac:dyDescent="0.2">
      <c r="A594" s="2">
        <v>44617</v>
      </c>
      <c r="B594" s="1">
        <v>17.829999999999998</v>
      </c>
      <c r="C594">
        <f t="shared" si="36"/>
        <v>17.573333333333334</v>
      </c>
      <c r="D594">
        <f t="shared" si="37"/>
        <v>0.25666666666666416</v>
      </c>
      <c r="E594">
        <f t="shared" si="38"/>
        <v>6.5877777777776494E-2</v>
      </c>
      <c r="F594">
        <f t="shared" si="39"/>
        <v>1.4395214058702421</v>
      </c>
    </row>
    <row r="595" spans="1:6" x14ac:dyDescent="0.2">
      <c r="A595" s="2">
        <v>44624</v>
      </c>
      <c r="B595" s="1">
        <v>16.850000000000001</v>
      </c>
      <c r="C595">
        <f t="shared" si="36"/>
        <v>16.906666666666666</v>
      </c>
      <c r="D595">
        <f t="shared" si="37"/>
        <v>-5.6666666666664867E-2</v>
      </c>
      <c r="E595">
        <f t="shared" si="38"/>
        <v>3.2111111111109069E-3</v>
      </c>
      <c r="F595">
        <f t="shared" si="39"/>
        <v>0.33630069238376775</v>
      </c>
    </row>
    <row r="596" spans="1:6" x14ac:dyDescent="0.2">
      <c r="A596" s="2">
        <v>44631</v>
      </c>
      <c r="B596" s="1">
        <v>16.04</v>
      </c>
      <c r="C596">
        <f t="shared" si="36"/>
        <v>16.583333333333332</v>
      </c>
      <c r="D596">
        <f t="shared" si="37"/>
        <v>-0.543333333333333</v>
      </c>
      <c r="E596">
        <f t="shared" si="38"/>
        <v>0.29521111111111076</v>
      </c>
      <c r="F596">
        <f t="shared" si="39"/>
        <v>3.3873649210307546</v>
      </c>
    </row>
    <row r="597" spans="1:6" x14ac:dyDescent="0.2">
      <c r="A597" s="2">
        <v>44638</v>
      </c>
      <c r="B597" s="1">
        <v>16.86</v>
      </c>
      <c r="C597">
        <f t="shared" si="36"/>
        <v>16.456666666666667</v>
      </c>
      <c r="D597">
        <f t="shared" si="37"/>
        <v>0.40333333333333243</v>
      </c>
      <c r="E597">
        <f t="shared" si="38"/>
        <v>0.16267777777777706</v>
      </c>
      <c r="F597">
        <f t="shared" si="39"/>
        <v>2.3922499011466933</v>
      </c>
    </row>
    <row r="598" spans="1:6" x14ac:dyDescent="0.2">
      <c r="A598" s="2">
        <v>44645</v>
      </c>
      <c r="B598" s="1">
        <v>16.47</v>
      </c>
      <c r="C598">
        <f t="shared" si="36"/>
        <v>16.66</v>
      </c>
      <c r="D598">
        <f t="shared" si="37"/>
        <v>-0.19000000000000128</v>
      </c>
      <c r="E598">
        <f t="shared" si="38"/>
        <v>3.6100000000000486E-2</v>
      </c>
      <c r="F598">
        <f t="shared" si="39"/>
        <v>1.1536126290224729</v>
      </c>
    </row>
    <row r="599" spans="1:6" x14ac:dyDescent="0.2">
      <c r="A599" s="2">
        <v>44652</v>
      </c>
      <c r="B599" s="1">
        <v>16.649999999999999</v>
      </c>
      <c r="C599">
        <f t="shared" si="36"/>
        <v>16.056666666666668</v>
      </c>
      <c r="D599">
        <f t="shared" si="37"/>
        <v>0.59333333333333016</v>
      </c>
      <c r="E599">
        <f t="shared" si="38"/>
        <v>0.35204444444444066</v>
      </c>
      <c r="F599">
        <f t="shared" si="39"/>
        <v>3.5635635635635445</v>
      </c>
    </row>
    <row r="600" spans="1:6" x14ac:dyDescent="0.2">
      <c r="A600" s="2">
        <v>44659</v>
      </c>
      <c r="B600" s="1">
        <v>15.05</v>
      </c>
      <c r="C600">
        <f t="shared" si="36"/>
        <v>15.726666666666667</v>
      </c>
      <c r="D600">
        <f t="shared" si="37"/>
        <v>-0.67666666666666586</v>
      </c>
      <c r="E600">
        <f t="shared" si="38"/>
        <v>0.45787777777777666</v>
      </c>
      <c r="F600">
        <f t="shared" si="39"/>
        <v>4.4961240310077466</v>
      </c>
    </row>
    <row r="601" spans="1:6" x14ac:dyDescent="0.2">
      <c r="A601" s="2">
        <v>44666</v>
      </c>
      <c r="B601" s="1">
        <v>15.48</v>
      </c>
      <c r="C601">
        <f t="shared" si="36"/>
        <v>15.22</v>
      </c>
      <c r="D601">
        <f t="shared" si="37"/>
        <v>0.25999999999999979</v>
      </c>
      <c r="E601">
        <f t="shared" si="38"/>
        <v>6.7599999999999882E-2</v>
      </c>
      <c r="F601">
        <f t="shared" si="39"/>
        <v>1.6795865633074922</v>
      </c>
    </row>
    <row r="602" spans="1:6" x14ac:dyDescent="0.2">
      <c r="A602" s="2">
        <v>44673</v>
      </c>
      <c r="B602" s="1">
        <v>15.13</v>
      </c>
      <c r="C602">
        <f t="shared" si="36"/>
        <v>14.923333333333332</v>
      </c>
      <c r="D602">
        <f t="shared" si="37"/>
        <v>0.20666666666666877</v>
      </c>
      <c r="E602">
        <f t="shared" si="38"/>
        <v>4.2711111111111984E-2</v>
      </c>
      <c r="F602">
        <f t="shared" si="39"/>
        <v>1.3659396342806924</v>
      </c>
    </row>
    <row r="603" spans="1:6" x14ac:dyDescent="0.2">
      <c r="A603" s="2">
        <v>44680</v>
      </c>
      <c r="B603" s="1">
        <v>14.16</v>
      </c>
      <c r="C603">
        <f t="shared" si="36"/>
        <v>14.5</v>
      </c>
      <c r="D603">
        <f t="shared" si="37"/>
        <v>-0.33999999999999986</v>
      </c>
      <c r="E603">
        <f t="shared" si="38"/>
        <v>0.1155999999999999</v>
      </c>
      <c r="F603">
        <f t="shared" si="39"/>
        <v>2.4011299435028239</v>
      </c>
    </row>
    <row r="604" spans="1:6" x14ac:dyDescent="0.2">
      <c r="A604" s="2">
        <v>44687</v>
      </c>
      <c r="B604" s="1">
        <v>14.21</v>
      </c>
      <c r="C604">
        <f t="shared" si="36"/>
        <v>13.956666666666669</v>
      </c>
      <c r="D604">
        <f t="shared" si="37"/>
        <v>0.25333333333333208</v>
      </c>
      <c r="E604">
        <f t="shared" si="38"/>
        <v>6.417777777777714E-2</v>
      </c>
      <c r="F604">
        <f t="shared" si="39"/>
        <v>1.7827820783485719</v>
      </c>
    </row>
    <row r="605" spans="1:6" x14ac:dyDescent="0.2">
      <c r="A605" s="2">
        <v>44694</v>
      </c>
      <c r="B605" s="1">
        <v>13.5</v>
      </c>
      <c r="C605">
        <f t="shared" si="36"/>
        <v>13.403333333333334</v>
      </c>
      <c r="D605">
        <f t="shared" si="37"/>
        <v>9.666666666666579E-2</v>
      </c>
      <c r="E605">
        <f t="shared" si="38"/>
        <v>9.3444444444442751E-3</v>
      </c>
      <c r="F605">
        <f t="shared" si="39"/>
        <v>0.7160493827160429</v>
      </c>
    </row>
    <row r="606" spans="1:6" x14ac:dyDescent="0.2">
      <c r="A606" s="2">
        <v>44701</v>
      </c>
      <c r="B606" s="1">
        <v>12.5</v>
      </c>
      <c r="C606">
        <f t="shared" si="36"/>
        <v>13.21</v>
      </c>
      <c r="D606">
        <f t="shared" si="37"/>
        <v>-0.71000000000000085</v>
      </c>
      <c r="E606">
        <f t="shared" si="38"/>
        <v>0.50410000000000121</v>
      </c>
      <c r="F606">
        <f t="shared" si="39"/>
        <v>5.6800000000000068</v>
      </c>
    </row>
    <row r="607" spans="1:6" x14ac:dyDescent="0.2">
      <c r="A607" s="2">
        <v>44708</v>
      </c>
      <c r="B607" s="1">
        <v>13.63</v>
      </c>
      <c r="C607">
        <f t="shared" si="36"/>
        <v>13.21</v>
      </c>
      <c r="D607">
        <f t="shared" si="37"/>
        <v>0.41999999999999993</v>
      </c>
      <c r="E607">
        <f t="shared" si="38"/>
        <v>0.17639999999999995</v>
      </c>
      <c r="F607">
        <f t="shared" si="39"/>
        <v>3.0814380044020537</v>
      </c>
    </row>
    <row r="608" spans="1:6" x14ac:dyDescent="0.2">
      <c r="A608" s="2">
        <v>44715</v>
      </c>
      <c r="B608" s="1">
        <v>13.5</v>
      </c>
      <c r="C608">
        <f t="shared" si="36"/>
        <v>13.293333333333335</v>
      </c>
      <c r="D608">
        <f t="shared" si="37"/>
        <v>0.20666666666666522</v>
      </c>
      <c r="E608">
        <f t="shared" si="38"/>
        <v>4.2711111111110513E-2</v>
      </c>
      <c r="F608">
        <f t="shared" si="39"/>
        <v>1.5308641975308535</v>
      </c>
    </row>
    <row r="609" spans="1:6" x14ac:dyDescent="0.2">
      <c r="A609" s="2">
        <v>44722</v>
      </c>
      <c r="B609" s="1">
        <v>12.75</v>
      </c>
      <c r="C609">
        <f t="shared" si="36"/>
        <v>12.493333333333334</v>
      </c>
      <c r="D609">
        <f t="shared" si="37"/>
        <v>0.25666666666666593</v>
      </c>
      <c r="E609">
        <f t="shared" si="38"/>
        <v>6.5877777777777397E-2</v>
      </c>
      <c r="F609">
        <f t="shared" si="39"/>
        <v>2.0130718954248308</v>
      </c>
    </row>
    <row r="610" spans="1:6" x14ac:dyDescent="0.2">
      <c r="A610" s="2">
        <v>44729</v>
      </c>
      <c r="B610" s="1">
        <v>11.23</v>
      </c>
      <c r="C610">
        <f t="shared" si="36"/>
        <v>11.996666666666668</v>
      </c>
      <c r="D610">
        <f t="shared" si="37"/>
        <v>-0.7666666666666675</v>
      </c>
      <c r="E610">
        <f t="shared" si="38"/>
        <v>0.58777777777777906</v>
      </c>
      <c r="F610">
        <f t="shared" si="39"/>
        <v>6.8269516176907175</v>
      </c>
    </row>
    <row r="611" spans="1:6" x14ac:dyDescent="0.2">
      <c r="A611" s="2">
        <v>44736</v>
      </c>
      <c r="B611" s="1">
        <v>12.01</v>
      </c>
      <c r="C611">
        <f t="shared" si="36"/>
        <v>11.520000000000001</v>
      </c>
      <c r="D611">
        <f t="shared" si="37"/>
        <v>0.48999999999999844</v>
      </c>
      <c r="E611">
        <f t="shared" si="38"/>
        <v>0.24009999999999848</v>
      </c>
      <c r="F611">
        <f t="shared" si="39"/>
        <v>4.0799333888426181</v>
      </c>
    </row>
    <row r="612" spans="1:6" x14ac:dyDescent="0.2">
      <c r="A612" s="2">
        <v>44743</v>
      </c>
      <c r="B612" s="1">
        <v>11.32</v>
      </c>
      <c r="C612">
        <f t="shared" si="36"/>
        <v>11.649999999999999</v>
      </c>
      <c r="D612">
        <f t="shared" si="37"/>
        <v>-0.32999999999999829</v>
      </c>
      <c r="E612">
        <f t="shared" si="38"/>
        <v>0.10889999999999887</v>
      </c>
      <c r="F612">
        <f t="shared" si="39"/>
        <v>2.9151943462897378</v>
      </c>
    </row>
    <row r="613" spans="1:6" x14ac:dyDescent="0.2">
      <c r="A613" s="2">
        <v>44750</v>
      </c>
      <c r="B613" s="1">
        <v>11.62</v>
      </c>
      <c r="C613">
        <f t="shared" si="36"/>
        <v>11.606666666666667</v>
      </c>
      <c r="D613">
        <f t="shared" si="37"/>
        <v>1.3333333333331865E-2</v>
      </c>
      <c r="E613">
        <f t="shared" si="38"/>
        <v>1.7777777777773862E-4</v>
      </c>
      <c r="F613">
        <f t="shared" si="39"/>
        <v>0.11474469305793344</v>
      </c>
    </row>
    <row r="614" spans="1:6" x14ac:dyDescent="0.2">
      <c r="A614" s="2">
        <v>44757</v>
      </c>
      <c r="B614" s="1">
        <v>11.88</v>
      </c>
      <c r="C614">
        <f t="shared" si="36"/>
        <v>12.106666666666667</v>
      </c>
      <c r="D614">
        <f t="shared" si="37"/>
        <v>-0.22666666666666657</v>
      </c>
      <c r="E614">
        <f t="shared" si="38"/>
        <v>5.1377777777777738E-2</v>
      </c>
      <c r="F614">
        <f t="shared" si="39"/>
        <v>1.9079685746352402</v>
      </c>
    </row>
    <row r="615" spans="1:6" x14ac:dyDescent="0.2">
      <c r="A615" s="2">
        <v>44764</v>
      </c>
      <c r="B615" s="1">
        <v>12.82</v>
      </c>
      <c r="C615">
        <f t="shared" si="36"/>
        <v>13.13</v>
      </c>
      <c r="D615">
        <f t="shared" si="37"/>
        <v>-0.3100000000000005</v>
      </c>
      <c r="E615">
        <f t="shared" si="38"/>
        <v>9.610000000000031E-2</v>
      </c>
      <c r="F615">
        <f t="shared" si="39"/>
        <v>2.4180967238689588</v>
      </c>
    </row>
    <row r="616" spans="1:6" x14ac:dyDescent="0.2">
      <c r="A616" s="2">
        <v>44771</v>
      </c>
      <c r="B616" s="1">
        <v>14.69</v>
      </c>
      <c r="C616">
        <f t="shared" si="36"/>
        <v>14.270000000000001</v>
      </c>
      <c r="D616">
        <f t="shared" si="37"/>
        <v>0.41999999999999815</v>
      </c>
      <c r="E616">
        <f t="shared" si="38"/>
        <v>0.17639999999999845</v>
      </c>
      <c r="F616">
        <f t="shared" si="39"/>
        <v>2.8590878148400147</v>
      </c>
    </row>
    <row r="617" spans="1:6" x14ac:dyDescent="0.2">
      <c r="A617" s="2">
        <v>44778</v>
      </c>
      <c r="B617" s="1">
        <v>15.3</v>
      </c>
      <c r="C617">
        <f t="shared" si="36"/>
        <v>15.39</v>
      </c>
      <c r="D617">
        <f t="shared" si="37"/>
        <v>-8.9999999999999858E-2</v>
      </c>
      <c r="E617">
        <f t="shared" si="38"/>
        <v>8.0999999999999753E-3</v>
      </c>
      <c r="F617">
        <f t="shared" si="39"/>
        <v>0.58823529411764608</v>
      </c>
    </row>
    <row r="618" spans="1:6" x14ac:dyDescent="0.2">
      <c r="A618" s="2">
        <v>44785</v>
      </c>
      <c r="B618" s="1">
        <v>16.18</v>
      </c>
      <c r="C618">
        <f t="shared" si="36"/>
        <v>15.786666666666667</v>
      </c>
      <c r="D618">
        <f t="shared" si="37"/>
        <v>0.39333333333333265</v>
      </c>
      <c r="E618">
        <f t="shared" si="38"/>
        <v>0.15471111111111058</v>
      </c>
      <c r="F618">
        <f t="shared" si="39"/>
        <v>2.4309847548413637</v>
      </c>
    </row>
    <row r="619" spans="1:6" x14ac:dyDescent="0.2">
      <c r="A619" s="2">
        <v>44792</v>
      </c>
      <c r="B619" s="1">
        <v>15.88</v>
      </c>
      <c r="C619">
        <f t="shared" si="36"/>
        <v>15.823333333333332</v>
      </c>
      <c r="D619">
        <f t="shared" si="37"/>
        <v>5.6666666666668419E-2</v>
      </c>
      <c r="E619">
        <f t="shared" si="38"/>
        <v>3.2111111111113098E-3</v>
      </c>
      <c r="F619">
        <f t="shared" si="39"/>
        <v>0.35684298908481371</v>
      </c>
    </row>
    <row r="620" spans="1:6" x14ac:dyDescent="0.2">
      <c r="A620" s="2">
        <v>44799</v>
      </c>
      <c r="B620" s="1">
        <v>15.41</v>
      </c>
      <c r="C620">
        <f t="shared" si="36"/>
        <v>15.483333333333334</v>
      </c>
      <c r="D620">
        <f t="shared" si="37"/>
        <v>-7.3333333333334139E-2</v>
      </c>
      <c r="E620">
        <f t="shared" si="38"/>
        <v>5.3777777777778962E-3</v>
      </c>
      <c r="F620">
        <f t="shared" si="39"/>
        <v>0.47588146225395289</v>
      </c>
    </row>
    <row r="621" spans="1:6" x14ac:dyDescent="0.2">
      <c r="A621" s="2">
        <v>44806</v>
      </c>
      <c r="B621" s="1">
        <v>15.16</v>
      </c>
      <c r="C621">
        <f t="shared" si="36"/>
        <v>15.33</v>
      </c>
      <c r="D621">
        <f t="shared" si="37"/>
        <v>-0.16999999999999993</v>
      </c>
      <c r="E621">
        <f t="shared" si="38"/>
        <v>2.8899999999999974E-2</v>
      </c>
      <c r="F621">
        <f t="shared" si="39"/>
        <v>1.1213720316622686</v>
      </c>
    </row>
    <row r="622" spans="1:6" x14ac:dyDescent="0.2">
      <c r="A622" s="2">
        <v>44813</v>
      </c>
      <c r="B622" s="1">
        <v>15.42</v>
      </c>
      <c r="C622">
        <f t="shared" si="36"/>
        <v>15.1</v>
      </c>
      <c r="D622">
        <f t="shared" si="37"/>
        <v>0.32000000000000028</v>
      </c>
      <c r="E622">
        <f t="shared" si="38"/>
        <v>0.10240000000000019</v>
      </c>
      <c r="F622">
        <f t="shared" si="39"/>
        <v>2.0752269779507153</v>
      </c>
    </row>
    <row r="623" spans="1:6" x14ac:dyDescent="0.2">
      <c r="A623" s="2">
        <v>44820</v>
      </c>
      <c r="B623" s="1">
        <v>14.72</v>
      </c>
      <c r="C623">
        <f t="shared" si="36"/>
        <v>14.15</v>
      </c>
      <c r="D623">
        <f t="shared" si="37"/>
        <v>0.57000000000000028</v>
      </c>
      <c r="E623">
        <f t="shared" si="38"/>
        <v>0.3249000000000003</v>
      </c>
      <c r="F623">
        <f t="shared" si="39"/>
        <v>3.8722826086956541</v>
      </c>
    </row>
    <row r="624" spans="1:6" x14ac:dyDescent="0.2">
      <c r="A624" s="2">
        <v>44827</v>
      </c>
      <c r="B624" s="1">
        <v>12.31</v>
      </c>
      <c r="C624">
        <f t="shared" si="36"/>
        <v>12.743333333333334</v>
      </c>
      <c r="D624">
        <f t="shared" si="37"/>
        <v>-0.43333333333333357</v>
      </c>
      <c r="E624">
        <f t="shared" si="38"/>
        <v>0.18777777777777799</v>
      </c>
      <c r="F624">
        <f t="shared" si="39"/>
        <v>3.5201733008394278</v>
      </c>
    </row>
    <row r="625" spans="1:6" x14ac:dyDescent="0.2">
      <c r="A625" s="2">
        <v>44834</v>
      </c>
      <c r="B625" s="1">
        <v>11.2</v>
      </c>
      <c r="C625">
        <f t="shared" si="36"/>
        <v>11.903333333333331</v>
      </c>
      <c r="D625">
        <f t="shared" si="37"/>
        <v>-0.70333333333333137</v>
      </c>
      <c r="E625">
        <f t="shared" si="38"/>
        <v>0.494677777777775</v>
      </c>
      <c r="F625">
        <f t="shared" si="39"/>
        <v>6.2797619047618882</v>
      </c>
    </row>
    <row r="626" spans="1:6" x14ac:dyDescent="0.2">
      <c r="A626" s="2">
        <v>44841</v>
      </c>
      <c r="B626" s="1">
        <v>12.2</v>
      </c>
      <c r="C626">
        <f t="shared" si="36"/>
        <v>11.69</v>
      </c>
      <c r="D626">
        <f t="shared" si="37"/>
        <v>0.50999999999999979</v>
      </c>
      <c r="E626">
        <f t="shared" si="38"/>
        <v>0.26009999999999978</v>
      </c>
      <c r="F626">
        <f t="shared" si="39"/>
        <v>4.1803278688524577</v>
      </c>
    </row>
    <row r="627" spans="1:6" x14ac:dyDescent="0.2">
      <c r="A627" s="2">
        <v>44848</v>
      </c>
      <c r="B627" s="1">
        <v>11.67</v>
      </c>
      <c r="C627">
        <f t="shared" si="36"/>
        <v>12.019999999999998</v>
      </c>
      <c r="D627">
        <f t="shared" si="37"/>
        <v>-0.34999999999999787</v>
      </c>
      <c r="E627">
        <f t="shared" si="38"/>
        <v>0.12249999999999851</v>
      </c>
      <c r="F627">
        <f t="shared" si="39"/>
        <v>2.9991431019708474</v>
      </c>
    </row>
    <row r="628" spans="1:6" x14ac:dyDescent="0.2">
      <c r="A628" s="2">
        <v>44855</v>
      </c>
      <c r="B628" s="1">
        <v>12.19</v>
      </c>
      <c r="C628">
        <f t="shared" si="36"/>
        <v>12.373333333333333</v>
      </c>
      <c r="D628">
        <f t="shared" si="37"/>
        <v>-0.18333333333333357</v>
      </c>
      <c r="E628">
        <f t="shared" si="38"/>
        <v>3.3611111111111196E-2</v>
      </c>
      <c r="F628">
        <f t="shared" si="39"/>
        <v>1.503964998632761</v>
      </c>
    </row>
    <row r="629" spans="1:6" x14ac:dyDescent="0.2">
      <c r="A629" s="2">
        <v>44862</v>
      </c>
      <c r="B629" s="1">
        <v>13.26</v>
      </c>
      <c r="C629">
        <f t="shared" si="36"/>
        <v>12.986666666666666</v>
      </c>
      <c r="D629">
        <f t="shared" si="37"/>
        <v>0.27333333333333343</v>
      </c>
      <c r="E629">
        <f t="shared" si="38"/>
        <v>7.4711111111111159E-2</v>
      </c>
      <c r="F629">
        <f t="shared" si="39"/>
        <v>2.0613373554550032</v>
      </c>
    </row>
    <row r="630" spans="1:6" x14ac:dyDescent="0.2">
      <c r="A630" s="2">
        <v>44869</v>
      </c>
      <c r="B630" s="1">
        <v>13.51</v>
      </c>
      <c r="C630">
        <f t="shared" si="36"/>
        <v>13.756666666666666</v>
      </c>
      <c r="D630">
        <f t="shared" si="37"/>
        <v>-0.24666666666666615</v>
      </c>
      <c r="E630">
        <f t="shared" si="38"/>
        <v>6.0844444444444187E-2</v>
      </c>
      <c r="F630">
        <f t="shared" si="39"/>
        <v>1.8258080434246198</v>
      </c>
    </row>
    <row r="631" spans="1:6" x14ac:dyDescent="0.2">
      <c r="A631" s="2">
        <v>44876</v>
      </c>
      <c r="B631" s="1">
        <v>14.5</v>
      </c>
      <c r="C631">
        <f t="shared" si="36"/>
        <v>14</v>
      </c>
      <c r="D631">
        <f t="shared" si="37"/>
        <v>0.5</v>
      </c>
      <c r="E631">
        <f t="shared" si="38"/>
        <v>0.25</v>
      </c>
      <c r="F631">
        <f t="shared" si="39"/>
        <v>3.4482758620689653</v>
      </c>
    </row>
    <row r="632" spans="1:6" x14ac:dyDescent="0.2">
      <c r="A632" s="2">
        <v>44883</v>
      </c>
      <c r="B632" s="1">
        <v>13.99</v>
      </c>
      <c r="C632">
        <f t="shared" si="36"/>
        <v>14.19</v>
      </c>
      <c r="D632">
        <f t="shared" si="37"/>
        <v>-0.19999999999999929</v>
      </c>
      <c r="E632">
        <f t="shared" si="38"/>
        <v>3.9999999999999716E-2</v>
      </c>
      <c r="F632">
        <f t="shared" si="39"/>
        <v>1.429592566118651</v>
      </c>
    </row>
    <row r="633" spans="1:6" x14ac:dyDescent="0.2">
      <c r="A633" s="2">
        <v>44890</v>
      </c>
      <c r="B633" s="1">
        <v>14.08</v>
      </c>
      <c r="C633">
        <f t="shared" si="36"/>
        <v>13.976666666666667</v>
      </c>
      <c r="D633">
        <f t="shared" si="37"/>
        <v>0.1033333333333335</v>
      </c>
      <c r="E633">
        <f t="shared" si="38"/>
        <v>1.0677777777777812E-2</v>
      </c>
      <c r="F633">
        <f t="shared" si="39"/>
        <v>0.73390151515151636</v>
      </c>
    </row>
    <row r="634" spans="1:6" x14ac:dyDescent="0.2">
      <c r="A634" s="2">
        <v>44897</v>
      </c>
      <c r="B634" s="1">
        <v>13.86</v>
      </c>
      <c r="C634">
        <f t="shared" si="36"/>
        <v>13.706666666666665</v>
      </c>
      <c r="D634">
        <f t="shared" si="37"/>
        <v>0.15333333333333421</v>
      </c>
      <c r="E634">
        <f t="shared" si="38"/>
        <v>2.3511111111111378E-2</v>
      </c>
      <c r="F634">
        <f t="shared" si="39"/>
        <v>1.1063011063011128</v>
      </c>
    </row>
    <row r="635" spans="1:6" x14ac:dyDescent="0.2">
      <c r="A635" s="2">
        <v>44904</v>
      </c>
      <c r="B635" s="1">
        <v>13.18</v>
      </c>
      <c r="C635">
        <f t="shared" si="36"/>
        <v>13.053333333333333</v>
      </c>
      <c r="D635">
        <f t="shared" si="37"/>
        <v>0.12666666666666693</v>
      </c>
      <c r="E635">
        <f t="shared" si="38"/>
        <v>1.604444444444451E-2</v>
      </c>
      <c r="F635">
        <f t="shared" si="39"/>
        <v>0.96105209914011325</v>
      </c>
    </row>
    <row r="636" spans="1:6" x14ac:dyDescent="0.2">
      <c r="A636" s="2">
        <v>44911</v>
      </c>
      <c r="B636" s="1">
        <v>12.12</v>
      </c>
      <c r="C636">
        <f t="shared" si="36"/>
        <v>12.219999999999999</v>
      </c>
      <c r="D636">
        <f t="shared" si="37"/>
        <v>-9.9999999999999645E-2</v>
      </c>
      <c r="E636">
        <f t="shared" si="38"/>
        <v>9.9999999999999291E-3</v>
      </c>
      <c r="F636">
        <f t="shared" si="39"/>
        <v>0.82508250825082219</v>
      </c>
    </row>
    <row r="637" spans="1:6" x14ac:dyDescent="0.2">
      <c r="A637" s="2">
        <v>44918</v>
      </c>
      <c r="B637" s="1">
        <v>11.36</v>
      </c>
      <c r="C637">
        <f t="shared" si="36"/>
        <v>11.703333333333333</v>
      </c>
      <c r="D637">
        <f t="shared" si="37"/>
        <v>-0.34333333333333371</v>
      </c>
      <c r="E637">
        <f t="shared" si="38"/>
        <v>0.11787777777777804</v>
      </c>
      <c r="F637">
        <f t="shared" si="39"/>
        <v>3.0223004694835716</v>
      </c>
    </row>
    <row r="638" spans="1:6" x14ac:dyDescent="0.2">
      <c r="A638" s="2">
        <v>44925</v>
      </c>
      <c r="B638" s="1">
        <v>11.63</v>
      </c>
      <c r="C638">
        <f t="shared" si="36"/>
        <v>11.856666666666667</v>
      </c>
      <c r="D638">
        <f t="shared" si="37"/>
        <v>-0.22666666666666657</v>
      </c>
      <c r="E638">
        <f t="shared" si="38"/>
        <v>5.1377777777777738E-2</v>
      </c>
      <c r="F638">
        <f t="shared" si="39"/>
        <v>1.948982516480366</v>
      </c>
    </row>
    <row r="639" spans="1:6" x14ac:dyDescent="0.2">
      <c r="A639" s="2">
        <v>44932</v>
      </c>
      <c r="B639" s="1">
        <v>12.58</v>
      </c>
      <c r="C639">
        <f t="shared" si="36"/>
        <v>12.31</v>
      </c>
      <c r="D639">
        <f t="shared" si="37"/>
        <v>0.26999999999999957</v>
      </c>
      <c r="E639">
        <f t="shared" si="38"/>
        <v>7.2899999999999771E-2</v>
      </c>
      <c r="F639">
        <f t="shared" si="39"/>
        <v>2.1462639109697901</v>
      </c>
    </row>
    <row r="640" spans="1:6" x14ac:dyDescent="0.2">
      <c r="A640" s="2">
        <v>44939</v>
      </c>
      <c r="B640" s="1">
        <v>12.72</v>
      </c>
      <c r="C640">
        <f t="shared" si="36"/>
        <v>12.566666666666668</v>
      </c>
      <c r="D640">
        <f t="shared" si="37"/>
        <v>0.15333333333333243</v>
      </c>
      <c r="E640">
        <f t="shared" si="38"/>
        <v>2.3511111111110834E-2</v>
      </c>
      <c r="F640">
        <f t="shared" si="39"/>
        <v>1.2054507337526135</v>
      </c>
    </row>
    <row r="641" spans="1:6" x14ac:dyDescent="0.2">
      <c r="A641" s="2">
        <v>44946</v>
      </c>
      <c r="B641" s="1">
        <v>12.4</v>
      </c>
      <c r="C641">
        <f t="shared" si="36"/>
        <v>12.796666666666667</v>
      </c>
      <c r="D641">
        <f t="shared" si="37"/>
        <v>-0.3966666666666665</v>
      </c>
      <c r="E641">
        <f t="shared" si="38"/>
        <v>0.15734444444444431</v>
      </c>
      <c r="F641">
        <f t="shared" si="39"/>
        <v>3.1989247311827942</v>
      </c>
    </row>
    <row r="642" spans="1:6" x14ac:dyDescent="0.2">
      <c r="A642" s="2">
        <v>44953</v>
      </c>
      <c r="B642" s="1">
        <v>13.27</v>
      </c>
      <c r="C642">
        <f t="shared" si="36"/>
        <v>12.966666666666669</v>
      </c>
      <c r="D642">
        <f t="shared" si="37"/>
        <v>0.30333333333333101</v>
      </c>
      <c r="E642">
        <f t="shared" si="38"/>
        <v>9.2011111111109697E-2</v>
      </c>
      <c r="F642">
        <f t="shared" si="39"/>
        <v>2.2858578246671519</v>
      </c>
    </row>
    <row r="643" spans="1:6" x14ac:dyDescent="0.2">
      <c r="A643" s="2">
        <v>44960</v>
      </c>
      <c r="B643" s="1">
        <v>13.23</v>
      </c>
      <c r="C643">
        <f t="shared" si="36"/>
        <v>13.076666666666668</v>
      </c>
      <c r="D643">
        <f t="shared" si="37"/>
        <v>0.15333333333333243</v>
      </c>
      <c r="E643">
        <f t="shared" si="38"/>
        <v>2.3511111111110834E-2</v>
      </c>
      <c r="F643">
        <f t="shared" si="39"/>
        <v>1.158982111363057</v>
      </c>
    </row>
    <row r="644" spans="1:6" x14ac:dyDescent="0.2">
      <c r="A644" s="2">
        <v>44967</v>
      </c>
      <c r="B644" s="1">
        <v>12.73</v>
      </c>
      <c r="C644">
        <f t="shared" si="36"/>
        <v>12.950000000000001</v>
      </c>
      <c r="D644">
        <f t="shared" si="37"/>
        <v>-0.22000000000000064</v>
      </c>
      <c r="E644">
        <f t="shared" si="38"/>
        <v>4.8400000000000283E-2</v>
      </c>
      <c r="F644">
        <f t="shared" si="39"/>
        <v>1.7282010997643413</v>
      </c>
    </row>
    <row r="645" spans="1:6" x14ac:dyDescent="0.2">
      <c r="A645" s="2">
        <v>44974</v>
      </c>
      <c r="B645" s="1">
        <v>12.89</v>
      </c>
      <c r="C645">
        <f t="shared" si="36"/>
        <v>12.5</v>
      </c>
      <c r="D645">
        <f t="shared" si="37"/>
        <v>0.39000000000000057</v>
      </c>
      <c r="E645">
        <f t="shared" si="38"/>
        <v>0.15210000000000046</v>
      </c>
      <c r="F645">
        <f t="shared" si="39"/>
        <v>3.0256012412723083</v>
      </c>
    </row>
    <row r="646" spans="1:6" x14ac:dyDescent="0.2">
      <c r="A646" s="2">
        <v>44981</v>
      </c>
      <c r="B646" s="1">
        <v>11.88</v>
      </c>
      <c r="C646">
        <f t="shared" ref="C646:C667" si="40">AVERAGE(B645:B647)</f>
        <v>12.616666666666667</v>
      </c>
      <c r="D646">
        <f t="shared" ref="D646:D667" si="41">B646-C646</f>
        <v>-0.73666666666666636</v>
      </c>
      <c r="E646">
        <f t="shared" ref="E646:E667" si="42">D646^2</f>
        <v>0.54267777777777737</v>
      </c>
      <c r="F646">
        <f t="shared" ref="F646:F667" si="43">ABS(D646/B646)*100</f>
        <v>6.2008978675645308</v>
      </c>
    </row>
    <row r="647" spans="1:6" x14ac:dyDescent="0.2">
      <c r="A647" s="2">
        <v>44988</v>
      </c>
      <c r="B647" s="1">
        <v>13.08</v>
      </c>
      <c r="C647">
        <f t="shared" si="40"/>
        <v>12.353333333333333</v>
      </c>
      <c r="D647">
        <f t="shared" si="41"/>
        <v>0.72666666666666657</v>
      </c>
      <c r="E647">
        <f t="shared" si="42"/>
        <v>0.52804444444444432</v>
      </c>
      <c r="F647">
        <f t="shared" si="43"/>
        <v>5.5555555555555545</v>
      </c>
    </row>
    <row r="648" spans="1:6" x14ac:dyDescent="0.2">
      <c r="A648" s="2">
        <v>44995</v>
      </c>
      <c r="B648" s="1">
        <v>12.1</v>
      </c>
      <c r="C648">
        <f t="shared" si="40"/>
        <v>12.160000000000002</v>
      </c>
      <c r="D648">
        <f t="shared" si="41"/>
        <v>-6.0000000000002274E-2</v>
      </c>
      <c r="E648">
        <f t="shared" si="42"/>
        <v>3.6000000000002727E-3</v>
      </c>
      <c r="F648">
        <f t="shared" si="43"/>
        <v>0.4958677685950601</v>
      </c>
    </row>
    <row r="649" spans="1:6" x14ac:dyDescent="0.2">
      <c r="A649" s="2">
        <v>45002</v>
      </c>
      <c r="B649" s="1">
        <v>11.3</v>
      </c>
      <c r="C649">
        <f t="shared" si="40"/>
        <v>11.636666666666665</v>
      </c>
      <c r="D649">
        <f t="shared" si="41"/>
        <v>-0.33666666666666423</v>
      </c>
      <c r="E649">
        <f t="shared" si="42"/>
        <v>0.1133444444444428</v>
      </c>
      <c r="F649">
        <f t="shared" si="43"/>
        <v>2.9793510324483559</v>
      </c>
    </row>
    <row r="650" spans="1:6" x14ac:dyDescent="0.2">
      <c r="A650" s="2">
        <v>45009</v>
      </c>
      <c r="B650" s="1">
        <v>11.51</v>
      </c>
      <c r="C650">
        <f t="shared" si="40"/>
        <v>11.803333333333335</v>
      </c>
      <c r="D650">
        <f t="shared" si="41"/>
        <v>-0.29333333333333478</v>
      </c>
      <c r="E650">
        <f t="shared" si="42"/>
        <v>8.6044444444445298E-2</v>
      </c>
      <c r="F650">
        <f t="shared" si="43"/>
        <v>2.5485085432956973</v>
      </c>
    </row>
    <row r="651" spans="1:6" x14ac:dyDescent="0.2">
      <c r="A651" s="2">
        <v>45016</v>
      </c>
      <c r="B651" s="1">
        <v>12.6</v>
      </c>
      <c r="C651">
        <f t="shared" si="40"/>
        <v>12.146666666666667</v>
      </c>
      <c r="D651">
        <f t="shared" si="41"/>
        <v>0.45333333333333314</v>
      </c>
      <c r="E651">
        <f t="shared" si="42"/>
        <v>0.20551111111111095</v>
      </c>
      <c r="F651">
        <f t="shared" si="43"/>
        <v>3.5978835978835964</v>
      </c>
    </row>
    <row r="652" spans="1:6" x14ac:dyDescent="0.2">
      <c r="A652" s="2">
        <v>45023</v>
      </c>
      <c r="B652" s="1">
        <v>12.33</v>
      </c>
      <c r="C652">
        <f t="shared" si="40"/>
        <v>12.483333333333334</v>
      </c>
      <c r="D652">
        <f t="shared" si="41"/>
        <v>-0.15333333333333421</v>
      </c>
      <c r="E652">
        <f t="shared" si="42"/>
        <v>2.3511111111111378E-2</v>
      </c>
      <c r="F652">
        <f t="shared" si="43"/>
        <v>1.2435793457691338</v>
      </c>
    </row>
    <row r="653" spans="1:6" x14ac:dyDescent="0.2">
      <c r="A653" s="2">
        <v>45030</v>
      </c>
      <c r="B653" s="1">
        <v>12.52</v>
      </c>
      <c r="C653">
        <f t="shared" si="40"/>
        <v>12.22</v>
      </c>
      <c r="D653">
        <f t="shared" si="41"/>
        <v>0.29999999999999893</v>
      </c>
      <c r="E653">
        <f t="shared" si="42"/>
        <v>8.9999999999999358E-2</v>
      </c>
      <c r="F653">
        <f t="shared" si="43"/>
        <v>2.3961661341852949</v>
      </c>
    </row>
    <row r="654" spans="1:6" x14ac:dyDescent="0.2">
      <c r="A654" s="2">
        <v>45037</v>
      </c>
      <c r="B654" s="1">
        <v>11.81</v>
      </c>
      <c r="C654">
        <f t="shared" si="40"/>
        <v>12.07</v>
      </c>
      <c r="D654">
        <f t="shared" si="41"/>
        <v>-0.25999999999999979</v>
      </c>
      <c r="E654">
        <f t="shared" si="42"/>
        <v>6.7599999999999882E-2</v>
      </c>
      <c r="F654">
        <f t="shared" si="43"/>
        <v>2.2015241320914458</v>
      </c>
    </row>
    <row r="655" spans="1:6" x14ac:dyDescent="0.2">
      <c r="A655" s="2">
        <v>45044</v>
      </c>
      <c r="B655" s="1">
        <v>11.88</v>
      </c>
      <c r="C655">
        <f t="shared" si="40"/>
        <v>11.893333333333333</v>
      </c>
      <c r="D655">
        <f t="shared" si="41"/>
        <v>-1.3333333333331865E-2</v>
      </c>
      <c r="E655">
        <f t="shared" si="42"/>
        <v>1.7777777777773862E-4</v>
      </c>
      <c r="F655">
        <f t="shared" si="43"/>
        <v>0.11223344556676652</v>
      </c>
    </row>
    <row r="656" spans="1:6" x14ac:dyDescent="0.2">
      <c r="A656" s="2">
        <v>45051</v>
      </c>
      <c r="B656" s="1">
        <v>11.99</v>
      </c>
      <c r="C656">
        <f t="shared" si="40"/>
        <v>11.846666666666666</v>
      </c>
      <c r="D656">
        <f t="shared" si="41"/>
        <v>0.14333333333333442</v>
      </c>
      <c r="E656">
        <f t="shared" si="42"/>
        <v>2.0544444444444757E-2</v>
      </c>
      <c r="F656">
        <f t="shared" si="43"/>
        <v>1.1954406449819384</v>
      </c>
    </row>
    <row r="657" spans="1:6" x14ac:dyDescent="0.2">
      <c r="A657" s="2">
        <v>45058</v>
      </c>
      <c r="B657" s="1">
        <v>11.67</v>
      </c>
      <c r="C657">
        <f t="shared" si="40"/>
        <v>11.770000000000001</v>
      </c>
      <c r="D657">
        <f t="shared" si="41"/>
        <v>-0.10000000000000142</v>
      </c>
      <c r="E657">
        <f t="shared" si="42"/>
        <v>1.0000000000000285E-2</v>
      </c>
      <c r="F657">
        <f t="shared" si="43"/>
        <v>0.85689802913454516</v>
      </c>
    </row>
    <row r="658" spans="1:6" x14ac:dyDescent="0.2">
      <c r="A658" s="2">
        <v>45065</v>
      </c>
      <c r="B658" s="1">
        <v>11.65</v>
      </c>
      <c r="C658">
        <f t="shared" si="40"/>
        <v>11.803333333333333</v>
      </c>
      <c r="D658">
        <f t="shared" si="41"/>
        <v>-0.15333333333333243</v>
      </c>
      <c r="E658">
        <f t="shared" si="42"/>
        <v>2.3511111111110834E-2</v>
      </c>
      <c r="F658">
        <f t="shared" si="43"/>
        <v>1.3161659513590767</v>
      </c>
    </row>
    <row r="659" spans="1:6" x14ac:dyDescent="0.2">
      <c r="A659" s="2">
        <v>45072</v>
      </c>
      <c r="B659" s="1">
        <v>12.09</v>
      </c>
      <c r="C659">
        <f t="shared" si="40"/>
        <v>12.043333333333335</v>
      </c>
      <c r="D659">
        <f t="shared" si="41"/>
        <v>4.666666666666508E-2</v>
      </c>
      <c r="E659">
        <f t="shared" si="42"/>
        <v>2.1777777777776297E-3</v>
      </c>
      <c r="F659">
        <f t="shared" si="43"/>
        <v>0.38599393438101803</v>
      </c>
    </row>
    <row r="660" spans="1:6" x14ac:dyDescent="0.2">
      <c r="A660" s="2">
        <v>45079</v>
      </c>
      <c r="B660" s="1">
        <v>12.39</v>
      </c>
      <c r="C660">
        <f t="shared" si="40"/>
        <v>12.74</v>
      </c>
      <c r="D660">
        <f t="shared" si="41"/>
        <v>-0.34999999999999964</v>
      </c>
      <c r="E660">
        <f t="shared" si="42"/>
        <v>0.12249999999999975</v>
      </c>
      <c r="F660">
        <f t="shared" si="43"/>
        <v>2.824858757062144</v>
      </c>
    </row>
    <row r="661" spans="1:6" x14ac:dyDescent="0.2">
      <c r="A661" s="2">
        <v>45086</v>
      </c>
      <c r="B661" s="1">
        <v>13.74</v>
      </c>
      <c r="C661">
        <f t="shared" si="40"/>
        <v>13.516666666666667</v>
      </c>
      <c r="D661">
        <f t="shared" si="41"/>
        <v>0.22333333333333272</v>
      </c>
      <c r="E661">
        <f t="shared" si="42"/>
        <v>4.98777777777775E-2</v>
      </c>
      <c r="F661">
        <f t="shared" si="43"/>
        <v>1.6254245511887386</v>
      </c>
    </row>
    <row r="662" spans="1:6" x14ac:dyDescent="0.2">
      <c r="A662" s="2">
        <v>45093</v>
      </c>
      <c r="B662" s="1">
        <v>14.42</v>
      </c>
      <c r="C662">
        <f t="shared" si="40"/>
        <v>14.06</v>
      </c>
      <c r="D662">
        <f t="shared" si="41"/>
        <v>0.35999999999999943</v>
      </c>
      <c r="E662">
        <f t="shared" si="42"/>
        <v>0.1295999999999996</v>
      </c>
      <c r="F662">
        <f t="shared" si="43"/>
        <v>2.4965325936199685</v>
      </c>
    </row>
    <row r="663" spans="1:6" x14ac:dyDescent="0.2">
      <c r="A663" s="2">
        <v>45100</v>
      </c>
      <c r="B663" s="1">
        <v>14.02</v>
      </c>
      <c r="C663">
        <f t="shared" si="40"/>
        <v>14.523333333333333</v>
      </c>
      <c r="D663">
        <f t="shared" si="41"/>
        <v>-0.50333333333333385</v>
      </c>
      <c r="E663">
        <f t="shared" si="42"/>
        <v>0.25334444444444498</v>
      </c>
      <c r="F663">
        <f t="shared" si="43"/>
        <v>3.5901093675701419</v>
      </c>
    </row>
    <row r="664" spans="1:6" x14ac:dyDescent="0.2">
      <c r="A664" s="2">
        <v>45107</v>
      </c>
      <c r="B664" s="1">
        <v>15.13</v>
      </c>
      <c r="C664">
        <f t="shared" si="40"/>
        <v>14.709999999999999</v>
      </c>
      <c r="D664">
        <f t="shared" si="41"/>
        <v>0.42000000000000171</v>
      </c>
      <c r="E664">
        <f t="shared" si="42"/>
        <v>0.17640000000000144</v>
      </c>
      <c r="F664">
        <f t="shared" si="43"/>
        <v>2.7759418374091323</v>
      </c>
    </row>
    <row r="665" spans="1:6" x14ac:dyDescent="0.2">
      <c r="A665" s="2">
        <v>45114</v>
      </c>
      <c r="B665" s="1">
        <v>14.98</v>
      </c>
      <c r="C665">
        <f t="shared" si="40"/>
        <v>15.030000000000001</v>
      </c>
      <c r="D665">
        <f t="shared" si="41"/>
        <v>-5.0000000000000711E-2</v>
      </c>
      <c r="E665">
        <f t="shared" si="42"/>
        <v>2.5000000000000712E-3</v>
      </c>
      <c r="F665">
        <f t="shared" si="43"/>
        <v>0.33377837116155346</v>
      </c>
    </row>
    <row r="666" spans="1:6" x14ac:dyDescent="0.2">
      <c r="A666" s="2">
        <v>45121</v>
      </c>
      <c r="B666" s="1">
        <v>14.98</v>
      </c>
      <c r="C666">
        <f t="shared" si="40"/>
        <v>14.63</v>
      </c>
      <c r="D666">
        <f t="shared" si="41"/>
        <v>0.34999999999999964</v>
      </c>
      <c r="E666">
        <f t="shared" si="42"/>
        <v>0.12249999999999975</v>
      </c>
      <c r="F666">
        <f t="shared" si="43"/>
        <v>2.3364485981308385</v>
      </c>
    </row>
    <row r="667" spans="1:6" x14ac:dyDescent="0.2">
      <c r="A667" s="2">
        <v>45128</v>
      </c>
      <c r="B667" s="1">
        <v>13.93</v>
      </c>
      <c r="C667">
        <f t="shared" si="40"/>
        <v>14.056666666666667</v>
      </c>
      <c r="D667">
        <f t="shared" si="41"/>
        <v>-0.12666666666666693</v>
      </c>
      <c r="E667">
        <f t="shared" si="42"/>
        <v>1.604444444444451E-2</v>
      </c>
      <c r="F667">
        <f t="shared" si="43"/>
        <v>0.90930844699689106</v>
      </c>
    </row>
    <row r="668" spans="1:6" x14ac:dyDescent="0.2">
      <c r="A668" s="2">
        <v>45135</v>
      </c>
      <c r="B668" s="1">
        <v>13.26</v>
      </c>
    </row>
    <row r="670" spans="1:6" x14ac:dyDescent="0.2">
      <c r="E670">
        <f>SUM(E5:E667)</f>
        <v>48.532261339999984</v>
      </c>
      <c r="F670">
        <f>SUM(F5:F667)</f>
        <v>1087.5833984171682</v>
      </c>
    </row>
    <row r="672" spans="1:6" x14ac:dyDescent="0.2">
      <c r="D672" t="s">
        <v>10</v>
      </c>
      <c r="E672">
        <f>E670/665</f>
        <v>7.2980844120300731E-2</v>
      </c>
    </row>
    <row r="673" spans="4:5" x14ac:dyDescent="0.2">
      <c r="D673" t="s">
        <v>11</v>
      </c>
      <c r="E673">
        <f>SQRT(E672)</f>
        <v>0.27014966985043815</v>
      </c>
    </row>
    <row r="674" spans="4:5" x14ac:dyDescent="0.2">
      <c r="D674" t="s">
        <v>12</v>
      </c>
      <c r="E674">
        <f>F670/665</f>
        <v>1.6354637570182979</v>
      </c>
    </row>
    <row r="675" spans="4:5" x14ac:dyDescent="0.2">
      <c r="D675" t="s">
        <v>13</v>
      </c>
      <c r="E675">
        <f>100-E674</f>
        <v>98.3645362429817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0FF0C-7488-DE43-B958-A8D142A52D5A}">
  <dimension ref="A1:I675"/>
  <sheetViews>
    <sheetView workbookViewId="0">
      <pane ySplit="2" topLeftCell="A3" activePane="bottomLeft" state="frozen"/>
      <selection pane="bottomLeft" activeCell="J2" sqref="J2"/>
    </sheetView>
  </sheetViews>
  <sheetFormatPr baseColWidth="10" defaultColWidth="11" defaultRowHeight="16" x14ac:dyDescent="0.2"/>
  <sheetData>
    <row r="1" spans="1:9" x14ac:dyDescent="0.2">
      <c r="A1" s="4" t="s">
        <v>0</v>
      </c>
      <c r="B1" s="4" t="s">
        <v>1</v>
      </c>
    </row>
    <row r="2" spans="1:9" x14ac:dyDescent="0.2">
      <c r="A2" s="5" t="s">
        <v>4</v>
      </c>
      <c r="B2" s="5" t="s">
        <v>5</v>
      </c>
      <c r="C2" s="6" t="s">
        <v>14</v>
      </c>
      <c r="D2" s="6" t="s">
        <v>7</v>
      </c>
      <c r="E2" s="6" t="s">
        <v>8</v>
      </c>
      <c r="F2" s="6" t="s">
        <v>9</v>
      </c>
    </row>
    <row r="4" spans="1:9" x14ac:dyDescent="0.2">
      <c r="A4" s="2">
        <v>40487</v>
      </c>
      <c r="B4" s="1">
        <v>16.21</v>
      </c>
      <c r="H4" s="7" t="s">
        <v>10</v>
      </c>
      <c r="I4" s="7">
        <v>0.14242637727518781</v>
      </c>
    </row>
    <row r="5" spans="1:9" x14ac:dyDescent="0.2">
      <c r="A5" s="2">
        <v>40494</v>
      </c>
      <c r="B5" s="1">
        <v>16.3</v>
      </c>
      <c r="H5" s="7" t="s">
        <v>11</v>
      </c>
      <c r="I5" s="7">
        <v>0.37739419348366743</v>
      </c>
    </row>
    <row r="6" spans="1:9" x14ac:dyDescent="0.2">
      <c r="A6" s="2">
        <v>40501</v>
      </c>
      <c r="B6" s="1">
        <v>16.28</v>
      </c>
      <c r="C6">
        <f>AVERAGE(B4:B8)</f>
        <v>16.338000000000001</v>
      </c>
      <c r="D6">
        <f>B6-C6</f>
        <v>-5.7999999999999829E-2</v>
      </c>
      <c r="E6">
        <f>D6^2</f>
        <v>3.3639999999999803E-3</v>
      </c>
      <c r="F6">
        <f>ABS(D6/B6)*100</f>
        <v>0.35626535626535522</v>
      </c>
      <c r="H6" s="7" t="s">
        <v>12</v>
      </c>
      <c r="I6" s="7">
        <v>2.2166216690419218</v>
      </c>
    </row>
    <row r="7" spans="1:9" x14ac:dyDescent="0.2">
      <c r="A7" s="2">
        <v>40508</v>
      </c>
      <c r="B7" s="1">
        <v>16.100000000000001</v>
      </c>
      <c r="C7">
        <f t="shared" ref="C7:C70" si="0">AVERAGE(B5:B9)</f>
        <v>16.442</v>
      </c>
      <c r="D7">
        <f t="shared" ref="D7:D70" si="1">B7-C7</f>
        <v>-0.34199999999999875</v>
      </c>
      <c r="E7">
        <f t="shared" ref="E7:E70" si="2">D7^2</f>
        <v>0.11696399999999914</v>
      </c>
      <c r="F7">
        <f t="shared" ref="F7:F70" si="3">ABS(D7/B7)*100</f>
        <v>2.1242236024844643</v>
      </c>
      <c r="H7" s="7" t="s">
        <v>13</v>
      </c>
      <c r="I7" s="7">
        <v>97.783378330958072</v>
      </c>
    </row>
    <row r="8" spans="1:9" x14ac:dyDescent="0.2">
      <c r="A8" s="2">
        <v>40515</v>
      </c>
      <c r="B8" s="1">
        <v>16.8</v>
      </c>
      <c r="C8">
        <f t="shared" si="0"/>
        <v>16.542000000000002</v>
      </c>
      <c r="D8">
        <f t="shared" si="1"/>
        <v>0.25799999999999912</v>
      </c>
      <c r="E8">
        <f t="shared" si="2"/>
        <v>6.656399999999954E-2</v>
      </c>
      <c r="F8">
        <f t="shared" si="3"/>
        <v>1.5357142857142803</v>
      </c>
    </row>
    <row r="9" spans="1:9" x14ac:dyDescent="0.2">
      <c r="A9" s="2">
        <v>40522</v>
      </c>
      <c r="B9" s="1">
        <v>16.73</v>
      </c>
      <c r="C9">
        <f t="shared" si="0"/>
        <v>16.642000000000003</v>
      </c>
      <c r="D9">
        <f t="shared" si="1"/>
        <v>8.7999999999997414E-2</v>
      </c>
      <c r="E9">
        <f t="shared" si="2"/>
        <v>7.7439999999995447E-3</v>
      </c>
      <c r="F9">
        <f t="shared" si="3"/>
        <v>0.52600119545724688</v>
      </c>
    </row>
    <row r="10" spans="1:9" x14ac:dyDescent="0.2">
      <c r="A10" s="2">
        <v>40529</v>
      </c>
      <c r="B10" s="1">
        <v>16.8</v>
      </c>
      <c r="C10">
        <f t="shared" si="0"/>
        <v>16.78</v>
      </c>
      <c r="D10">
        <f t="shared" si="1"/>
        <v>1.9999999999999574E-2</v>
      </c>
      <c r="E10">
        <f t="shared" si="2"/>
        <v>3.9999999999998294E-4</v>
      </c>
      <c r="F10">
        <f t="shared" si="3"/>
        <v>0.1190476190476165</v>
      </c>
    </row>
    <row r="11" spans="1:9" x14ac:dyDescent="0.2">
      <c r="A11" s="2">
        <v>40536</v>
      </c>
      <c r="B11" s="1">
        <v>16.78</v>
      </c>
      <c r="C11">
        <f t="shared" si="0"/>
        <v>17.073999999999998</v>
      </c>
      <c r="D11">
        <f t="shared" si="1"/>
        <v>-0.29399999999999693</v>
      </c>
      <c r="E11">
        <f t="shared" si="2"/>
        <v>8.6435999999998195E-2</v>
      </c>
      <c r="F11">
        <f t="shared" si="3"/>
        <v>1.7520858164481341</v>
      </c>
    </row>
    <row r="12" spans="1:9" x14ac:dyDescent="0.2">
      <c r="A12" s="2">
        <v>40543</v>
      </c>
      <c r="B12" s="1">
        <v>16.79</v>
      </c>
      <c r="C12">
        <f t="shared" si="0"/>
        <v>17.457999999999998</v>
      </c>
      <c r="D12">
        <f t="shared" si="1"/>
        <v>-0.66799999999999926</v>
      </c>
      <c r="E12">
        <f t="shared" si="2"/>
        <v>0.44622399999999901</v>
      </c>
      <c r="F12">
        <f t="shared" si="3"/>
        <v>3.9785586658725389</v>
      </c>
    </row>
    <row r="13" spans="1:9" x14ac:dyDescent="0.2">
      <c r="A13" s="2">
        <v>40550</v>
      </c>
      <c r="B13" s="1">
        <v>18.27</v>
      </c>
      <c r="C13">
        <f t="shared" si="0"/>
        <v>17.688000000000002</v>
      </c>
      <c r="D13">
        <f t="shared" si="1"/>
        <v>0.58199999999999719</v>
      </c>
      <c r="E13">
        <f t="shared" si="2"/>
        <v>0.33872399999999675</v>
      </c>
      <c r="F13">
        <f t="shared" si="3"/>
        <v>3.1855500821017908</v>
      </c>
    </row>
    <row r="14" spans="1:9" x14ac:dyDescent="0.2">
      <c r="A14" s="2">
        <v>40557</v>
      </c>
      <c r="B14" s="1">
        <v>18.649999999999999</v>
      </c>
      <c r="C14">
        <f t="shared" si="0"/>
        <v>17.585999999999999</v>
      </c>
      <c r="D14">
        <f t="shared" si="1"/>
        <v>1.0640000000000001</v>
      </c>
      <c r="E14">
        <f t="shared" si="2"/>
        <v>1.1320960000000002</v>
      </c>
      <c r="F14">
        <f t="shared" si="3"/>
        <v>5.7050938337801611</v>
      </c>
    </row>
    <row r="15" spans="1:9" x14ac:dyDescent="0.2">
      <c r="A15" s="2">
        <v>40564</v>
      </c>
      <c r="B15" s="1">
        <v>17.95</v>
      </c>
      <c r="C15">
        <f t="shared" si="0"/>
        <v>17.372</v>
      </c>
      <c r="D15">
        <f t="shared" si="1"/>
        <v>0.5779999999999994</v>
      </c>
      <c r="E15">
        <f t="shared" si="2"/>
        <v>0.33408399999999933</v>
      </c>
      <c r="F15">
        <f t="shared" si="3"/>
        <v>3.2200557103064034</v>
      </c>
    </row>
    <row r="16" spans="1:9" x14ac:dyDescent="0.2">
      <c r="A16" s="2">
        <v>40571</v>
      </c>
      <c r="B16" s="1">
        <v>16.27</v>
      </c>
      <c r="C16">
        <f t="shared" si="0"/>
        <v>16.993999999999996</v>
      </c>
      <c r="D16">
        <f t="shared" si="1"/>
        <v>-0.72399999999999665</v>
      </c>
      <c r="E16">
        <f t="shared" si="2"/>
        <v>0.52417599999999509</v>
      </c>
      <c r="F16">
        <f t="shared" si="3"/>
        <v>4.4499078057774835</v>
      </c>
    </row>
    <row r="17" spans="1:6" x14ac:dyDescent="0.2">
      <c r="A17" s="2">
        <v>40578</v>
      </c>
      <c r="B17" s="1">
        <v>15.72</v>
      </c>
      <c r="C17">
        <f t="shared" si="0"/>
        <v>16.417999999999999</v>
      </c>
      <c r="D17">
        <f t="shared" si="1"/>
        <v>-0.69799999999999862</v>
      </c>
      <c r="E17">
        <f t="shared" si="2"/>
        <v>0.48720399999999808</v>
      </c>
      <c r="F17">
        <f t="shared" si="3"/>
        <v>4.4402035623409581</v>
      </c>
    </row>
    <row r="18" spans="1:6" x14ac:dyDescent="0.2">
      <c r="A18" s="2">
        <v>40585</v>
      </c>
      <c r="B18" s="1">
        <v>16.38</v>
      </c>
      <c r="C18">
        <f t="shared" si="0"/>
        <v>15.842000000000002</v>
      </c>
      <c r="D18">
        <f t="shared" si="1"/>
        <v>0.5379999999999967</v>
      </c>
      <c r="E18">
        <f t="shared" si="2"/>
        <v>0.28944399999999643</v>
      </c>
      <c r="F18">
        <f t="shared" si="3"/>
        <v>3.2844932844932644</v>
      </c>
    </row>
    <row r="19" spans="1:6" x14ac:dyDescent="0.2">
      <c r="A19" s="2">
        <v>40592</v>
      </c>
      <c r="B19" s="1">
        <v>15.77</v>
      </c>
      <c r="C19">
        <f t="shared" si="0"/>
        <v>15.472</v>
      </c>
      <c r="D19">
        <f t="shared" si="1"/>
        <v>0.29800000000000004</v>
      </c>
      <c r="E19">
        <f t="shared" si="2"/>
        <v>8.8804000000000022E-2</v>
      </c>
      <c r="F19">
        <f t="shared" si="3"/>
        <v>1.889663918833228</v>
      </c>
    </row>
    <row r="20" spans="1:6" x14ac:dyDescent="0.2">
      <c r="A20" s="2">
        <v>40599</v>
      </c>
      <c r="B20" s="1">
        <v>15.07</v>
      </c>
      <c r="C20">
        <f t="shared" si="0"/>
        <v>15.2</v>
      </c>
      <c r="D20">
        <f t="shared" si="1"/>
        <v>-0.12999999999999901</v>
      </c>
      <c r="E20">
        <f t="shared" si="2"/>
        <v>1.6899999999999742E-2</v>
      </c>
      <c r="F20">
        <f t="shared" si="3"/>
        <v>0.86264100862640347</v>
      </c>
    </row>
    <row r="21" spans="1:6" x14ac:dyDescent="0.2">
      <c r="A21" s="2">
        <v>40606</v>
      </c>
      <c r="B21" s="1">
        <v>14.42</v>
      </c>
      <c r="C21">
        <f t="shared" si="0"/>
        <v>14.821999999999999</v>
      </c>
      <c r="D21">
        <f t="shared" si="1"/>
        <v>-0.40199999999999925</v>
      </c>
      <c r="E21">
        <f t="shared" si="2"/>
        <v>0.16160399999999939</v>
      </c>
      <c r="F21">
        <f t="shared" si="3"/>
        <v>2.7877947295422971</v>
      </c>
    </row>
    <row r="22" spans="1:6" x14ac:dyDescent="0.2">
      <c r="A22" s="2">
        <v>40613</v>
      </c>
      <c r="B22" s="1">
        <v>14.36</v>
      </c>
      <c r="C22">
        <f t="shared" si="0"/>
        <v>14.670000000000002</v>
      </c>
      <c r="D22">
        <f t="shared" si="1"/>
        <v>-0.31000000000000227</v>
      </c>
      <c r="E22">
        <f t="shared" si="2"/>
        <v>9.6100000000001407E-2</v>
      </c>
      <c r="F22">
        <f t="shared" si="3"/>
        <v>2.1587743732590687</v>
      </c>
    </row>
    <row r="23" spans="1:6" x14ac:dyDescent="0.2">
      <c r="A23" s="2">
        <v>40620</v>
      </c>
      <c r="B23" s="1">
        <v>14.49</v>
      </c>
      <c r="C23">
        <f t="shared" si="0"/>
        <v>14.687999999999999</v>
      </c>
      <c r="D23">
        <f t="shared" si="1"/>
        <v>-0.19799999999999862</v>
      </c>
      <c r="E23">
        <f t="shared" si="2"/>
        <v>3.9203999999999455E-2</v>
      </c>
      <c r="F23">
        <f t="shared" si="3"/>
        <v>1.3664596273291829</v>
      </c>
    </row>
    <row r="24" spans="1:6" x14ac:dyDescent="0.2">
      <c r="A24" s="2">
        <v>40627</v>
      </c>
      <c r="B24" s="1">
        <v>15.01</v>
      </c>
      <c r="C24">
        <f t="shared" si="0"/>
        <v>14.87</v>
      </c>
      <c r="D24">
        <f t="shared" si="1"/>
        <v>0.14000000000000057</v>
      </c>
      <c r="E24">
        <f t="shared" si="2"/>
        <v>1.9600000000000159E-2</v>
      </c>
      <c r="F24">
        <f t="shared" si="3"/>
        <v>0.93271152564957072</v>
      </c>
    </row>
    <row r="25" spans="1:6" x14ac:dyDescent="0.2">
      <c r="A25" s="2">
        <v>40634</v>
      </c>
      <c r="B25" s="1">
        <v>15.16</v>
      </c>
      <c r="C25">
        <f t="shared" si="0"/>
        <v>14.939999999999998</v>
      </c>
      <c r="D25">
        <f t="shared" si="1"/>
        <v>0.22000000000000242</v>
      </c>
      <c r="E25">
        <f t="shared" si="2"/>
        <v>4.840000000000106E-2</v>
      </c>
      <c r="F25">
        <f t="shared" si="3"/>
        <v>1.4511873350923643</v>
      </c>
    </row>
    <row r="26" spans="1:6" x14ac:dyDescent="0.2">
      <c r="A26" s="2">
        <v>40641</v>
      </c>
      <c r="B26" s="1">
        <v>15.33</v>
      </c>
      <c r="C26">
        <f t="shared" si="0"/>
        <v>15.128</v>
      </c>
      <c r="D26">
        <f t="shared" si="1"/>
        <v>0.20199999999999996</v>
      </c>
      <c r="E26">
        <f t="shared" si="2"/>
        <v>4.0803999999999986E-2</v>
      </c>
      <c r="F26">
        <f t="shared" si="3"/>
        <v>1.3176777560339201</v>
      </c>
    </row>
    <row r="27" spans="1:6" x14ac:dyDescent="0.2">
      <c r="A27" s="2">
        <v>40648</v>
      </c>
      <c r="B27" s="1">
        <v>14.71</v>
      </c>
      <c r="C27">
        <f t="shared" si="0"/>
        <v>15.220000000000002</v>
      </c>
      <c r="D27">
        <f t="shared" si="1"/>
        <v>-0.51000000000000156</v>
      </c>
      <c r="E27">
        <f t="shared" si="2"/>
        <v>0.26010000000000161</v>
      </c>
      <c r="F27">
        <f t="shared" si="3"/>
        <v>3.4670292318151024</v>
      </c>
    </row>
    <row r="28" spans="1:6" x14ac:dyDescent="0.2">
      <c r="A28" s="2">
        <v>40655</v>
      </c>
      <c r="B28" s="1">
        <v>15.43</v>
      </c>
      <c r="C28">
        <f t="shared" si="0"/>
        <v>15.209999999999999</v>
      </c>
      <c r="D28">
        <f t="shared" si="1"/>
        <v>0.22000000000000064</v>
      </c>
      <c r="E28">
        <f t="shared" si="2"/>
        <v>4.8400000000000283E-2</v>
      </c>
      <c r="F28">
        <f t="shared" si="3"/>
        <v>1.4257939079714883</v>
      </c>
    </row>
    <row r="29" spans="1:6" x14ac:dyDescent="0.2">
      <c r="A29" s="2">
        <v>40662</v>
      </c>
      <c r="B29" s="1">
        <v>15.47</v>
      </c>
      <c r="C29">
        <f t="shared" si="0"/>
        <v>15.16</v>
      </c>
      <c r="D29">
        <f t="shared" si="1"/>
        <v>0.3100000000000005</v>
      </c>
      <c r="E29">
        <f t="shared" si="2"/>
        <v>9.610000000000031E-2</v>
      </c>
      <c r="F29">
        <f t="shared" si="3"/>
        <v>2.0038784744667129</v>
      </c>
    </row>
    <row r="30" spans="1:6" x14ac:dyDescent="0.2">
      <c r="A30" s="2">
        <v>40669</v>
      </c>
      <c r="B30" s="1">
        <v>15.11</v>
      </c>
      <c r="C30">
        <f t="shared" si="0"/>
        <v>15.218</v>
      </c>
      <c r="D30">
        <f t="shared" si="1"/>
        <v>-0.10800000000000054</v>
      </c>
      <c r="E30">
        <f t="shared" si="2"/>
        <v>1.1664000000000117E-2</v>
      </c>
      <c r="F30">
        <f t="shared" si="3"/>
        <v>0.71475843812045359</v>
      </c>
    </row>
    <row r="31" spans="1:6" x14ac:dyDescent="0.2">
      <c r="A31" s="2">
        <v>40676</v>
      </c>
      <c r="B31" s="1">
        <v>15.08</v>
      </c>
      <c r="C31">
        <f t="shared" si="0"/>
        <v>15.051999999999998</v>
      </c>
      <c r="D31">
        <f t="shared" si="1"/>
        <v>2.8000000000002245E-2</v>
      </c>
      <c r="E31">
        <f t="shared" si="2"/>
        <v>7.8400000000012574E-4</v>
      </c>
      <c r="F31">
        <f t="shared" si="3"/>
        <v>0.1856763925729592</v>
      </c>
    </row>
    <row r="32" spans="1:6" x14ac:dyDescent="0.2">
      <c r="A32" s="2">
        <v>40683</v>
      </c>
      <c r="B32" s="1">
        <v>15</v>
      </c>
      <c r="C32">
        <f t="shared" si="0"/>
        <v>14.76</v>
      </c>
      <c r="D32">
        <f t="shared" si="1"/>
        <v>0.24000000000000021</v>
      </c>
      <c r="E32">
        <f t="shared" si="2"/>
        <v>5.7600000000000103E-2</v>
      </c>
      <c r="F32">
        <f t="shared" si="3"/>
        <v>1.6000000000000014</v>
      </c>
    </row>
    <row r="33" spans="1:6" x14ac:dyDescent="0.2">
      <c r="A33" s="2">
        <v>40690</v>
      </c>
      <c r="B33" s="1">
        <v>14.6</v>
      </c>
      <c r="C33">
        <f t="shared" si="0"/>
        <v>14.407999999999998</v>
      </c>
      <c r="D33">
        <f t="shared" si="1"/>
        <v>0.19200000000000195</v>
      </c>
      <c r="E33">
        <f t="shared" si="2"/>
        <v>3.686400000000075E-2</v>
      </c>
      <c r="F33">
        <f t="shared" si="3"/>
        <v>1.3150684931506984</v>
      </c>
    </row>
    <row r="34" spans="1:6" x14ac:dyDescent="0.2">
      <c r="A34" s="2">
        <v>40697</v>
      </c>
      <c r="B34" s="1">
        <v>14.01</v>
      </c>
      <c r="C34">
        <f t="shared" si="0"/>
        <v>13.946000000000002</v>
      </c>
      <c r="D34">
        <f t="shared" si="1"/>
        <v>6.399999999999828E-2</v>
      </c>
      <c r="E34">
        <f t="shared" si="2"/>
        <v>4.0959999999997795E-3</v>
      </c>
      <c r="F34">
        <f t="shared" si="3"/>
        <v>0.45681655960027323</v>
      </c>
    </row>
    <row r="35" spans="1:6" x14ac:dyDescent="0.2">
      <c r="A35" s="2">
        <v>40704</v>
      </c>
      <c r="B35" s="1">
        <v>13.35</v>
      </c>
      <c r="C35">
        <f t="shared" si="0"/>
        <v>13.593999999999999</v>
      </c>
      <c r="D35">
        <f t="shared" si="1"/>
        <v>-0.24399999999999977</v>
      </c>
      <c r="E35">
        <f t="shared" si="2"/>
        <v>5.9535999999999888E-2</v>
      </c>
      <c r="F35">
        <f t="shared" si="3"/>
        <v>1.8277153558052417</v>
      </c>
    </row>
    <row r="36" spans="1:6" x14ac:dyDescent="0.2">
      <c r="A36" s="2">
        <v>40711</v>
      </c>
      <c r="B36" s="1">
        <v>12.77</v>
      </c>
      <c r="C36">
        <f t="shared" si="0"/>
        <v>13.478</v>
      </c>
      <c r="D36">
        <f t="shared" si="1"/>
        <v>-0.70800000000000018</v>
      </c>
      <c r="E36">
        <f t="shared" si="2"/>
        <v>0.50126400000000026</v>
      </c>
      <c r="F36">
        <f t="shared" si="3"/>
        <v>5.5442443226311688</v>
      </c>
    </row>
    <row r="37" spans="1:6" x14ac:dyDescent="0.2">
      <c r="A37" s="2">
        <v>40718</v>
      </c>
      <c r="B37" s="1">
        <v>13.24</v>
      </c>
      <c r="C37">
        <f t="shared" si="0"/>
        <v>13.451999999999998</v>
      </c>
      <c r="D37">
        <f t="shared" si="1"/>
        <v>-0.21199999999999797</v>
      </c>
      <c r="E37">
        <f t="shared" si="2"/>
        <v>4.4943999999999137E-2</v>
      </c>
      <c r="F37">
        <f t="shared" si="3"/>
        <v>1.601208459214486</v>
      </c>
    </row>
    <row r="38" spans="1:6" x14ac:dyDescent="0.2">
      <c r="A38" s="2">
        <v>40725</v>
      </c>
      <c r="B38" s="1">
        <v>14.02</v>
      </c>
      <c r="C38">
        <f t="shared" si="0"/>
        <v>13.4</v>
      </c>
      <c r="D38">
        <f t="shared" si="1"/>
        <v>0.61999999999999922</v>
      </c>
      <c r="E38">
        <f t="shared" si="2"/>
        <v>0.38439999999999902</v>
      </c>
      <c r="F38">
        <f t="shared" si="3"/>
        <v>4.422253922967184</v>
      </c>
    </row>
    <row r="39" spans="1:6" x14ac:dyDescent="0.2">
      <c r="A39" s="2">
        <v>40732</v>
      </c>
      <c r="B39" s="1">
        <v>13.88</v>
      </c>
      <c r="C39">
        <f t="shared" si="0"/>
        <v>13.508000000000001</v>
      </c>
      <c r="D39">
        <f t="shared" si="1"/>
        <v>0.37199999999999989</v>
      </c>
      <c r="E39">
        <f t="shared" si="2"/>
        <v>0.13838399999999992</v>
      </c>
      <c r="F39">
        <f t="shared" si="3"/>
        <v>2.6801152737752152</v>
      </c>
    </row>
    <row r="40" spans="1:6" x14ac:dyDescent="0.2">
      <c r="A40" s="2">
        <v>40739</v>
      </c>
      <c r="B40" s="1">
        <v>13.09</v>
      </c>
      <c r="C40">
        <f t="shared" si="0"/>
        <v>13.301999999999998</v>
      </c>
      <c r="D40">
        <f t="shared" si="1"/>
        <v>-0.21199999999999797</v>
      </c>
      <c r="E40">
        <f t="shared" si="2"/>
        <v>4.4943999999999137E-2</v>
      </c>
      <c r="F40">
        <f t="shared" si="3"/>
        <v>1.6195569136745451</v>
      </c>
    </row>
    <row r="41" spans="1:6" x14ac:dyDescent="0.2">
      <c r="A41" s="2">
        <v>40746</v>
      </c>
      <c r="B41" s="1">
        <v>13.31</v>
      </c>
      <c r="C41">
        <f t="shared" si="0"/>
        <v>12.666</v>
      </c>
      <c r="D41">
        <f t="shared" si="1"/>
        <v>0.64400000000000013</v>
      </c>
      <c r="E41">
        <f t="shared" si="2"/>
        <v>0.41473600000000016</v>
      </c>
      <c r="F41">
        <f t="shared" si="3"/>
        <v>4.8384673178061615</v>
      </c>
    </row>
    <row r="42" spans="1:6" x14ac:dyDescent="0.2">
      <c r="A42" s="2">
        <v>40753</v>
      </c>
      <c r="B42" s="1">
        <v>12.21</v>
      </c>
      <c r="C42">
        <f t="shared" si="0"/>
        <v>12.102</v>
      </c>
      <c r="D42">
        <f t="shared" si="1"/>
        <v>0.10800000000000054</v>
      </c>
      <c r="E42">
        <f t="shared" si="2"/>
        <v>1.1664000000000117E-2</v>
      </c>
      <c r="F42">
        <f t="shared" si="3"/>
        <v>0.88452088452088895</v>
      </c>
    </row>
    <row r="43" spans="1:6" x14ac:dyDescent="0.2">
      <c r="A43" s="2">
        <v>40760</v>
      </c>
      <c r="B43" s="1">
        <v>10.84</v>
      </c>
      <c r="C43">
        <f t="shared" si="0"/>
        <v>11.482000000000001</v>
      </c>
      <c r="D43">
        <f t="shared" si="1"/>
        <v>-0.64200000000000124</v>
      </c>
      <c r="E43">
        <f t="shared" si="2"/>
        <v>0.41216400000000158</v>
      </c>
      <c r="F43">
        <f t="shared" si="3"/>
        <v>5.922509225092262</v>
      </c>
    </row>
    <row r="44" spans="1:6" x14ac:dyDescent="0.2">
      <c r="A44" s="2">
        <v>40767</v>
      </c>
      <c r="B44" s="1">
        <v>11.06</v>
      </c>
      <c r="C44">
        <f t="shared" si="0"/>
        <v>10.9</v>
      </c>
      <c r="D44">
        <f t="shared" si="1"/>
        <v>0.16000000000000014</v>
      </c>
      <c r="E44">
        <f t="shared" si="2"/>
        <v>2.5600000000000046E-2</v>
      </c>
      <c r="F44">
        <f t="shared" si="3"/>
        <v>1.4466546112115743</v>
      </c>
    </row>
    <row r="45" spans="1:6" x14ac:dyDescent="0.2">
      <c r="A45" s="2">
        <v>40774</v>
      </c>
      <c r="B45" s="1">
        <v>9.99</v>
      </c>
      <c r="C45">
        <f t="shared" si="0"/>
        <v>10.542</v>
      </c>
      <c r="D45">
        <f t="shared" si="1"/>
        <v>-0.5519999999999996</v>
      </c>
      <c r="E45">
        <f t="shared" si="2"/>
        <v>0.30470399999999959</v>
      </c>
      <c r="F45">
        <f t="shared" si="3"/>
        <v>5.5255255255255218</v>
      </c>
    </row>
    <row r="46" spans="1:6" x14ac:dyDescent="0.2">
      <c r="A46" s="2">
        <v>40781</v>
      </c>
      <c r="B46" s="1">
        <v>10.4</v>
      </c>
      <c r="C46">
        <f t="shared" si="0"/>
        <v>10.384</v>
      </c>
      <c r="D46">
        <f t="shared" si="1"/>
        <v>1.6000000000000014E-2</v>
      </c>
      <c r="E46">
        <f t="shared" si="2"/>
        <v>2.5600000000000048E-4</v>
      </c>
      <c r="F46">
        <f t="shared" si="3"/>
        <v>0.15384615384615397</v>
      </c>
    </row>
    <row r="47" spans="1:6" x14ac:dyDescent="0.2">
      <c r="A47" s="2">
        <v>40788</v>
      </c>
      <c r="B47" s="1">
        <v>10.42</v>
      </c>
      <c r="C47">
        <f t="shared" si="0"/>
        <v>10.295999999999999</v>
      </c>
      <c r="D47">
        <f t="shared" si="1"/>
        <v>0.12400000000000055</v>
      </c>
      <c r="E47">
        <f t="shared" si="2"/>
        <v>1.5376000000000138E-2</v>
      </c>
      <c r="F47">
        <f t="shared" si="3"/>
        <v>1.1900191938579707</v>
      </c>
    </row>
    <row r="48" spans="1:6" x14ac:dyDescent="0.2">
      <c r="A48" s="2">
        <v>40795</v>
      </c>
      <c r="B48" s="1">
        <v>10.050000000000001</v>
      </c>
      <c r="C48">
        <f t="shared" si="0"/>
        <v>10.27</v>
      </c>
      <c r="D48">
        <f t="shared" si="1"/>
        <v>-0.21999999999999886</v>
      </c>
      <c r="E48">
        <f t="shared" si="2"/>
        <v>4.8399999999999499E-2</v>
      </c>
      <c r="F48">
        <f t="shared" si="3"/>
        <v>2.1890547263681475</v>
      </c>
    </row>
    <row r="49" spans="1:6" x14ac:dyDescent="0.2">
      <c r="A49" s="2">
        <v>40802</v>
      </c>
      <c r="B49" s="1">
        <v>10.62</v>
      </c>
      <c r="C49">
        <f t="shared" si="0"/>
        <v>10.123999999999999</v>
      </c>
      <c r="D49">
        <f t="shared" si="1"/>
        <v>0.49600000000000044</v>
      </c>
      <c r="E49">
        <f t="shared" si="2"/>
        <v>0.24601600000000043</v>
      </c>
      <c r="F49">
        <f t="shared" si="3"/>
        <v>4.6704331450094205</v>
      </c>
    </row>
    <row r="50" spans="1:6" x14ac:dyDescent="0.2">
      <c r="A50" s="2">
        <v>40809</v>
      </c>
      <c r="B50" s="1">
        <v>9.86</v>
      </c>
      <c r="C50">
        <f t="shared" si="0"/>
        <v>10.178000000000001</v>
      </c>
      <c r="D50">
        <f t="shared" si="1"/>
        <v>-0.31800000000000139</v>
      </c>
      <c r="E50">
        <f t="shared" si="2"/>
        <v>0.10112400000000088</v>
      </c>
      <c r="F50">
        <f t="shared" si="3"/>
        <v>3.2251521298174586</v>
      </c>
    </row>
    <row r="51" spans="1:6" x14ac:dyDescent="0.2">
      <c r="A51" s="2">
        <v>40816</v>
      </c>
      <c r="B51" s="1">
        <v>9.67</v>
      </c>
      <c r="C51">
        <f t="shared" si="0"/>
        <v>10.48</v>
      </c>
      <c r="D51">
        <f t="shared" si="1"/>
        <v>-0.8100000000000005</v>
      </c>
      <c r="E51">
        <f t="shared" si="2"/>
        <v>0.65610000000000079</v>
      </c>
      <c r="F51">
        <f t="shared" si="3"/>
        <v>8.3764219234746697</v>
      </c>
    </row>
    <row r="52" spans="1:6" x14ac:dyDescent="0.2">
      <c r="A52" s="2">
        <v>40823</v>
      </c>
      <c r="B52" s="1">
        <v>10.69</v>
      </c>
      <c r="C52">
        <f t="shared" si="0"/>
        <v>10.808</v>
      </c>
      <c r="D52">
        <f t="shared" si="1"/>
        <v>-0.11800000000000033</v>
      </c>
      <c r="E52">
        <f t="shared" si="2"/>
        <v>1.3924000000000077E-2</v>
      </c>
      <c r="F52">
        <f t="shared" si="3"/>
        <v>1.1038353601496758</v>
      </c>
    </row>
    <row r="53" spans="1:6" x14ac:dyDescent="0.2">
      <c r="A53" s="2">
        <v>40830</v>
      </c>
      <c r="B53" s="1">
        <v>11.56</v>
      </c>
      <c r="C53">
        <f t="shared" si="0"/>
        <v>11.236000000000001</v>
      </c>
      <c r="D53">
        <f t="shared" si="1"/>
        <v>0.32399999999999984</v>
      </c>
      <c r="E53">
        <f t="shared" si="2"/>
        <v>0.1049759999999999</v>
      </c>
      <c r="F53">
        <f t="shared" si="3"/>
        <v>2.8027681660899639</v>
      </c>
    </row>
    <row r="54" spans="1:6" x14ac:dyDescent="0.2">
      <c r="A54" s="2">
        <v>40837</v>
      </c>
      <c r="B54" s="1">
        <v>12.26</v>
      </c>
      <c r="C54">
        <f t="shared" si="0"/>
        <v>11.556000000000001</v>
      </c>
      <c r="D54">
        <f t="shared" si="1"/>
        <v>0.70399999999999885</v>
      </c>
      <c r="E54">
        <f t="shared" si="2"/>
        <v>0.49561599999999839</v>
      </c>
      <c r="F54">
        <f t="shared" si="3"/>
        <v>5.7422512234910181</v>
      </c>
    </row>
    <row r="55" spans="1:6" x14ac:dyDescent="0.2">
      <c r="A55" s="2">
        <v>40844</v>
      </c>
      <c r="B55" s="1">
        <v>12</v>
      </c>
      <c r="C55">
        <f t="shared" si="0"/>
        <v>11.646000000000001</v>
      </c>
      <c r="D55">
        <f t="shared" si="1"/>
        <v>0.3539999999999992</v>
      </c>
      <c r="E55">
        <f t="shared" si="2"/>
        <v>0.12531599999999943</v>
      </c>
      <c r="F55">
        <f t="shared" si="3"/>
        <v>2.9499999999999931</v>
      </c>
    </row>
    <row r="56" spans="1:6" x14ac:dyDescent="0.2">
      <c r="A56" s="2">
        <v>40851</v>
      </c>
      <c r="B56" s="1">
        <v>11.27</v>
      </c>
      <c r="C56">
        <f t="shared" si="0"/>
        <v>11.354000000000001</v>
      </c>
      <c r="D56">
        <f t="shared" si="1"/>
        <v>-8.4000000000001407E-2</v>
      </c>
      <c r="E56">
        <f t="shared" si="2"/>
        <v>7.0560000000002366E-3</v>
      </c>
      <c r="F56">
        <f t="shared" si="3"/>
        <v>0.74534161490684481</v>
      </c>
    </row>
    <row r="57" spans="1:6" x14ac:dyDescent="0.2">
      <c r="A57" s="2">
        <v>40858</v>
      </c>
      <c r="B57" s="1">
        <v>11.14</v>
      </c>
      <c r="C57">
        <f t="shared" si="0"/>
        <v>10.852</v>
      </c>
      <c r="D57">
        <f t="shared" si="1"/>
        <v>0.28800000000000026</v>
      </c>
      <c r="E57">
        <f t="shared" si="2"/>
        <v>8.2944000000000143E-2</v>
      </c>
      <c r="F57">
        <f t="shared" si="3"/>
        <v>2.585278276481151</v>
      </c>
    </row>
    <row r="58" spans="1:6" x14ac:dyDescent="0.2">
      <c r="A58" s="2">
        <v>40865</v>
      </c>
      <c r="B58" s="1">
        <v>10.1</v>
      </c>
      <c r="C58">
        <f t="shared" si="0"/>
        <v>10.632</v>
      </c>
      <c r="D58">
        <f t="shared" si="1"/>
        <v>-0.53200000000000003</v>
      </c>
      <c r="E58">
        <f t="shared" si="2"/>
        <v>0.28302400000000005</v>
      </c>
      <c r="F58">
        <f t="shared" si="3"/>
        <v>5.2673267326732676</v>
      </c>
    </row>
    <row r="59" spans="1:6" x14ac:dyDescent="0.2">
      <c r="A59" s="2">
        <v>40872</v>
      </c>
      <c r="B59" s="1">
        <v>9.75</v>
      </c>
      <c r="C59">
        <f t="shared" si="0"/>
        <v>10.584</v>
      </c>
      <c r="D59">
        <f t="shared" si="1"/>
        <v>-0.83399999999999963</v>
      </c>
      <c r="E59">
        <f t="shared" si="2"/>
        <v>0.6955559999999994</v>
      </c>
      <c r="F59">
        <f t="shared" si="3"/>
        <v>8.5538461538461501</v>
      </c>
    </row>
    <row r="60" spans="1:6" x14ac:dyDescent="0.2">
      <c r="A60" s="2">
        <v>40879</v>
      </c>
      <c r="B60" s="1">
        <v>10.9</v>
      </c>
      <c r="C60">
        <f t="shared" si="0"/>
        <v>10.406000000000001</v>
      </c>
      <c r="D60">
        <f t="shared" si="1"/>
        <v>0.49399999999999977</v>
      </c>
      <c r="E60">
        <f t="shared" si="2"/>
        <v>0.24403599999999978</v>
      </c>
      <c r="F60">
        <f t="shared" si="3"/>
        <v>4.5321100917431165</v>
      </c>
    </row>
    <row r="61" spans="1:6" x14ac:dyDescent="0.2">
      <c r="A61" s="2">
        <v>40886</v>
      </c>
      <c r="B61" s="1">
        <v>11.03</v>
      </c>
      <c r="C61">
        <f t="shared" si="0"/>
        <v>10.575999999999999</v>
      </c>
      <c r="D61">
        <f t="shared" si="1"/>
        <v>0.45400000000000063</v>
      </c>
      <c r="E61">
        <f t="shared" si="2"/>
        <v>0.20611600000000058</v>
      </c>
      <c r="F61">
        <f t="shared" si="3"/>
        <v>4.1160471441523176</v>
      </c>
    </row>
    <row r="62" spans="1:6" x14ac:dyDescent="0.2">
      <c r="A62" s="2">
        <v>40893</v>
      </c>
      <c r="B62" s="1">
        <v>10.25</v>
      </c>
      <c r="C62">
        <f t="shared" si="0"/>
        <v>10.777999999999999</v>
      </c>
      <c r="D62">
        <f t="shared" si="1"/>
        <v>-0.52799999999999869</v>
      </c>
      <c r="E62">
        <f t="shared" si="2"/>
        <v>0.27878399999999864</v>
      </c>
      <c r="F62">
        <f t="shared" si="3"/>
        <v>5.1512195121951088</v>
      </c>
    </row>
    <row r="63" spans="1:6" x14ac:dyDescent="0.2">
      <c r="A63" s="2">
        <v>40900</v>
      </c>
      <c r="B63" s="1">
        <v>10.95</v>
      </c>
      <c r="C63">
        <f t="shared" si="0"/>
        <v>10.940000000000001</v>
      </c>
      <c r="D63">
        <f t="shared" si="1"/>
        <v>9.9999999999980105E-3</v>
      </c>
      <c r="E63">
        <f t="shared" si="2"/>
        <v>9.9999999999960215E-5</v>
      </c>
      <c r="F63">
        <f t="shared" si="3"/>
        <v>9.1324200913223852E-2</v>
      </c>
    </row>
    <row r="64" spans="1:6" x14ac:dyDescent="0.2">
      <c r="A64" s="2">
        <v>40907</v>
      </c>
      <c r="B64" s="1">
        <v>10.76</v>
      </c>
      <c r="C64">
        <f t="shared" si="0"/>
        <v>11.141999999999999</v>
      </c>
      <c r="D64">
        <f t="shared" si="1"/>
        <v>-0.38199999999999967</v>
      </c>
      <c r="E64">
        <f t="shared" si="2"/>
        <v>0.14592399999999975</v>
      </c>
      <c r="F64">
        <f t="shared" si="3"/>
        <v>3.5501858736059448</v>
      </c>
    </row>
    <row r="65" spans="1:6" x14ac:dyDescent="0.2">
      <c r="A65" s="2">
        <v>40914</v>
      </c>
      <c r="B65" s="1">
        <v>11.71</v>
      </c>
      <c r="C65">
        <f t="shared" si="0"/>
        <v>11.61</v>
      </c>
      <c r="D65">
        <f t="shared" si="1"/>
        <v>0.10000000000000142</v>
      </c>
      <c r="E65">
        <f t="shared" si="2"/>
        <v>1.0000000000000285E-2</v>
      </c>
      <c r="F65">
        <f t="shared" si="3"/>
        <v>0.8539709649872026</v>
      </c>
    </row>
    <row r="66" spans="1:6" x14ac:dyDescent="0.2">
      <c r="A66" s="2">
        <v>40921</v>
      </c>
      <c r="B66" s="1">
        <v>12.04</v>
      </c>
      <c r="C66">
        <f t="shared" si="0"/>
        <v>11.861999999999998</v>
      </c>
      <c r="D66">
        <f t="shared" si="1"/>
        <v>0.17800000000000082</v>
      </c>
      <c r="E66">
        <f t="shared" si="2"/>
        <v>3.1684000000000295E-2</v>
      </c>
      <c r="F66">
        <f t="shared" si="3"/>
        <v>1.4784053156146248</v>
      </c>
    </row>
    <row r="67" spans="1:6" x14ac:dyDescent="0.2">
      <c r="A67" s="2">
        <v>40928</v>
      </c>
      <c r="B67" s="1">
        <v>12.59</v>
      </c>
      <c r="C67">
        <f t="shared" si="0"/>
        <v>12.268000000000001</v>
      </c>
      <c r="D67">
        <f t="shared" si="1"/>
        <v>0.32199999999999918</v>
      </c>
      <c r="E67">
        <f t="shared" si="2"/>
        <v>0.10368399999999947</v>
      </c>
      <c r="F67">
        <f t="shared" si="3"/>
        <v>2.5575853852263637</v>
      </c>
    </row>
    <row r="68" spans="1:6" x14ac:dyDescent="0.2">
      <c r="A68" s="2">
        <v>40935</v>
      </c>
      <c r="B68" s="1">
        <v>12.21</v>
      </c>
      <c r="C68">
        <f t="shared" si="0"/>
        <v>12.414</v>
      </c>
      <c r="D68">
        <f t="shared" si="1"/>
        <v>-0.20399999999999885</v>
      </c>
      <c r="E68">
        <f t="shared" si="2"/>
        <v>4.1615999999999528E-2</v>
      </c>
      <c r="F68">
        <f t="shared" si="3"/>
        <v>1.6707616707616613</v>
      </c>
    </row>
    <row r="69" spans="1:6" x14ac:dyDescent="0.2">
      <c r="A69" s="2">
        <v>40942</v>
      </c>
      <c r="B69" s="1">
        <v>12.79</v>
      </c>
      <c r="C69">
        <f t="shared" si="0"/>
        <v>12.556000000000001</v>
      </c>
      <c r="D69">
        <f t="shared" si="1"/>
        <v>0.23399999999999821</v>
      </c>
      <c r="E69">
        <f t="shared" si="2"/>
        <v>5.475599999999916E-2</v>
      </c>
      <c r="F69">
        <f t="shared" si="3"/>
        <v>1.8295543393275857</v>
      </c>
    </row>
    <row r="70" spans="1:6" x14ac:dyDescent="0.2">
      <c r="A70" s="2">
        <v>40949</v>
      </c>
      <c r="B70" s="1">
        <v>12.44</v>
      </c>
      <c r="C70">
        <f t="shared" si="0"/>
        <v>12.484</v>
      </c>
      <c r="D70">
        <f t="shared" si="1"/>
        <v>-4.4000000000000483E-2</v>
      </c>
      <c r="E70">
        <f t="shared" si="2"/>
        <v>1.9360000000000425E-3</v>
      </c>
      <c r="F70">
        <f t="shared" si="3"/>
        <v>0.35369774919614538</v>
      </c>
    </row>
    <row r="71" spans="1:6" x14ac:dyDescent="0.2">
      <c r="A71" s="2">
        <v>40956</v>
      </c>
      <c r="B71" s="1">
        <v>12.75</v>
      </c>
      <c r="C71">
        <f t="shared" ref="C71:C134" si="4">AVERAGE(B69:B73)</f>
        <v>12.585999999999999</v>
      </c>
      <c r="D71">
        <f t="shared" ref="D71:D134" si="5">B71-C71</f>
        <v>0.16400000000000148</v>
      </c>
      <c r="E71">
        <f t="shared" ref="E71:E134" si="6">D71^2</f>
        <v>2.6896000000000485E-2</v>
      </c>
      <c r="F71">
        <f t="shared" ref="F71:F134" si="7">ABS(D71/B71)*100</f>
        <v>1.2862745098039332</v>
      </c>
    </row>
    <row r="72" spans="1:6" x14ac:dyDescent="0.2">
      <c r="A72" s="2">
        <v>40963</v>
      </c>
      <c r="B72" s="1">
        <v>12.23</v>
      </c>
      <c r="C72">
        <f t="shared" si="4"/>
        <v>12.544</v>
      </c>
      <c r="D72">
        <f t="shared" si="5"/>
        <v>-0.31400000000000006</v>
      </c>
      <c r="E72">
        <f t="shared" si="6"/>
        <v>9.8596000000000031E-2</v>
      </c>
      <c r="F72">
        <f t="shared" si="7"/>
        <v>2.5674570727718731</v>
      </c>
    </row>
    <row r="73" spans="1:6" x14ac:dyDescent="0.2">
      <c r="A73" s="2">
        <v>40970</v>
      </c>
      <c r="B73" s="1">
        <v>12.72</v>
      </c>
      <c r="C73">
        <f t="shared" si="4"/>
        <v>12.558</v>
      </c>
      <c r="D73">
        <f t="shared" si="5"/>
        <v>0.16200000000000081</v>
      </c>
      <c r="E73">
        <f t="shared" si="6"/>
        <v>2.6244000000000264E-2</v>
      </c>
      <c r="F73">
        <f t="shared" si="7"/>
        <v>1.2735849056603836</v>
      </c>
    </row>
    <row r="74" spans="1:6" x14ac:dyDescent="0.2">
      <c r="A74" s="2">
        <v>40977</v>
      </c>
      <c r="B74" s="1">
        <v>12.58</v>
      </c>
      <c r="C74">
        <f t="shared" si="4"/>
        <v>12.472</v>
      </c>
      <c r="D74">
        <f t="shared" si="5"/>
        <v>0.10800000000000054</v>
      </c>
      <c r="E74">
        <f t="shared" si="6"/>
        <v>1.1664000000000117E-2</v>
      </c>
      <c r="F74">
        <f t="shared" si="7"/>
        <v>0.85850556438792169</v>
      </c>
    </row>
    <row r="75" spans="1:6" x14ac:dyDescent="0.2">
      <c r="A75" s="2">
        <v>40984</v>
      </c>
      <c r="B75" s="1">
        <v>12.51</v>
      </c>
      <c r="C75">
        <f t="shared" si="4"/>
        <v>12.521000000000001</v>
      </c>
      <c r="D75">
        <f t="shared" si="5"/>
        <v>-1.1000000000001009E-2</v>
      </c>
      <c r="E75">
        <f t="shared" si="6"/>
        <v>1.210000000000222E-4</v>
      </c>
      <c r="F75">
        <f t="shared" si="7"/>
        <v>8.7929656274988083E-2</v>
      </c>
    </row>
    <row r="76" spans="1:6" x14ac:dyDescent="0.2">
      <c r="A76" s="2">
        <v>40991</v>
      </c>
      <c r="B76" s="1">
        <v>12.32</v>
      </c>
      <c r="C76">
        <f t="shared" si="4"/>
        <v>12.471</v>
      </c>
      <c r="D76">
        <f t="shared" si="5"/>
        <v>-0.1509999999999998</v>
      </c>
      <c r="E76">
        <f t="shared" si="6"/>
        <v>2.2800999999999939E-2</v>
      </c>
      <c r="F76">
        <f t="shared" si="7"/>
        <v>1.2256493506493489</v>
      </c>
    </row>
    <row r="77" spans="1:6" x14ac:dyDescent="0.2">
      <c r="A77" s="2">
        <v>40998</v>
      </c>
      <c r="B77" s="1">
        <v>12.475</v>
      </c>
      <c r="C77">
        <f t="shared" si="4"/>
        <v>12.339</v>
      </c>
      <c r="D77">
        <f t="shared" si="5"/>
        <v>0.13599999999999923</v>
      </c>
      <c r="E77">
        <f t="shared" si="6"/>
        <v>1.849599999999979E-2</v>
      </c>
      <c r="F77">
        <f t="shared" si="7"/>
        <v>1.0901803607214366</v>
      </c>
    </row>
    <row r="78" spans="1:6" x14ac:dyDescent="0.2">
      <c r="A78" s="2">
        <v>41005</v>
      </c>
      <c r="B78" s="1">
        <v>12.47</v>
      </c>
      <c r="C78">
        <f t="shared" si="4"/>
        <v>12.119</v>
      </c>
      <c r="D78">
        <f t="shared" si="5"/>
        <v>0.35100000000000087</v>
      </c>
      <c r="E78">
        <f t="shared" si="6"/>
        <v>0.1232010000000006</v>
      </c>
      <c r="F78">
        <f t="shared" si="7"/>
        <v>2.8147554129911856</v>
      </c>
    </row>
    <row r="79" spans="1:6" x14ac:dyDescent="0.2">
      <c r="A79" s="2">
        <v>41012</v>
      </c>
      <c r="B79" s="1">
        <v>11.92</v>
      </c>
      <c r="C79">
        <f t="shared" si="4"/>
        <v>11.975000000000001</v>
      </c>
      <c r="D79">
        <f t="shared" si="5"/>
        <v>-5.5000000000001492E-2</v>
      </c>
      <c r="E79">
        <f t="shared" si="6"/>
        <v>3.0250000000001643E-3</v>
      </c>
      <c r="F79">
        <f t="shared" si="7"/>
        <v>0.46140939597316688</v>
      </c>
    </row>
    <row r="80" spans="1:6" x14ac:dyDescent="0.2">
      <c r="A80" s="2">
        <v>41019</v>
      </c>
      <c r="B80" s="1">
        <v>11.41</v>
      </c>
      <c r="C80">
        <f t="shared" si="4"/>
        <v>11.614000000000001</v>
      </c>
      <c r="D80">
        <f t="shared" si="5"/>
        <v>-0.20400000000000063</v>
      </c>
      <c r="E80">
        <f t="shared" si="6"/>
        <v>4.1616000000000257E-2</v>
      </c>
      <c r="F80">
        <f t="shared" si="7"/>
        <v>1.7879053461875603</v>
      </c>
    </row>
    <row r="81" spans="1:6" x14ac:dyDescent="0.2">
      <c r="A81" s="2">
        <v>41026</v>
      </c>
      <c r="B81" s="1">
        <v>11.6</v>
      </c>
      <c r="C81">
        <f t="shared" si="4"/>
        <v>11.236000000000001</v>
      </c>
      <c r="D81">
        <f t="shared" si="5"/>
        <v>0.36399999999999899</v>
      </c>
      <c r="E81">
        <f t="shared" si="6"/>
        <v>0.13249599999999925</v>
      </c>
      <c r="F81">
        <f t="shared" si="7"/>
        <v>3.13793103448275</v>
      </c>
    </row>
    <row r="82" spans="1:6" x14ac:dyDescent="0.2">
      <c r="A82" s="2">
        <v>41033</v>
      </c>
      <c r="B82" s="1">
        <v>10.67</v>
      </c>
      <c r="C82">
        <f t="shared" si="4"/>
        <v>10.853999999999999</v>
      </c>
      <c r="D82">
        <f t="shared" si="5"/>
        <v>-0.18399999999999928</v>
      </c>
      <c r="E82">
        <f t="shared" si="6"/>
        <v>3.3855999999999734E-2</v>
      </c>
      <c r="F82">
        <f t="shared" si="7"/>
        <v>1.7244611059043982</v>
      </c>
    </row>
    <row r="83" spans="1:6" x14ac:dyDescent="0.2">
      <c r="A83" s="2">
        <v>41040</v>
      </c>
      <c r="B83" s="1">
        <v>10.58</v>
      </c>
      <c r="C83">
        <f t="shared" si="4"/>
        <v>10.692</v>
      </c>
      <c r="D83">
        <f t="shared" si="5"/>
        <v>-0.1120000000000001</v>
      </c>
      <c r="E83">
        <f t="shared" si="6"/>
        <v>1.2544000000000022E-2</v>
      </c>
      <c r="F83">
        <f t="shared" si="7"/>
        <v>1.0586011342155019</v>
      </c>
    </row>
    <row r="84" spans="1:6" x14ac:dyDescent="0.2">
      <c r="A84" s="2">
        <v>41047</v>
      </c>
      <c r="B84" s="1">
        <v>10.01</v>
      </c>
      <c r="C84">
        <f t="shared" si="4"/>
        <v>10.395999999999999</v>
      </c>
      <c r="D84">
        <f t="shared" si="5"/>
        <v>-0.38599999999999923</v>
      </c>
      <c r="E84">
        <f t="shared" si="6"/>
        <v>0.14899599999999941</v>
      </c>
      <c r="F84">
        <f t="shared" si="7"/>
        <v>3.8561438561438481</v>
      </c>
    </row>
    <row r="85" spans="1:6" x14ac:dyDescent="0.2">
      <c r="A85" s="2">
        <v>41054</v>
      </c>
      <c r="B85" s="1">
        <v>10.6</v>
      </c>
      <c r="C85">
        <f t="shared" si="4"/>
        <v>10.394</v>
      </c>
      <c r="D85">
        <f t="shared" si="5"/>
        <v>0.20599999999999952</v>
      </c>
      <c r="E85">
        <f t="shared" si="6"/>
        <v>4.24359999999998E-2</v>
      </c>
      <c r="F85">
        <f t="shared" si="7"/>
        <v>1.9433962264150899</v>
      </c>
    </row>
    <row r="86" spans="1:6" x14ac:dyDescent="0.2">
      <c r="A86" s="2">
        <v>41061</v>
      </c>
      <c r="B86" s="1">
        <v>10.119999999999999</v>
      </c>
      <c r="C86">
        <f t="shared" si="4"/>
        <v>10.348000000000001</v>
      </c>
      <c r="D86">
        <f t="shared" si="5"/>
        <v>-0.22800000000000153</v>
      </c>
      <c r="E86">
        <f t="shared" si="6"/>
        <v>5.1984000000000703E-2</v>
      </c>
      <c r="F86">
        <f t="shared" si="7"/>
        <v>2.2529644268774858</v>
      </c>
    </row>
    <row r="87" spans="1:6" x14ac:dyDescent="0.2">
      <c r="A87" s="2">
        <v>41068</v>
      </c>
      <c r="B87" s="1">
        <v>10.66</v>
      </c>
      <c r="C87">
        <f t="shared" si="4"/>
        <v>10.383999999999999</v>
      </c>
      <c r="D87">
        <f t="shared" si="5"/>
        <v>0.27600000000000158</v>
      </c>
      <c r="E87">
        <f t="shared" si="6"/>
        <v>7.6176000000000868E-2</v>
      </c>
      <c r="F87">
        <f t="shared" si="7"/>
        <v>2.5891181988743113</v>
      </c>
    </row>
    <row r="88" spans="1:6" x14ac:dyDescent="0.2">
      <c r="A88" s="2">
        <v>41075</v>
      </c>
      <c r="B88" s="1">
        <v>10.35</v>
      </c>
      <c r="C88">
        <f t="shared" si="4"/>
        <v>10.181999999999999</v>
      </c>
      <c r="D88">
        <f t="shared" si="5"/>
        <v>0.16800000000000104</v>
      </c>
      <c r="E88">
        <f t="shared" si="6"/>
        <v>2.822400000000035E-2</v>
      </c>
      <c r="F88">
        <f t="shared" si="7"/>
        <v>1.6231884057971115</v>
      </c>
    </row>
    <row r="89" spans="1:6" x14ac:dyDescent="0.2">
      <c r="A89" s="2">
        <v>41082</v>
      </c>
      <c r="B89" s="1">
        <v>10.19</v>
      </c>
      <c r="C89">
        <f t="shared" si="4"/>
        <v>10.057999999999998</v>
      </c>
      <c r="D89">
        <f t="shared" si="5"/>
        <v>0.13200000000000145</v>
      </c>
      <c r="E89">
        <f t="shared" si="6"/>
        <v>1.7424000000000384E-2</v>
      </c>
      <c r="F89">
        <f t="shared" si="7"/>
        <v>1.2953876349362263</v>
      </c>
    </row>
    <row r="90" spans="1:6" x14ac:dyDescent="0.2">
      <c r="A90" s="2">
        <v>41089</v>
      </c>
      <c r="B90" s="1">
        <v>9.59</v>
      </c>
      <c r="C90">
        <f t="shared" si="4"/>
        <v>9.7799999999999976</v>
      </c>
      <c r="D90">
        <f t="shared" si="5"/>
        <v>-0.18999999999999773</v>
      </c>
      <c r="E90">
        <f t="shared" si="6"/>
        <v>3.6099999999999133E-2</v>
      </c>
      <c r="F90">
        <f t="shared" si="7"/>
        <v>1.9812304483837095</v>
      </c>
    </row>
    <row r="91" spans="1:6" x14ac:dyDescent="0.2">
      <c r="A91" s="2">
        <v>41096</v>
      </c>
      <c r="B91" s="1">
        <v>9.5</v>
      </c>
      <c r="C91">
        <f t="shared" si="4"/>
        <v>9.5519999999999996</v>
      </c>
      <c r="D91">
        <f t="shared" si="5"/>
        <v>-5.1999999999999602E-2</v>
      </c>
      <c r="E91">
        <f t="shared" si="6"/>
        <v>2.7039999999999586E-3</v>
      </c>
      <c r="F91">
        <f t="shared" si="7"/>
        <v>0.5473684210526274</v>
      </c>
    </row>
    <row r="92" spans="1:6" x14ac:dyDescent="0.2">
      <c r="A92" s="2">
        <v>41103</v>
      </c>
      <c r="B92" s="1">
        <v>9.27</v>
      </c>
      <c r="C92">
        <f t="shared" si="4"/>
        <v>9.3140000000000001</v>
      </c>
      <c r="D92">
        <f t="shared" si="5"/>
        <v>-4.4000000000000483E-2</v>
      </c>
      <c r="E92">
        <f t="shared" si="6"/>
        <v>1.9360000000000425E-3</v>
      </c>
      <c r="F92">
        <f t="shared" si="7"/>
        <v>0.47464940668824684</v>
      </c>
    </row>
    <row r="93" spans="1:6" x14ac:dyDescent="0.2">
      <c r="A93" s="2">
        <v>41110</v>
      </c>
      <c r="B93" s="1">
        <v>9.2100000000000009</v>
      </c>
      <c r="C93">
        <f t="shared" si="4"/>
        <v>9.2140000000000022</v>
      </c>
      <c r="D93">
        <f t="shared" si="5"/>
        <v>-4.0000000000013358E-3</v>
      </c>
      <c r="E93">
        <f t="shared" si="6"/>
        <v>1.6000000000010685E-5</v>
      </c>
      <c r="F93">
        <f t="shared" si="7"/>
        <v>4.3431053203054674E-2</v>
      </c>
    </row>
    <row r="94" spans="1:6" x14ac:dyDescent="0.2">
      <c r="A94" s="2">
        <v>41117</v>
      </c>
      <c r="B94" s="1">
        <v>9</v>
      </c>
      <c r="C94">
        <f t="shared" si="4"/>
        <v>9.1840000000000011</v>
      </c>
      <c r="D94">
        <f t="shared" si="5"/>
        <v>-0.18400000000000105</v>
      </c>
      <c r="E94">
        <f t="shared" si="6"/>
        <v>3.3856000000000386E-2</v>
      </c>
      <c r="F94">
        <f t="shared" si="7"/>
        <v>2.0444444444444558</v>
      </c>
    </row>
    <row r="95" spans="1:6" x14ac:dyDescent="0.2">
      <c r="A95" s="2">
        <v>41124</v>
      </c>
      <c r="B95" s="1">
        <v>9.09</v>
      </c>
      <c r="C95">
        <f t="shared" si="4"/>
        <v>9.2560000000000002</v>
      </c>
      <c r="D95">
        <f t="shared" si="5"/>
        <v>-0.16600000000000037</v>
      </c>
      <c r="E95">
        <f t="shared" si="6"/>
        <v>2.7556000000000122E-2</v>
      </c>
      <c r="F95">
        <f t="shared" si="7"/>
        <v>1.8261826182618304</v>
      </c>
    </row>
    <row r="96" spans="1:6" x14ac:dyDescent="0.2">
      <c r="A96" s="2">
        <v>41131</v>
      </c>
      <c r="B96" s="1">
        <v>9.35</v>
      </c>
      <c r="C96">
        <f t="shared" si="4"/>
        <v>9.3120000000000012</v>
      </c>
      <c r="D96">
        <f t="shared" si="5"/>
        <v>3.7999999999998479E-2</v>
      </c>
      <c r="E96">
        <f t="shared" si="6"/>
        <v>1.4439999999998844E-3</v>
      </c>
      <c r="F96">
        <f t="shared" si="7"/>
        <v>0.40641711229944899</v>
      </c>
    </row>
    <row r="97" spans="1:6" x14ac:dyDescent="0.2">
      <c r="A97" s="2">
        <v>41138</v>
      </c>
      <c r="B97" s="1">
        <v>9.6300000000000008</v>
      </c>
      <c r="C97">
        <f t="shared" si="4"/>
        <v>9.3800000000000008</v>
      </c>
      <c r="D97">
        <f t="shared" si="5"/>
        <v>0.25</v>
      </c>
      <c r="E97">
        <f t="shared" si="6"/>
        <v>6.25E-2</v>
      </c>
      <c r="F97">
        <f t="shared" si="7"/>
        <v>2.5960539979231565</v>
      </c>
    </row>
    <row r="98" spans="1:6" x14ac:dyDescent="0.2">
      <c r="A98" s="2">
        <v>41145</v>
      </c>
      <c r="B98" s="1">
        <v>9.49</v>
      </c>
      <c r="C98">
        <f t="shared" si="4"/>
        <v>9.59</v>
      </c>
      <c r="D98">
        <f t="shared" si="5"/>
        <v>-9.9999999999999645E-2</v>
      </c>
      <c r="E98">
        <f t="shared" si="6"/>
        <v>9.9999999999999291E-3</v>
      </c>
      <c r="F98">
        <f t="shared" si="7"/>
        <v>1.0537407797681733</v>
      </c>
    </row>
    <row r="99" spans="1:6" x14ac:dyDescent="0.2">
      <c r="A99" s="2">
        <v>41152</v>
      </c>
      <c r="B99" s="1">
        <v>9.34</v>
      </c>
      <c r="C99">
        <f t="shared" si="4"/>
        <v>9.8260000000000005</v>
      </c>
      <c r="D99">
        <f t="shared" si="5"/>
        <v>-0.48600000000000065</v>
      </c>
      <c r="E99">
        <f t="shared" si="6"/>
        <v>0.23619600000000063</v>
      </c>
      <c r="F99">
        <f t="shared" si="7"/>
        <v>5.2034261241970095</v>
      </c>
    </row>
    <row r="100" spans="1:6" x14ac:dyDescent="0.2">
      <c r="A100" s="2">
        <v>41159</v>
      </c>
      <c r="B100" s="1">
        <v>10.14</v>
      </c>
      <c r="C100">
        <f t="shared" si="4"/>
        <v>9.98</v>
      </c>
      <c r="D100">
        <f t="shared" si="5"/>
        <v>0.16000000000000014</v>
      </c>
      <c r="E100">
        <f t="shared" si="6"/>
        <v>2.5600000000000046E-2</v>
      </c>
      <c r="F100">
        <f t="shared" si="7"/>
        <v>1.5779092702169639</v>
      </c>
    </row>
    <row r="101" spans="1:6" x14ac:dyDescent="0.2">
      <c r="A101" s="2">
        <v>41166</v>
      </c>
      <c r="B101" s="1">
        <v>10.53</v>
      </c>
      <c r="C101">
        <f t="shared" si="4"/>
        <v>10.053999999999998</v>
      </c>
      <c r="D101">
        <f t="shared" si="5"/>
        <v>0.47600000000000087</v>
      </c>
      <c r="E101">
        <f t="shared" si="6"/>
        <v>0.22657600000000083</v>
      </c>
      <c r="F101">
        <f t="shared" si="7"/>
        <v>4.5204178537511952</v>
      </c>
    </row>
    <row r="102" spans="1:6" x14ac:dyDescent="0.2">
      <c r="A102" s="2">
        <v>41173</v>
      </c>
      <c r="B102" s="1">
        <v>10.4</v>
      </c>
      <c r="C102">
        <f t="shared" si="4"/>
        <v>10.218</v>
      </c>
      <c r="D102">
        <f t="shared" si="5"/>
        <v>0.18200000000000038</v>
      </c>
      <c r="E102">
        <f t="shared" si="6"/>
        <v>3.3124000000000139E-2</v>
      </c>
      <c r="F102">
        <f t="shared" si="7"/>
        <v>1.7500000000000036</v>
      </c>
    </row>
    <row r="103" spans="1:6" x14ac:dyDescent="0.2">
      <c r="A103" s="2">
        <v>41180</v>
      </c>
      <c r="B103" s="1">
        <v>9.86</v>
      </c>
      <c r="C103">
        <f t="shared" si="4"/>
        <v>10.214</v>
      </c>
      <c r="D103">
        <f t="shared" si="5"/>
        <v>-0.35400000000000098</v>
      </c>
      <c r="E103">
        <f t="shared" si="6"/>
        <v>0.1253160000000007</v>
      </c>
      <c r="F103">
        <f t="shared" si="7"/>
        <v>3.5902636916835804</v>
      </c>
    </row>
    <row r="104" spans="1:6" x14ac:dyDescent="0.2">
      <c r="A104" s="2">
        <v>41187</v>
      </c>
      <c r="B104" s="1">
        <v>10.16</v>
      </c>
      <c r="C104">
        <f t="shared" si="4"/>
        <v>10.143979999999999</v>
      </c>
      <c r="D104">
        <f t="shared" si="5"/>
        <v>1.6020000000001033E-2</v>
      </c>
      <c r="E104">
        <f t="shared" si="6"/>
        <v>2.5664040000003313E-4</v>
      </c>
      <c r="F104">
        <f t="shared" si="7"/>
        <v>0.1576771653543409</v>
      </c>
    </row>
    <row r="105" spans="1:6" x14ac:dyDescent="0.2">
      <c r="A105" s="2">
        <v>41194</v>
      </c>
      <c r="B105" s="1">
        <v>10.119999999999999</v>
      </c>
      <c r="C105">
        <f t="shared" si="4"/>
        <v>10.13598</v>
      </c>
      <c r="D105">
        <f t="shared" si="5"/>
        <v>-1.5980000000000771E-2</v>
      </c>
      <c r="E105">
        <f t="shared" si="6"/>
        <v>2.5536040000002463E-4</v>
      </c>
      <c r="F105">
        <f t="shared" si="7"/>
        <v>0.15790513833992859</v>
      </c>
    </row>
    <row r="106" spans="1:6" x14ac:dyDescent="0.2">
      <c r="A106" s="2">
        <v>41201</v>
      </c>
      <c r="B106" s="1">
        <v>10.1799</v>
      </c>
      <c r="C106">
        <f t="shared" si="4"/>
        <v>10.39798</v>
      </c>
      <c r="D106">
        <f t="shared" si="5"/>
        <v>-0.2180800000000005</v>
      </c>
      <c r="E106">
        <f t="shared" si="6"/>
        <v>4.7558886400000215E-2</v>
      </c>
      <c r="F106">
        <f t="shared" si="7"/>
        <v>2.1422607294767189</v>
      </c>
    </row>
    <row r="107" spans="1:6" x14ac:dyDescent="0.2">
      <c r="A107" s="2">
        <v>41208</v>
      </c>
      <c r="B107" s="1">
        <v>10.36</v>
      </c>
      <c r="C107">
        <f t="shared" si="4"/>
        <v>10.55198</v>
      </c>
      <c r="D107">
        <f t="shared" si="5"/>
        <v>-0.19198000000000093</v>
      </c>
      <c r="E107">
        <f t="shared" si="6"/>
        <v>3.6856320400000357E-2</v>
      </c>
      <c r="F107">
        <f t="shared" si="7"/>
        <v>1.853088803088812</v>
      </c>
    </row>
    <row r="108" spans="1:6" x14ac:dyDescent="0.2">
      <c r="A108" s="2">
        <v>41215</v>
      </c>
      <c r="B108" s="1">
        <v>11.17</v>
      </c>
      <c r="C108">
        <f t="shared" si="4"/>
        <v>10.627979999999999</v>
      </c>
      <c r="D108">
        <f t="shared" si="5"/>
        <v>0.54202000000000083</v>
      </c>
      <c r="E108">
        <f t="shared" si="6"/>
        <v>0.29378568040000091</v>
      </c>
      <c r="F108">
        <f t="shared" si="7"/>
        <v>4.8524619516562302</v>
      </c>
    </row>
    <row r="109" spans="1:6" x14ac:dyDescent="0.2">
      <c r="A109" s="2">
        <v>41222</v>
      </c>
      <c r="B109" s="1">
        <v>10.93</v>
      </c>
      <c r="C109">
        <f t="shared" si="4"/>
        <v>10.812000000000001</v>
      </c>
      <c r="D109">
        <f t="shared" si="5"/>
        <v>0.11799999999999855</v>
      </c>
      <c r="E109">
        <f t="shared" si="6"/>
        <v>1.3923999999999657E-2</v>
      </c>
      <c r="F109">
        <f t="shared" si="7"/>
        <v>1.0795974382433535</v>
      </c>
    </row>
    <row r="110" spans="1:6" x14ac:dyDescent="0.2">
      <c r="A110" s="2">
        <v>41229</v>
      </c>
      <c r="B110" s="1">
        <v>10.5</v>
      </c>
      <c r="C110">
        <f t="shared" si="4"/>
        <v>11.030000000000001</v>
      </c>
      <c r="D110">
        <f t="shared" si="5"/>
        <v>-0.53000000000000114</v>
      </c>
      <c r="E110">
        <f t="shared" si="6"/>
        <v>0.2809000000000012</v>
      </c>
      <c r="F110">
        <f t="shared" si="7"/>
        <v>5.0476190476190581</v>
      </c>
    </row>
    <row r="111" spans="1:6" x14ac:dyDescent="0.2">
      <c r="A111" s="2">
        <v>41236</v>
      </c>
      <c r="B111" s="1">
        <v>11.1</v>
      </c>
      <c r="C111">
        <f t="shared" si="4"/>
        <v>11.092000000000002</v>
      </c>
      <c r="D111">
        <f t="shared" si="5"/>
        <v>7.9999999999973426E-3</v>
      </c>
      <c r="E111">
        <f t="shared" si="6"/>
        <v>6.3999999999957483E-5</v>
      </c>
      <c r="F111">
        <f t="shared" si="7"/>
        <v>7.2072072072048132E-2</v>
      </c>
    </row>
    <row r="112" spans="1:6" x14ac:dyDescent="0.2">
      <c r="A112" s="2">
        <v>41243</v>
      </c>
      <c r="B112" s="1">
        <v>11.45</v>
      </c>
      <c r="C112">
        <f t="shared" si="4"/>
        <v>11.126000000000001</v>
      </c>
      <c r="D112">
        <f t="shared" si="5"/>
        <v>0.32399999999999807</v>
      </c>
      <c r="E112">
        <f t="shared" si="6"/>
        <v>0.10497599999999875</v>
      </c>
      <c r="F112">
        <f t="shared" si="7"/>
        <v>2.8296943231440883</v>
      </c>
    </row>
    <row r="113" spans="1:6" x14ac:dyDescent="0.2">
      <c r="A113" s="2">
        <v>41250</v>
      </c>
      <c r="B113" s="1">
        <v>11.48</v>
      </c>
      <c r="C113">
        <f t="shared" si="4"/>
        <v>11.398</v>
      </c>
      <c r="D113">
        <f t="shared" si="5"/>
        <v>8.2000000000000739E-2</v>
      </c>
      <c r="E113">
        <f t="shared" si="6"/>
        <v>6.7240000000001214E-3</v>
      </c>
      <c r="F113">
        <f t="shared" si="7"/>
        <v>0.71428571428572063</v>
      </c>
    </row>
    <row r="114" spans="1:6" x14ac:dyDescent="0.2">
      <c r="A114" s="2">
        <v>41257</v>
      </c>
      <c r="B114" s="1">
        <v>11.1</v>
      </c>
      <c r="C114">
        <f t="shared" si="4"/>
        <v>11.751999999999999</v>
      </c>
      <c r="D114">
        <f t="shared" si="5"/>
        <v>-0.65199999999999925</v>
      </c>
      <c r="E114">
        <f t="shared" si="6"/>
        <v>0.42510399999999904</v>
      </c>
      <c r="F114">
        <f t="shared" si="7"/>
        <v>5.8738738738738672</v>
      </c>
    </row>
    <row r="115" spans="1:6" x14ac:dyDescent="0.2">
      <c r="A115" s="2">
        <v>41264</v>
      </c>
      <c r="B115" s="1">
        <v>11.86</v>
      </c>
      <c r="C115">
        <f t="shared" si="4"/>
        <v>12.175999999999998</v>
      </c>
      <c r="D115">
        <f t="shared" si="5"/>
        <v>-0.31599999999999895</v>
      </c>
      <c r="E115">
        <f t="shared" si="6"/>
        <v>9.9855999999999334E-2</v>
      </c>
      <c r="F115">
        <f t="shared" si="7"/>
        <v>2.6644182124789118</v>
      </c>
    </row>
    <row r="116" spans="1:6" x14ac:dyDescent="0.2">
      <c r="A116" s="2">
        <v>41271</v>
      </c>
      <c r="B116" s="1">
        <v>12.87</v>
      </c>
      <c r="C116">
        <f t="shared" si="4"/>
        <v>12.68</v>
      </c>
      <c r="D116">
        <f t="shared" si="5"/>
        <v>0.1899999999999995</v>
      </c>
      <c r="E116">
        <f t="shared" si="6"/>
        <v>3.6099999999999813E-2</v>
      </c>
      <c r="F116">
        <f t="shared" si="7"/>
        <v>1.4763014763014726</v>
      </c>
    </row>
    <row r="117" spans="1:6" x14ac:dyDescent="0.2">
      <c r="A117" s="2">
        <v>41278</v>
      </c>
      <c r="B117" s="1">
        <v>13.57</v>
      </c>
      <c r="C117">
        <f t="shared" si="4"/>
        <v>13.282</v>
      </c>
      <c r="D117">
        <f t="shared" si="5"/>
        <v>0.28800000000000026</v>
      </c>
      <c r="E117">
        <f t="shared" si="6"/>
        <v>8.2944000000000143E-2</v>
      </c>
      <c r="F117">
        <f t="shared" si="7"/>
        <v>2.1223286661753891</v>
      </c>
    </row>
    <row r="118" spans="1:6" x14ac:dyDescent="0.2">
      <c r="A118" s="2">
        <v>41285</v>
      </c>
      <c r="B118" s="1">
        <v>14</v>
      </c>
      <c r="C118">
        <f t="shared" si="4"/>
        <v>13.645999999999997</v>
      </c>
      <c r="D118">
        <f t="shared" si="5"/>
        <v>0.35400000000000276</v>
      </c>
      <c r="E118">
        <f t="shared" si="6"/>
        <v>0.12531600000000195</v>
      </c>
      <c r="F118">
        <f t="shared" si="7"/>
        <v>2.5285714285714485</v>
      </c>
    </row>
    <row r="119" spans="1:6" x14ac:dyDescent="0.2">
      <c r="A119" s="2">
        <v>41292</v>
      </c>
      <c r="B119" s="1">
        <v>14.11</v>
      </c>
      <c r="C119">
        <f t="shared" si="4"/>
        <v>13.675999999999998</v>
      </c>
      <c r="D119">
        <f t="shared" si="5"/>
        <v>0.43400000000000105</v>
      </c>
      <c r="E119">
        <f t="shared" si="6"/>
        <v>0.18835600000000091</v>
      </c>
      <c r="F119">
        <f t="shared" si="7"/>
        <v>3.0758327427356562</v>
      </c>
    </row>
    <row r="120" spans="1:6" x14ac:dyDescent="0.2">
      <c r="A120" s="2">
        <v>41299</v>
      </c>
      <c r="B120" s="1">
        <v>13.68</v>
      </c>
      <c r="C120">
        <f t="shared" si="4"/>
        <v>13.581999999999999</v>
      </c>
      <c r="D120">
        <f t="shared" si="5"/>
        <v>9.8000000000000753E-2</v>
      </c>
      <c r="E120">
        <f t="shared" si="6"/>
        <v>9.6040000000001471E-3</v>
      </c>
      <c r="F120">
        <f t="shared" si="7"/>
        <v>0.71637426900585344</v>
      </c>
    </row>
    <row r="121" spans="1:6" x14ac:dyDescent="0.2">
      <c r="A121" s="2">
        <v>41306</v>
      </c>
      <c r="B121" s="1">
        <v>13.02</v>
      </c>
      <c r="C121">
        <f t="shared" si="4"/>
        <v>13.386000000000001</v>
      </c>
      <c r="D121">
        <f t="shared" si="5"/>
        <v>-0.36600000000000144</v>
      </c>
      <c r="E121">
        <f t="shared" si="6"/>
        <v>0.13395600000000105</v>
      </c>
      <c r="F121">
        <f t="shared" si="7"/>
        <v>2.8110599078341125</v>
      </c>
    </row>
    <row r="122" spans="1:6" x14ac:dyDescent="0.2">
      <c r="A122" s="2">
        <v>41313</v>
      </c>
      <c r="B122" s="1">
        <v>13.1</v>
      </c>
      <c r="C122">
        <f t="shared" si="4"/>
        <v>13.059999999999999</v>
      </c>
      <c r="D122">
        <f t="shared" si="5"/>
        <v>4.0000000000000924E-2</v>
      </c>
      <c r="E122">
        <f t="shared" si="6"/>
        <v>1.6000000000000738E-3</v>
      </c>
      <c r="F122">
        <f t="shared" si="7"/>
        <v>0.30534351145038874</v>
      </c>
    </row>
    <row r="123" spans="1:6" x14ac:dyDescent="0.2">
      <c r="A123" s="2">
        <v>41320</v>
      </c>
      <c r="B123" s="1">
        <v>13.02</v>
      </c>
      <c r="C123">
        <f t="shared" si="4"/>
        <v>12.846</v>
      </c>
      <c r="D123">
        <f t="shared" si="5"/>
        <v>0.17399999999999949</v>
      </c>
      <c r="E123">
        <f t="shared" si="6"/>
        <v>3.027599999999982E-2</v>
      </c>
      <c r="F123">
        <f t="shared" si="7"/>
        <v>1.336405529953913</v>
      </c>
    </row>
    <row r="124" spans="1:6" x14ac:dyDescent="0.2">
      <c r="A124" s="2">
        <v>41327</v>
      </c>
      <c r="B124" s="1">
        <v>12.48</v>
      </c>
      <c r="C124">
        <f t="shared" si="4"/>
        <v>12.837999999999999</v>
      </c>
      <c r="D124">
        <f t="shared" si="5"/>
        <v>-0.35799999999999876</v>
      </c>
      <c r="E124">
        <f t="shared" si="6"/>
        <v>0.12816399999999911</v>
      </c>
      <c r="F124">
        <f t="shared" si="7"/>
        <v>2.8685897435897338</v>
      </c>
    </row>
    <row r="125" spans="1:6" x14ac:dyDescent="0.2">
      <c r="A125" s="2">
        <v>41334</v>
      </c>
      <c r="B125" s="1">
        <v>12.61</v>
      </c>
      <c r="C125">
        <f t="shared" si="4"/>
        <v>12.908000000000001</v>
      </c>
      <c r="D125">
        <f t="shared" si="5"/>
        <v>-0.29800000000000182</v>
      </c>
      <c r="E125">
        <f t="shared" si="6"/>
        <v>8.880400000000109E-2</v>
      </c>
      <c r="F125">
        <f t="shared" si="7"/>
        <v>2.3632038065027903</v>
      </c>
    </row>
    <row r="126" spans="1:6" x14ac:dyDescent="0.2">
      <c r="A126" s="2">
        <v>41341</v>
      </c>
      <c r="B126" s="1">
        <v>12.98</v>
      </c>
      <c r="C126">
        <f t="shared" si="4"/>
        <v>12.956</v>
      </c>
      <c r="D126">
        <f t="shared" si="5"/>
        <v>2.4000000000000909E-2</v>
      </c>
      <c r="E126">
        <f t="shared" si="6"/>
        <v>5.7600000000004371E-4</v>
      </c>
      <c r="F126">
        <f t="shared" si="7"/>
        <v>0.18489984591680209</v>
      </c>
    </row>
    <row r="127" spans="1:6" x14ac:dyDescent="0.2">
      <c r="A127" s="2">
        <v>41348</v>
      </c>
      <c r="B127" s="1">
        <v>13.45</v>
      </c>
      <c r="C127">
        <f t="shared" si="4"/>
        <v>13.09</v>
      </c>
      <c r="D127">
        <f t="shared" si="5"/>
        <v>0.35999999999999943</v>
      </c>
      <c r="E127">
        <f t="shared" si="6"/>
        <v>0.1295999999999996</v>
      </c>
      <c r="F127">
        <f t="shared" si="7"/>
        <v>2.6765799256505534</v>
      </c>
    </row>
    <row r="128" spans="1:6" x14ac:dyDescent="0.2">
      <c r="A128" s="2">
        <v>41355</v>
      </c>
      <c r="B128" s="1">
        <v>13.26</v>
      </c>
      <c r="C128">
        <f t="shared" si="4"/>
        <v>13.056000000000001</v>
      </c>
      <c r="D128">
        <f t="shared" si="5"/>
        <v>0.20399999999999885</v>
      </c>
      <c r="E128">
        <f t="shared" si="6"/>
        <v>4.1615999999999528E-2</v>
      </c>
      <c r="F128">
        <f t="shared" si="7"/>
        <v>1.5384615384615299</v>
      </c>
    </row>
    <row r="129" spans="1:6" x14ac:dyDescent="0.2">
      <c r="A129" s="2">
        <v>41362</v>
      </c>
      <c r="B129" s="1">
        <v>13.15</v>
      </c>
      <c r="C129">
        <f t="shared" si="4"/>
        <v>13.166</v>
      </c>
      <c r="D129">
        <f t="shared" si="5"/>
        <v>-1.6000000000000014E-2</v>
      </c>
      <c r="E129">
        <f t="shared" si="6"/>
        <v>2.5600000000000048E-4</v>
      </c>
      <c r="F129">
        <f t="shared" si="7"/>
        <v>0.12167300380228148</v>
      </c>
    </row>
    <row r="130" spans="1:6" x14ac:dyDescent="0.2">
      <c r="A130" s="2">
        <v>41369</v>
      </c>
      <c r="B130" s="1">
        <v>12.44</v>
      </c>
      <c r="C130">
        <f t="shared" si="4"/>
        <v>13.062000000000001</v>
      </c>
      <c r="D130">
        <f t="shared" si="5"/>
        <v>-0.62200000000000166</v>
      </c>
      <c r="E130">
        <f t="shared" si="6"/>
        <v>0.38688400000000206</v>
      </c>
      <c r="F130">
        <f t="shared" si="7"/>
        <v>5.0000000000000133</v>
      </c>
    </row>
    <row r="131" spans="1:6" x14ac:dyDescent="0.2">
      <c r="A131" s="2">
        <v>41376</v>
      </c>
      <c r="B131" s="1">
        <v>13.53</v>
      </c>
      <c r="C131">
        <f t="shared" si="4"/>
        <v>13.144</v>
      </c>
      <c r="D131">
        <f t="shared" si="5"/>
        <v>0.38599999999999923</v>
      </c>
      <c r="E131">
        <f t="shared" si="6"/>
        <v>0.14899599999999941</v>
      </c>
      <c r="F131">
        <f t="shared" si="7"/>
        <v>2.8529194382852863</v>
      </c>
    </row>
    <row r="132" spans="1:6" x14ac:dyDescent="0.2">
      <c r="A132" s="2">
        <v>41383</v>
      </c>
      <c r="B132" s="1">
        <v>12.93</v>
      </c>
      <c r="C132">
        <f t="shared" si="4"/>
        <v>13.280000000000001</v>
      </c>
      <c r="D132">
        <f t="shared" si="5"/>
        <v>-0.35000000000000142</v>
      </c>
      <c r="E132">
        <f t="shared" si="6"/>
        <v>0.122500000000001</v>
      </c>
      <c r="F132">
        <f t="shared" si="7"/>
        <v>2.706883217324064</v>
      </c>
    </row>
    <row r="133" spans="1:6" x14ac:dyDescent="0.2">
      <c r="A133" s="2">
        <v>41390</v>
      </c>
      <c r="B133" s="1">
        <v>13.67</v>
      </c>
      <c r="C133">
        <f t="shared" si="4"/>
        <v>13.613999999999999</v>
      </c>
      <c r="D133">
        <f t="shared" si="5"/>
        <v>5.6000000000000938E-2</v>
      </c>
      <c r="E133">
        <f t="shared" si="6"/>
        <v>3.1360000000001048E-3</v>
      </c>
      <c r="F133">
        <f t="shared" si="7"/>
        <v>0.40965618141917293</v>
      </c>
    </row>
    <row r="134" spans="1:6" x14ac:dyDescent="0.2">
      <c r="A134" s="2">
        <v>41397</v>
      </c>
      <c r="B134" s="1">
        <v>13.83</v>
      </c>
      <c r="C134">
        <f t="shared" si="4"/>
        <v>13.924000000000001</v>
      </c>
      <c r="D134">
        <f t="shared" si="5"/>
        <v>-9.4000000000001194E-2</v>
      </c>
      <c r="E134">
        <f t="shared" si="6"/>
        <v>8.8360000000002239E-3</v>
      </c>
      <c r="F134">
        <f t="shared" si="7"/>
        <v>0.67968185104845402</v>
      </c>
    </row>
    <row r="135" spans="1:6" x14ac:dyDescent="0.2">
      <c r="A135" s="2">
        <v>41404</v>
      </c>
      <c r="B135" s="1">
        <v>14.11</v>
      </c>
      <c r="C135">
        <f t="shared" ref="C135:C198" si="8">AVERAGE(B133:B137)</f>
        <v>14.295999999999998</v>
      </c>
      <c r="D135">
        <f t="shared" ref="D135:D198" si="9">B135-C135</f>
        <v>-0.18599999999999817</v>
      </c>
      <c r="E135">
        <f t="shared" ref="E135:E198" si="10">D135^2</f>
        <v>3.4595999999999315E-2</v>
      </c>
      <c r="F135">
        <f t="shared" ref="F135:F198" si="11">ABS(D135/B135)*100</f>
        <v>1.3182140326009792</v>
      </c>
    </row>
    <row r="136" spans="1:6" x14ac:dyDescent="0.2">
      <c r="A136" s="2">
        <v>41411</v>
      </c>
      <c r="B136" s="1">
        <v>15.08</v>
      </c>
      <c r="C136">
        <f t="shared" si="8"/>
        <v>14.697999999999999</v>
      </c>
      <c r="D136">
        <f t="shared" si="9"/>
        <v>0.38200000000000145</v>
      </c>
      <c r="E136">
        <f t="shared" si="10"/>
        <v>0.14592400000000111</v>
      </c>
      <c r="F136">
        <f t="shared" si="11"/>
        <v>2.5331564986737498</v>
      </c>
    </row>
    <row r="137" spans="1:6" x14ac:dyDescent="0.2">
      <c r="A137" s="2">
        <v>41418</v>
      </c>
      <c r="B137" s="1">
        <v>14.79</v>
      </c>
      <c r="C137">
        <f t="shared" si="8"/>
        <v>15.077999999999999</v>
      </c>
      <c r="D137">
        <f t="shared" si="9"/>
        <v>-0.28800000000000026</v>
      </c>
      <c r="E137">
        <f t="shared" si="10"/>
        <v>8.2944000000000143E-2</v>
      </c>
      <c r="F137">
        <f t="shared" si="11"/>
        <v>1.9472616632860058</v>
      </c>
    </row>
    <row r="138" spans="1:6" x14ac:dyDescent="0.2">
      <c r="A138" s="2">
        <v>41425</v>
      </c>
      <c r="B138" s="1">
        <v>15.68</v>
      </c>
      <c r="C138">
        <f t="shared" si="8"/>
        <v>15.330000000000002</v>
      </c>
      <c r="D138">
        <f t="shared" si="9"/>
        <v>0.34999999999999787</v>
      </c>
      <c r="E138">
        <f t="shared" si="10"/>
        <v>0.12249999999999851</v>
      </c>
      <c r="F138">
        <f t="shared" si="11"/>
        <v>2.2321428571428434</v>
      </c>
    </row>
    <row r="139" spans="1:6" x14ac:dyDescent="0.2">
      <c r="A139" s="2">
        <v>41432</v>
      </c>
      <c r="B139" s="1">
        <v>15.73</v>
      </c>
      <c r="C139">
        <f t="shared" si="8"/>
        <v>15.313999999999998</v>
      </c>
      <c r="D139">
        <f t="shared" si="9"/>
        <v>0.41600000000000215</v>
      </c>
      <c r="E139">
        <f t="shared" si="10"/>
        <v>0.17305600000000179</v>
      </c>
      <c r="F139">
        <f t="shared" si="11"/>
        <v>2.6446280991735671</v>
      </c>
    </row>
    <row r="140" spans="1:6" x14ac:dyDescent="0.2">
      <c r="A140" s="2">
        <v>41439</v>
      </c>
      <c r="B140" s="1">
        <v>15.37</v>
      </c>
      <c r="C140">
        <f t="shared" si="8"/>
        <v>15.45</v>
      </c>
      <c r="D140">
        <f t="shared" si="9"/>
        <v>-8.0000000000000071E-2</v>
      </c>
      <c r="E140">
        <f t="shared" si="10"/>
        <v>6.4000000000000116E-3</v>
      </c>
      <c r="F140">
        <f t="shared" si="11"/>
        <v>0.52049446974625946</v>
      </c>
    </row>
    <row r="141" spans="1:6" x14ac:dyDescent="0.2">
      <c r="A141" s="2">
        <v>41446</v>
      </c>
      <c r="B141" s="1">
        <v>15</v>
      </c>
      <c r="C141">
        <f t="shared" si="8"/>
        <v>15.654</v>
      </c>
      <c r="D141">
        <f t="shared" si="9"/>
        <v>-0.65399999999999991</v>
      </c>
      <c r="E141">
        <f t="shared" si="10"/>
        <v>0.42771599999999987</v>
      </c>
      <c r="F141">
        <f t="shared" si="11"/>
        <v>4.3599999999999994</v>
      </c>
    </row>
    <row r="142" spans="1:6" x14ac:dyDescent="0.2">
      <c r="A142" s="2">
        <v>41453</v>
      </c>
      <c r="B142" s="1">
        <v>15.47</v>
      </c>
      <c r="C142">
        <f t="shared" si="8"/>
        <v>15.929999999999998</v>
      </c>
      <c r="D142">
        <f t="shared" si="9"/>
        <v>-0.4599999999999973</v>
      </c>
      <c r="E142">
        <f t="shared" si="10"/>
        <v>0.21159999999999751</v>
      </c>
      <c r="F142">
        <f t="shared" si="11"/>
        <v>2.9734970911441323</v>
      </c>
    </row>
    <row r="143" spans="1:6" x14ac:dyDescent="0.2">
      <c r="A143" s="2">
        <v>41460</v>
      </c>
      <c r="B143" s="1">
        <v>16.7</v>
      </c>
      <c r="C143">
        <f t="shared" si="8"/>
        <v>16.208000000000002</v>
      </c>
      <c r="D143">
        <f t="shared" si="9"/>
        <v>0.49199999999999733</v>
      </c>
      <c r="E143">
        <f t="shared" si="10"/>
        <v>0.24206399999999736</v>
      </c>
      <c r="F143">
        <f t="shared" si="11"/>
        <v>2.9461077844311219</v>
      </c>
    </row>
    <row r="144" spans="1:6" x14ac:dyDescent="0.2">
      <c r="A144" s="2">
        <v>41467</v>
      </c>
      <c r="B144" s="1">
        <v>17.11</v>
      </c>
      <c r="C144">
        <f t="shared" si="8"/>
        <v>16.612000000000002</v>
      </c>
      <c r="D144">
        <f t="shared" si="9"/>
        <v>0.49799999999999756</v>
      </c>
      <c r="E144">
        <f t="shared" si="10"/>
        <v>0.24800399999999756</v>
      </c>
      <c r="F144">
        <f t="shared" si="11"/>
        <v>2.9105786090005701</v>
      </c>
    </row>
    <row r="145" spans="1:6" x14ac:dyDescent="0.2">
      <c r="A145" s="2">
        <v>41474</v>
      </c>
      <c r="B145" s="1">
        <v>16.760000000000002</v>
      </c>
      <c r="C145">
        <f t="shared" si="8"/>
        <v>17.018000000000001</v>
      </c>
      <c r="D145">
        <f t="shared" si="9"/>
        <v>-0.25799999999999912</v>
      </c>
      <c r="E145">
        <f t="shared" si="10"/>
        <v>6.656399999999954E-2</v>
      </c>
      <c r="F145">
        <f t="shared" si="11"/>
        <v>1.5393794749403287</v>
      </c>
    </row>
    <row r="146" spans="1:6" x14ac:dyDescent="0.2">
      <c r="A146" s="2">
        <v>41481</v>
      </c>
      <c r="B146" s="1">
        <v>17.02</v>
      </c>
      <c r="C146">
        <f t="shared" si="8"/>
        <v>17.082000000000001</v>
      </c>
      <c r="D146">
        <f t="shared" si="9"/>
        <v>-6.2000000000001165E-2</v>
      </c>
      <c r="E146">
        <f t="shared" si="10"/>
        <v>3.8440000000001446E-3</v>
      </c>
      <c r="F146">
        <f t="shared" si="11"/>
        <v>0.36427732079906677</v>
      </c>
    </row>
    <row r="147" spans="1:6" x14ac:dyDescent="0.2">
      <c r="A147" s="2">
        <v>41488</v>
      </c>
      <c r="B147" s="1">
        <v>17.5</v>
      </c>
      <c r="C147">
        <f t="shared" si="8"/>
        <v>16.919999999999998</v>
      </c>
      <c r="D147">
        <f t="shared" si="9"/>
        <v>0.58000000000000185</v>
      </c>
      <c r="E147">
        <f t="shared" si="10"/>
        <v>0.33640000000000214</v>
      </c>
      <c r="F147">
        <f t="shared" si="11"/>
        <v>3.3142857142857252</v>
      </c>
    </row>
    <row r="148" spans="1:6" x14ac:dyDescent="0.2">
      <c r="A148" s="2">
        <v>41495</v>
      </c>
      <c r="B148" s="1">
        <v>17.02</v>
      </c>
      <c r="C148">
        <f t="shared" si="8"/>
        <v>16.857999999999997</v>
      </c>
      <c r="D148">
        <f t="shared" si="9"/>
        <v>0.16200000000000259</v>
      </c>
      <c r="E148">
        <f t="shared" si="10"/>
        <v>2.624400000000084E-2</v>
      </c>
      <c r="F148">
        <f t="shared" si="11"/>
        <v>0.9518213866040105</v>
      </c>
    </row>
    <row r="149" spans="1:6" x14ac:dyDescent="0.2">
      <c r="A149" s="2">
        <v>41502</v>
      </c>
      <c r="B149" s="1">
        <v>16.3</v>
      </c>
      <c r="C149">
        <f t="shared" si="8"/>
        <v>16.692</v>
      </c>
      <c r="D149">
        <f t="shared" si="9"/>
        <v>-0.39199999999999946</v>
      </c>
      <c r="E149">
        <f t="shared" si="10"/>
        <v>0.15366399999999958</v>
      </c>
      <c r="F149">
        <f t="shared" si="11"/>
        <v>2.404907975460119</v>
      </c>
    </row>
    <row r="150" spans="1:6" x14ac:dyDescent="0.2">
      <c r="A150" s="2">
        <v>41509</v>
      </c>
      <c r="B150" s="1">
        <v>16.45</v>
      </c>
      <c r="C150">
        <f t="shared" si="8"/>
        <v>16.591999999999999</v>
      </c>
      <c r="D150">
        <f t="shared" si="9"/>
        <v>-0.14199999999999946</v>
      </c>
      <c r="E150">
        <f t="shared" si="10"/>
        <v>2.0163999999999845E-2</v>
      </c>
      <c r="F150">
        <f t="shared" si="11"/>
        <v>0.86322188449847703</v>
      </c>
    </row>
    <row r="151" spans="1:6" x14ac:dyDescent="0.2">
      <c r="A151" s="2">
        <v>41516</v>
      </c>
      <c r="B151" s="1">
        <v>16.190000000000001</v>
      </c>
      <c r="C151">
        <f t="shared" si="8"/>
        <v>16.657999999999998</v>
      </c>
      <c r="D151">
        <f t="shared" si="9"/>
        <v>-0.46799999999999642</v>
      </c>
      <c r="E151">
        <f t="shared" si="10"/>
        <v>0.21902399999999664</v>
      </c>
      <c r="F151">
        <f t="shared" si="11"/>
        <v>2.8906732550957157</v>
      </c>
    </row>
    <row r="152" spans="1:6" x14ac:dyDescent="0.2">
      <c r="A152" s="2">
        <v>41523</v>
      </c>
      <c r="B152" s="1">
        <v>17</v>
      </c>
      <c r="C152">
        <f t="shared" si="8"/>
        <v>16.876000000000001</v>
      </c>
      <c r="D152">
        <f t="shared" si="9"/>
        <v>0.12399999999999878</v>
      </c>
      <c r="E152">
        <f t="shared" si="10"/>
        <v>1.5375999999999697E-2</v>
      </c>
      <c r="F152">
        <f t="shared" si="11"/>
        <v>0.7294117647058751</v>
      </c>
    </row>
    <row r="153" spans="1:6" x14ac:dyDescent="0.2">
      <c r="A153" s="2">
        <v>41530</v>
      </c>
      <c r="B153" s="1">
        <v>17.350000000000001</v>
      </c>
      <c r="C153">
        <f t="shared" si="8"/>
        <v>16.996000000000002</v>
      </c>
      <c r="D153">
        <f t="shared" si="9"/>
        <v>0.3539999999999992</v>
      </c>
      <c r="E153">
        <f t="shared" si="10"/>
        <v>0.12531599999999943</v>
      </c>
      <c r="F153">
        <f t="shared" si="11"/>
        <v>2.0403458213256438</v>
      </c>
    </row>
    <row r="154" spans="1:6" x14ac:dyDescent="0.2">
      <c r="A154" s="2">
        <v>41537</v>
      </c>
      <c r="B154" s="1">
        <v>17.39</v>
      </c>
      <c r="C154">
        <f t="shared" si="8"/>
        <v>17.176000000000002</v>
      </c>
      <c r="D154">
        <f t="shared" si="9"/>
        <v>0.21399999999999864</v>
      </c>
      <c r="E154">
        <f t="shared" si="10"/>
        <v>4.5795999999999414E-2</v>
      </c>
      <c r="F154">
        <f t="shared" si="11"/>
        <v>1.2305922944220737</v>
      </c>
    </row>
    <row r="155" spans="1:6" x14ac:dyDescent="0.2">
      <c r="A155" s="2">
        <v>41544</v>
      </c>
      <c r="B155" s="1">
        <v>17.05</v>
      </c>
      <c r="C155">
        <f t="shared" si="8"/>
        <v>17.198</v>
      </c>
      <c r="D155">
        <f t="shared" si="9"/>
        <v>-0.14799999999999969</v>
      </c>
      <c r="E155">
        <f t="shared" si="10"/>
        <v>2.1903999999999906E-2</v>
      </c>
      <c r="F155">
        <f t="shared" si="11"/>
        <v>0.8680351906158339</v>
      </c>
    </row>
    <row r="156" spans="1:6" x14ac:dyDescent="0.2">
      <c r="A156" s="2">
        <v>41551</v>
      </c>
      <c r="B156" s="1">
        <v>17.09</v>
      </c>
      <c r="C156">
        <f t="shared" si="8"/>
        <v>17.234000000000002</v>
      </c>
      <c r="D156">
        <f t="shared" si="9"/>
        <v>-0.1440000000000019</v>
      </c>
      <c r="E156">
        <f t="shared" si="10"/>
        <v>2.0736000000000549E-2</v>
      </c>
      <c r="F156">
        <f t="shared" si="11"/>
        <v>0.84259801053248629</v>
      </c>
    </row>
    <row r="157" spans="1:6" x14ac:dyDescent="0.2">
      <c r="A157" s="2">
        <v>41558</v>
      </c>
      <c r="B157" s="1">
        <v>17.11</v>
      </c>
      <c r="C157">
        <f t="shared" si="8"/>
        <v>17.276</v>
      </c>
      <c r="D157">
        <f t="shared" si="9"/>
        <v>-0.16600000000000037</v>
      </c>
      <c r="E157">
        <f t="shared" si="10"/>
        <v>2.7556000000000122E-2</v>
      </c>
      <c r="F157">
        <f t="shared" si="11"/>
        <v>0.97019286966686358</v>
      </c>
    </row>
    <row r="158" spans="1:6" x14ac:dyDescent="0.2">
      <c r="A158" s="2">
        <v>41565</v>
      </c>
      <c r="B158" s="1">
        <v>17.53</v>
      </c>
      <c r="C158">
        <f t="shared" si="8"/>
        <v>17.244000000000003</v>
      </c>
      <c r="D158">
        <f t="shared" si="9"/>
        <v>0.28599999999999781</v>
      </c>
      <c r="E158">
        <f t="shared" si="10"/>
        <v>8.1795999999998745E-2</v>
      </c>
      <c r="F158">
        <f t="shared" si="11"/>
        <v>1.6314888762121953</v>
      </c>
    </row>
    <row r="159" spans="1:6" x14ac:dyDescent="0.2">
      <c r="A159" s="2">
        <v>41572</v>
      </c>
      <c r="B159" s="1">
        <v>17.600000000000001</v>
      </c>
      <c r="C159">
        <f t="shared" si="8"/>
        <v>17.195999999999998</v>
      </c>
      <c r="D159">
        <f t="shared" si="9"/>
        <v>0.40400000000000347</v>
      </c>
      <c r="E159">
        <f t="shared" si="10"/>
        <v>0.1632160000000028</v>
      </c>
      <c r="F159">
        <f t="shared" si="11"/>
        <v>2.295454545454565</v>
      </c>
    </row>
    <row r="160" spans="1:6" x14ac:dyDescent="0.2">
      <c r="A160" s="2">
        <v>41579</v>
      </c>
      <c r="B160" s="1">
        <v>16.89</v>
      </c>
      <c r="C160">
        <f t="shared" si="8"/>
        <v>17.187999999999999</v>
      </c>
      <c r="D160">
        <f t="shared" si="9"/>
        <v>-0.29799999999999827</v>
      </c>
      <c r="E160">
        <f t="shared" si="10"/>
        <v>8.8803999999998967E-2</v>
      </c>
      <c r="F160">
        <f t="shared" si="11"/>
        <v>1.7643576080520913</v>
      </c>
    </row>
    <row r="161" spans="1:6" x14ac:dyDescent="0.2">
      <c r="A161" s="2">
        <v>41586</v>
      </c>
      <c r="B161" s="1">
        <v>16.850000000000001</v>
      </c>
      <c r="C161">
        <f t="shared" si="8"/>
        <v>17.084</v>
      </c>
      <c r="D161">
        <f t="shared" si="9"/>
        <v>-0.23399999999999821</v>
      </c>
      <c r="E161">
        <f t="shared" si="10"/>
        <v>5.475599999999916E-2</v>
      </c>
      <c r="F161">
        <f t="shared" si="11"/>
        <v>1.3887240356082979</v>
      </c>
    </row>
    <row r="162" spans="1:6" x14ac:dyDescent="0.2">
      <c r="A162" s="2">
        <v>41593</v>
      </c>
      <c r="B162" s="1">
        <v>17.07</v>
      </c>
      <c r="C162">
        <f t="shared" si="8"/>
        <v>16.98</v>
      </c>
      <c r="D162">
        <f t="shared" si="9"/>
        <v>8.9999999999999858E-2</v>
      </c>
      <c r="E162">
        <f t="shared" si="10"/>
        <v>8.0999999999999753E-3</v>
      </c>
      <c r="F162">
        <f t="shared" si="11"/>
        <v>0.52724077328646668</v>
      </c>
    </row>
    <row r="163" spans="1:6" x14ac:dyDescent="0.2">
      <c r="A163" s="2">
        <v>41600</v>
      </c>
      <c r="B163" s="1">
        <v>17.010000000000002</v>
      </c>
      <c r="C163">
        <f t="shared" si="8"/>
        <v>16.942</v>
      </c>
      <c r="D163">
        <f t="shared" si="9"/>
        <v>6.8000000000001393E-2</v>
      </c>
      <c r="E163">
        <f t="shared" si="10"/>
        <v>4.6240000000001896E-3</v>
      </c>
      <c r="F163">
        <f t="shared" si="11"/>
        <v>0.39976484420929675</v>
      </c>
    </row>
    <row r="164" spans="1:6" x14ac:dyDescent="0.2">
      <c r="A164" s="2">
        <v>41607</v>
      </c>
      <c r="B164" s="1">
        <v>17.079999999999998</v>
      </c>
      <c r="C164">
        <f t="shared" si="8"/>
        <v>16.89</v>
      </c>
      <c r="D164">
        <f t="shared" si="9"/>
        <v>0.18999999999999773</v>
      </c>
      <c r="E164">
        <f t="shared" si="10"/>
        <v>3.6099999999999133E-2</v>
      </c>
      <c r="F164">
        <f t="shared" si="11"/>
        <v>1.1124121779859353</v>
      </c>
    </row>
    <row r="165" spans="1:6" x14ac:dyDescent="0.2">
      <c r="A165" s="2">
        <v>41614</v>
      </c>
      <c r="B165" s="1">
        <v>16.7</v>
      </c>
      <c r="C165">
        <f t="shared" si="8"/>
        <v>16.560000000000002</v>
      </c>
      <c r="D165">
        <f t="shared" si="9"/>
        <v>0.13999999999999702</v>
      </c>
      <c r="E165">
        <f t="shared" si="10"/>
        <v>1.9599999999999163E-2</v>
      </c>
      <c r="F165">
        <f t="shared" si="11"/>
        <v>0.83832335329339525</v>
      </c>
    </row>
    <row r="166" spans="1:6" x14ac:dyDescent="0.2">
      <c r="A166" s="2">
        <v>41621</v>
      </c>
      <c r="B166" s="1">
        <v>16.59</v>
      </c>
      <c r="C166">
        <f t="shared" si="8"/>
        <v>16.218</v>
      </c>
      <c r="D166">
        <f t="shared" si="9"/>
        <v>0.37199999999999989</v>
      </c>
      <c r="E166">
        <f t="shared" si="10"/>
        <v>0.13838399999999992</v>
      </c>
      <c r="F166">
        <f t="shared" si="11"/>
        <v>2.2423146473779378</v>
      </c>
    </row>
    <row r="167" spans="1:6" x14ac:dyDescent="0.2">
      <c r="A167" s="2">
        <v>41628</v>
      </c>
      <c r="B167" s="1">
        <v>15.42</v>
      </c>
      <c r="C167">
        <f t="shared" si="8"/>
        <v>15.904000000000002</v>
      </c>
      <c r="D167">
        <f t="shared" si="9"/>
        <v>-0.48400000000000176</v>
      </c>
      <c r="E167">
        <f t="shared" si="10"/>
        <v>0.23425600000000171</v>
      </c>
      <c r="F167">
        <f t="shared" si="11"/>
        <v>3.1387808041504659</v>
      </c>
    </row>
    <row r="168" spans="1:6" x14ac:dyDescent="0.2">
      <c r="A168" s="2">
        <v>41635</v>
      </c>
      <c r="B168" s="1">
        <v>15.3</v>
      </c>
      <c r="C168">
        <f t="shared" si="8"/>
        <v>15.778</v>
      </c>
      <c r="D168">
        <f t="shared" si="9"/>
        <v>-0.47799999999999976</v>
      </c>
      <c r="E168">
        <f t="shared" si="10"/>
        <v>0.22848399999999977</v>
      </c>
      <c r="F168">
        <f t="shared" si="11"/>
        <v>3.1241830065359459</v>
      </c>
    </row>
    <row r="169" spans="1:6" x14ac:dyDescent="0.2">
      <c r="A169" s="2">
        <v>41642</v>
      </c>
      <c r="B169" s="1">
        <v>15.51</v>
      </c>
      <c r="C169">
        <f t="shared" si="8"/>
        <v>15.763999999999999</v>
      </c>
      <c r="D169">
        <f t="shared" si="9"/>
        <v>-0.25399999999999956</v>
      </c>
      <c r="E169">
        <f t="shared" si="10"/>
        <v>6.4515999999999782E-2</v>
      </c>
      <c r="F169">
        <f t="shared" si="11"/>
        <v>1.6376531270148265</v>
      </c>
    </row>
    <row r="170" spans="1:6" x14ac:dyDescent="0.2">
      <c r="A170" s="2">
        <v>41649</v>
      </c>
      <c r="B170" s="1">
        <v>16.07</v>
      </c>
      <c r="C170">
        <f t="shared" si="8"/>
        <v>15.846</v>
      </c>
      <c r="D170">
        <f t="shared" si="9"/>
        <v>0.2240000000000002</v>
      </c>
      <c r="E170">
        <f t="shared" si="10"/>
        <v>5.0176000000000089E-2</v>
      </c>
      <c r="F170">
        <f t="shared" si="11"/>
        <v>1.3939016801493478</v>
      </c>
    </row>
    <row r="171" spans="1:6" x14ac:dyDescent="0.2">
      <c r="A171" s="2">
        <v>41656</v>
      </c>
      <c r="B171" s="1">
        <v>16.52</v>
      </c>
      <c r="C171">
        <f t="shared" si="8"/>
        <v>15.777999999999997</v>
      </c>
      <c r="D171">
        <f t="shared" si="9"/>
        <v>0.74200000000000266</v>
      </c>
      <c r="E171">
        <f t="shared" si="10"/>
        <v>0.55056400000000394</v>
      </c>
      <c r="F171">
        <f t="shared" si="11"/>
        <v>4.4915254237288291</v>
      </c>
    </row>
    <row r="172" spans="1:6" x14ac:dyDescent="0.2">
      <c r="A172" s="2">
        <v>41663</v>
      </c>
      <c r="B172" s="1">
        <v>15.83</v>
      </c>
      <c r="C172">
        <f t="shared" si="8"/>
        <v>15.670000000000002</v>
      </c>
      <c r="D172">
        <f t="shared" si="9"/>
        <v>0.15999999999999837</v>
      </c>
      <c r="E172">
        <f t="shared" si="10"/>
        <v>2.5599999999999477E-2</v>
      </c>
      <c r="F172">
        <f t="shared" si="11"/>
        <v>1.0107391029690358</v>
      </c>
    </row>
    <row r="173" spans="1:6" x14ac:dyDescent="0.2">
      <c r="A173" s="2">
        <v>41670</v>
      </c>
      <c r="B173" s="1">
        <v>14.96</v>
      </c>
      <c r="C173">
        <f t="shared" si="8"/>
        <v>15.504</v>
      </c>
      <c r="D173">
        <f t="shared" si="9"/>
        <v>-0.54399999999999871</v>
      </c>
      <c r="E173">
        <f t="shared" si="10"/>
        <v>0.29593599999999859</v>
      </c>
      <c r="F173">
        <f t="shared" si="11"/>
        <v>3.6363636363636274</v>
      </c>
    </row>
    <row r="174" spans="1:6" x14ac:dyDescent="0.2">
      <c r="A174" s="2">
        <v>41677</v>
      </c>
      <c r="B174" s="1">
        <v>14.97</v>
      </c>
      <c r="C174">
        <f t="shared" si="8"/>
        <v>15.231999999999999</v>
      </c>
      <c r="D174">
        <f t="shared" si="9"/>
        <v>-0.26199999999999868</v>
      </c>
      <c r="E174">
        <f t="shared" si="10"/>
        <v>6.8643999999999303E-2</v>
      </c>
      <c r="F174">
        <f t="shared" si="11"/>
        <v>1.7501670006679939</v>
      </c>
    </row>
    <row r="175" spans="1:6" x14ac:dyDescent="0.2">
      <c r="A175" s="2">
        <v>41684</v>
      </c>
      <c r="B175" s="1">
        <v>15.24</v>
      </c>
      <c r="C175">
        <f t="shared" si="8"/>
        <v>15.144</v>
      </c>
      <c r="D175">
        <f t="shared" si="9"/>
        <v>9.6000000000000085E-2</v>
      </c>
      <c r="E175">
        <f t="shared" si="10"/>
        <v>9.2160000000000158E-3</v>
      </c>
      <c r="F175">
        <f t="shared" si="11"/>
        <v>0.62992125984252023</v>
      </c>
    </row>
    <row r="176" spans="1:6" x14ac:dyDescent="0.2">
      <c r="A176" s="2">
        <v>41691</v>
      </c>
      <c r="B176" s="1">
        <v>15.16</v>
      </c>
      <c r="C176">
        <f t="shared" si="8"/>
        <v>15.276000000000002</v>
      </c>
      <c r="D176">
        <f t="shared" si="9"/>
        <v>-0.11600000000000144</v>
      </c>
      <c r="E176">
        <f t="shared" si="10"/>
        <v>1.3456000000000332E-2</v>
      </c>
      <c r="F176">
        <f t="shared" si="11"/>
        <v>0.7651715039577931</v>
      </c>
    </row>
    <row r="177" spans="1:6" x14ac:dyDescent="0.2">
      <c r="A177" s="2">
        <v>41698</v>
      </c>
      <c r="B177" s="1">
        <v>15.39</v>
      </c>
      <c r="C177">
        <f t="shared" si="8"/>
        <v>15.297999999999998</v>
      </c>
      <c r="D177">
        <f t="shared" si="9"/>
        <v>9.2000000000002302E-2</v>
      </c>
      <c r="E177">
        <f t="shared" si="10"/>
        <v>8.4640000000004243E-3</v>
      </c>
      <c r="F177">
        <f t="shared" si="11"/>
        <v>0.59779077322938468</v>
      </c>
    </row>
    <row r="178" spans="1:6" x14ac:dyDescent="0.2">
      <c r="A178" s="2">
        <v>41705</v>
      </c>
      <c r="B178" s="1">
        <v>15.62</v>
      </c>
      <c r="C178">
        <f t="shared" si="8"/>
        <v>15.343999999999999</v>
      </c>
      <c r="D178">
        <f t="shared" si="9"/>
        <v>0.2759999999999998</v>
      </c>
      <c r="E178">
        <f t="shared" si="10"/>
        <v>7.6175999999999897E-2</v>
      </c>
      <c r="F178">
        <f t="shared" si="11"/>
        <v>1.7669654289372589</v>
      </c>
    </row>
    <row r="179" spans="1:6" x14ac:dyDescent="0.2">
      <c r="A179" s="2">
        <v>41712</v>
      </c>
      <c r="B179" s="1">
        <v>15.08</v>
      </c>
      <c r="C179">
        <f t="shared" si="8"/>
        <v>15.401999999999997</v>
      </c>
      <c r="D179">
        <f t="shared" si="9"/>
        <v>-0.3219999999999974</v>
      </c>
      <c r="E179">
        <f t="shared" si="10"/>
        <v>0.10368399999999832</v>
      </c>
      <c r="F179">
        <f t="shared" si="11"/>
        <v>2.1352785145888422</v>
      </c>
    </row>
    <row r="180" spans="1:6" x14ac:dyDescent="0.2">
      <c r="A180" s="2">
        <v>41719</v>
      </c>
      <c r="B180" s="1">
        <v>15.47</v>
      </c>
      <c r="C180">
        <f t="shared" si="8"/>
        <v>15.55</v>
      </c>
      <c r="D180">
        <f t="shared" si="9"/>
        <v>-8.0000000000000071E-2</v>
      </c>
      <c r="E180">
        <f t="shared" si="10"/>
        <v>6.4000000000000116E-3</v>
      </c>
      <c r="F180">
        <f t="shared" si="11"/>
        <v>0.51712992889463516</v>
      </c>
    </row>
    <row r="181" spans="1:6" x14ac:dyDescent="0.2">
      <c r="A181" s="2">
        <v>41726</v>
      </c>
      <c r="B181" s="1">
        <v>15.45</v>
      </c>
      <c r="C181">
        <f t="shared" si="8"/>
        <v>15.551999999999998</v>
      </c>
      <c r="D181">
        <f t="shared" si="9"/>
        <v>-0.10199999999999854</v>
      </c>
      <c r="E181">
        <f t="shared" si="10"/>
        <v>1.0403999999999702E-2</v>
      </c>
      <c r="F181">
        <f t="shared" si="11"/>
        <v>0.66019417475727205</v>
      </c>
    </row>
    <row r="182" spans="1:6" x14ac:dyDescent="0.2">
      <c r="A182" s="2">
        <v>41733</v>
      </c>
      <c r="B182" s="1">
        <v>16.13</v>
      </c>
      <c r="C182">
        <f t="shared" si="8"/>
        <v>15.736000000000001</v>
      </c>
      <c r="D182">
        <f t="shared" si="9"/>
        <v>0.39399999999999835</v>
      </c>
      <c r="E182">
        <f t="shared" si="10"/>
        <v>0.15523599999999871</v>
      </c>
      <c r="F182">
        <f t="shared" si="11"/>
        <v>2.4426534407935425</v>
      </c>
    </row>
    <row r="183" spans="1:6" x14ac:dyDescent="0.2">
      <c r="A183" s="2">
        <v>41740</v>
      </c>
      <c r="B183" s="1">
        <v>15.63</v>
      </c>
      <c r="C183">
        <f t="shared" si="8"/>
        <v>15.797999999999998</v>
      </c>
      <c r="D183">
        <f t="shared" si="9"/>
        <v>-0.16799999999999748</v>
      </c>
      <c r="E183">
        <f t="shared" si="10"/>
        <v>2.8223999999999156E-2</v>
      </c>
      <c r="F183">
        <f t="shared" si="11"/>
        <v>1.074856046065243</v>
      </c>
    </row>
    <row r="184" spans="1:6" x14ac:dyDescent="0.2">
      <c r="A184" s="2">
        <v>41747</v>
      </c>
      <c r="B184" s="1">
        <v>16</v>
      </c>
      <c r="C184">
        <f t="shared" si="8"/>
        <v>15.888</v>
      </c>
      <c r="D184">
        <f t="shared" si="9"/>
        <v>0.1120000000000001</v>
      </c>
      <c r="E184">
        <f t="shared" si="10"/>
        <v>1.2544000000000022E-2</v>
      </c>
      <c r="F184">
        <f t="shared" si="11"/>
        <v>0.70000000000000062</v>
      </c>
    </row>
    <row r="185" spans="1:6" x14ac:dyDescent="0.2">
      <c r="A185" s="2">
        <v>41754</v>
      </c>
      <c r="B185" s="1">
        <v>15.78</v>
      </c>
      <c r="C185">
        <f t="shared" si="8"/>
        <v>15.815999999999999</v>
      </c>
      <c r="D185">
        <f t="shared" si="9"/>
        <v>-3.5999999999999588E-2</v>
      </c>
      <c r="E185">
        <f t="shared" si="10"/>
        <v>1.2959999999999704E-3</v>
      </c>
      <c r="F185">
        <f t="shared" si="11"/>
        <v>0.22813688212927496</v>
      </c>
    </row>
    <row r="186" spans="1:6" x14ac:dyDescent="0.2">
      <c r="A186" s="2">
        <v>41761</v>
      </c>
      <c r="B186" s="1">
        <v>15.9</v>
      </c>
      <c r="C186">
        <f t="shared" si="8"/>
        <v>15.842000000000002</v>
      </c>
      <c r="D186">
        <f t="shared" si="9"/>
        <v>5.7999999999998053E-2</v>
      </c>
      <c r="E186">
        <f t="shared" si="10"/>
        <v>3.3639999999997743E-3</v>
      </c>
      <c r="F186">
        <f t="shared" si="11"/>
        <v>0.36477987421382424</v>
      </c>
    </row>
    <row r="187" spans="1:6" x14ac:dyDescent="0.2">
      <c r="A187" s="2">
        <v>41768</v>
      </c>
      <c r="B187" s="1">
        <v>15.77</v>
      </c>
      <c r="C187">
        <f t="shared" si="8"/>
        <v>15.846</v>
      </c>
      <c r="D187">
        <f t="shared" si="9"/>
        <v>-7.6000000000000512E-2</v>
      </c>
      <c r="E187">
        <f t="shared" si="10"/>
        <v>5.7760000000000779E-3</v>
      </c>
      <c r="F187">
        <f t="shared" si="11"/>
        <v>0.48192771084337677</v>
      </c>
    </row>
    <row r="188" spans="1:6" x14ac:dyDescent="0.2">
      <c r="A188" s="2">
        <v>41775</v>
      </c>
      <c r="B188" s="1">
        <v>15.76</v>
      </c>
      <c r="C188">
        <f t="shared" si="8"/>
        <v>15.978</v>
      </c>
      <c r="D188">
        <f t="shared" si="9"/>
        <v>-0.21799999999999997</v>
      </c>
      <c r="E188">
        <f t="shared" si="10"/>
        <v>4.752399999999999E-2</v>
      </c>
      <c r="F188">
        <f t="shared" si="11"/>
        <v>1.3832487309644668</v>
      </c>
    </row>
    <row r="189" spans="1:6" x14ac:dyDescent="0.2">
      <c r="A189" s="2">
        <v>41782</v>
      </c>
      <c r="B189" s="1">
        <v>16.02</v>
      </c>
      <c r="C189">
        <f t="shared" si="8"/>
        <v>16.213999999999999</v>
      </c>
      <c r="D189">
        <f t="shared" si="9"/>
        <v>-0.19399999999999906</v>
      </c>
      <c r="E189">
        <f t="shared" si="10"/>
        <v>3.7635999999999635E-2</v>
      </c>
      <c r="F189">
        <f t="shared" si="11"/>
        <v>1.2109862671660367</v>
      </c>
    </row>
    <row r="190" spans="1:6" x14ac:dyDescent="0.2">
      <c r="A190" s="2">
        <v>41789</v>
      </c>
      <c r="B190" s="1">
        <v>16.440000000000001</v>
      </c>
      <c r="C190">
        <f t="shared" si="8"/>
        <v>16.372</v>
      </c>
      <c r="D190">
        <f t="shared" si="9"/>
        <v>6.8000000000001393E-2</v>
      </c>
      <c r="E190">
        <f t="shared" si="10"/>
        <v>4.6240000000001896E-3</v>
      </c>
      <c r="F190">
        <f t="shared" si="11"/>
        <v>0.41362530413626153</v>
      </c>
    </row>
    <row r="191" spans="1:6" x14ac:dyDescent="0.2">
      <c r="A191" s="2">
        <v>41796</v>
      </c>
      <c r="B191" s="1">
        <v>17.079999999999998</v>
      </c>
      <c r="C191">
        <f t="shared" si="8"/>
        <v>16.553999999999998</v>
      </c>
      <c r="D191">
        <f t="shared" si="9"/>
        <v>0.5259999999999998</v>
      </c>
      <c r="E191">
        <f t="shared" si="10"/>
        <v>0.27667599999999981</v>
      </c>
      <c r="F191">
        <f t="shared" si="11"/>
        <v>3.0796252927400456</v>
      </c>
    </row>
    <row r="192" spans="1:6" x14ac:dyDescent="0.2">
      <c r="A192" s="2">
        <v>41803</v>
      </c>
      <c r="B192" s="1">
        <v>16.559999999999999</v>
      </c>
      <c r="C192">
        <f t="shared" si="8"/>
        <v>16.806000000000001</v>
      </c>
      <c r="D192">
        <f t="shared" si="9"/>
        <v>-0.24600000000000222</v>
      </c>
      <c r="E192">
        <f t="shared" si="10"/>
        <v>6.051600000000109E-2</v>
      </c>
      <c r="F192">
        <f t="shared" si="11"/>
        <v>1.4855072463768251</v>
      </c>
    </row>
    <row r="193" spans="1:6" x14ac:dyDescent="0.2">
      <c r="A193" s="2">
        <v>41810</v>
      </c>
      <c r="B193" s="1">
        <v>16.670000000000002</v>
      </c>
      <c r="C193">
        <f t="shared" si="8"/>
        <v>16.981999999999999</v>
      </c>
      <c r="D193">
        <f t="shared" si="9"/>
        <v>-0.31199999999999761</v>
      </c>
      <c r="E193">
        <f t="shared" si="10"/>
        <v>9.7343999999998515E-2</v>
      </c>
      <c r="F193">
        <f t="shared" si="11"/>
        <v>1.8716256748650124</v>
      </c>
    </row>
    <row r="194" spans="1:6" x14ac:dyDescent="0.2">
      <c r="A194" s="2">
        <v>41817</v>
      </c>
      <c r="B194" s="1">
        <v>17.28</v>
      </c>
      <c r="C194">
        <f t="shared" si="8"/>
        <v>17.060000000000002</v>
      </c>
      <c r="D194">
        <f t="shared" si="9"/>
        <v>0.21999999999999886</v>
      </c>
      <c r="E194">
        <f t="shared" si="10"/>
        <v>4.8399999999999499E-2</v>
      </c>
      <c r="F194">
        <f t="shared" si="11"/>
        <v>1.2731481481481415</v>
      </c>
    </row>
    <row r="195" spans="1:6" x14ac:dyDescent="0.2">
      <c r="A195" s="2">
        <v>41824</v>
      </c>
      <c r="B195" s="1">
        <v>17.32</v>
      </c>
      <c r="C195">
        <f t="shared" si="8"/>
        <v>17.292000000000002</v>
      </c>
      <c r="D195">
        <f t="shared" si="9"/>
        <v>2.7999999999998693E-2</v>
      </c>
      <c r="E195">
        <f t="shared" si="10"/>
        <v>7.8399999999992679E-4</v>
      </c>
      <c r="F195">
        <f t="shared" si="11"/>
        <v>0.1616628175519555</v>
      </c>
    </row>
    <row r="196" spans="1:6" x14ac:dyDescent="0.2">
      <c r="A196" s="2">
        <v>41831</v>
      </c>
      <c r="B196" s="1">
        <v>17.47</v>
      </c>
      <c r="C196">
        <f t="shared" si="8"/>
        <v>17.481999999999999</v>
      </c>
      <c r="D196">
        <f t="shared" si="9"/>
        <v>-1.2000000000000455E-2</v>
      </c>
      <c r="E196">
        <f t="shared" si="10"/>
        <v>1.4400000000001093E-4</v>
      </c>
      <c r="F196">
        <f t="shared" si="11"/>
        <v>6.8689181453923609E-2</v>
      </c>
    </row>
    <row r="197" spans="1:6" x14ac:dyDescent="0.2">
      <c r="A197" s="2">
        <v>41838</v>
      </c>
      <c r="B197" s="1">
        <v>17.72</v>
      </c>
      <c r="C197">
        <f t="shared" si="8"/>
        <v>17.387999999999998</v>
      </c>
      <c r="D197">
        <f t="shared" si="9"/>
        <v>0.33200000000000074</v>
      </c>
      <c r="E197">
        <f t="shared" si="10"/>
        <v>0.11022400000000049</v>
      </c>
      <c r="F197">
        <f t="shared" si="11"/>
        <v>1.8735891647855571</v>
      </c>
    </row>
    <row r="198" spans="1:6" x14ac:dyDescent="0.2">
      <c r="A198" s="2">
        <v>41845</v>
      </c>
      <c r="B198" s="1">
        <v>17.62</v>
      </c>
      <c r="C198">
        <f t="shared" si="8"/>
        <v>17.342000000000002</v>
      </c>
      <c r="D198">
        <f t="shared" si="9"/>
        <v>0.27799999999999869</v>
      </c>
      <c r="E198">
        <f t="shared" si="10"/>
        <v>7.728399999999927E-2</v>
      </c>
      <c r="F198">
        <f t="shared" si="11"/>
        <v>1.5777525539159971</v>
      </c>
    </row>
    <row r="199" spans="1:6" x14ac:dyDescent="0.2">
      <c r="A199" s="2">
        <v>41852</v>
      </c>
      <c r="B199" s="1">
        <v>16.809999999999999</v>
      </c>
      <c r="C199">
        <f t="shared" ref="C199:C262" si="12">AVERAGE(B197:B201)</f>
        <v>17.310000000000002</v>
      </c>
      <c r="D199">
        <f t="shared" ref="D199:D262" si="13">B199-C199</f>
        <v>-0.50000000000000355</v>
      </c>
      <c r="E199">
        <f t="shared" ref="E199:E262" si="14">D199^2</f>
        <v>0.25000000000000355</v>
      </c>
      <c r="F199">
        <f t="shared" ref="F199:F262" si="15">ABS(D199/B199)*100</f>
        <v>2.9744199881023414</v>
      </c>
    </row>
    <row r="200" spans="1:6" x14ac:dyDescent="0.2">
      <c r="A200" s="2">
        <v>41859</v>
      </c>
      <c r="B200" s="1">
        <v>17.09</v>
      </c>
      <c r="C200">
        <f t="shared" si="12"/>
        <v>17.2</v>
      </c>
      <c r="D200">
        <f t="shared" si="13"/>
        <v>-0.10999999999999943</v>
      </c>
      <c r="E200">
        <f t="shared" si="14"/>
        <v>1.2099999999999875E-2</v>
      </c>
      <c r="F200">
        <f t="shared" si="15"/>
        <v>0.64365125804563739</v>
      </c>
    </row>
    <row r="201" spans="1:6" x14ac:dyDescent="0.2">
      <c r="A201" s="2">
        <v>41866</v>
      </c>
      <c r="B201" s="1">
        <v>17.309999999999999</v>
      </c>
      <c r="C201">
        <f t="shared" si="12"/>
        <v>17.157999999999998</v>
      </c>
      <c r="D201">
        <f t="shared" si="13"/>
        <v>0.15200000000000102</v>
      </c>
      <c r="E201">
        <f t="shared" si="14"/>
        <v>2.3104000000000312E-2</v>
      </c>
      <c r="F201">
        <f t="shared" si="15"/>
        <v>0.87810514153669006</v>
      </c>
    </row>
    <row r="202" spans="1:6" x14ac:dyDescent="0.2">
      <c r="A202" s="2">
        <v>41873</v>
      </c>
      <c r="B202" s="1">
        <v>17.170000000000002</v>
      </c>
      <c r="C202">
        <f t="shared" si="12"/>
        <v>17.224</v>
      </c>
      <c r="D202">
        <f t="shared" si="13"/>
        <v>-5.3999999999998494E-2</v>
      </c>
      <c r="E202">
        <f t="shared" si="14"/>
        <v>2.9159999999998371E-3</v>
      </c>
      <c r="F202">
        <f t="shared" si="15"/>
        <v>0.31450203843912922</v>
      </c>
    </row>
    <row r="203" spans="1:6" x14ac:dyDescent="0.2">
      <c r="A203" s="2">
        <v>41880</v>
      </c>
      <c r="B203" s="1">
        <v>17.41</v>
      </c>
      <c r="C203">
        <f t="shared" si="12"/>
        <v>17.124000000000002</v>
      </c>
      <c r="D203">
        <f t="shared" si="13"/>
        <v>0.28599999999999781</v>
      </c>
      <c r="E203">
        <f t="shared" si="14"/>
        <v>8.1795999999998745E-2</v>
      </c>
      <c r="F203">
        <f t="shared" si="15"/>
        <v>1.6427340608845364</v>
      </c>
    </row>
    <row r="204" spans="1:6" x14ac:dyDescent="0.2">
      <c r="A204" s="2">
        <v>41887</v>
      </c>
      <c r="B204" s="1">
        <v>17.14</v>
      </c>
      <c r="C204">
        <f t="shared" si="12"/>
        <v>16.992000000000001</v>
      </c>
      <c r="D204">
        <f t="shared" si="13"/>
        <v>0.14799999999999969</v>
      </c>
      <c r="E204">
        <f t="shared" si="14"/>
        <v>2.1903999999999906E-2</v>
      </c>
      <c r="F204">
        <f t="shared" si="15"/>
        <v>0.86347724620769939</v>
      </c>
    </row>
    <row r="205" spans="1:6" x14ac:dyDescent="0.2">
      <c r="A205" s="2">
        <v>41894</v>
      </c>
      <c r="B205" s="1">
        <v>16.59</v>
      </c>
      <c r="C205">
        <f t="shared" si="12"/>
        <v>16.823999999999998</v>
      </c>
      <c r="D205">
        <f t="shared" si="13"/>
        <v>-0.23399999999999821</v>
      </c>
      <c r="E205">
        <f t="shared" si="14"/>
        <v>5.475599999999916E-2</v>
      </c>
      <c r="F205">
        <f t="shared" si="15"/>
        <v>1.4104882459312731</v>
      </c>
    </row>
    <row r="206" spans="1:6" x14ac:dyDescent="0.2">
      <c r="A206" s="2">
        <v>41901</v>
      </c>
      <c r="B206" s="1">
        <v>16.649999999999999</v>
      </c>
      <c r="C206">
        <f t="shared" si="12"/>
        <v>16.260000000000002</v>
      </c>
      <c r="D206">
        <f t="shared" si="13"/>
        <v>0.38999999999999702</v>
      </c>
      <c r="E206">
        <f t="shared" si="14"/>
        <v>0.15209999999999768</v>
      </c>
      <c r="F206">
        <f t="shared" si="15"/>
        <v>2.3423423423423246</v>
      </c>
    </row>
    <row r="207" spans="1:6" x14ac:dyDescent="0.2">
      <c r="A207" s="2">
        <v>41908</v>
      </c>
      <c r="B207" s="1">
        <v>16.329999999999998</v>
      </c>
      <c r="C207">
        <f t="shared" si="12"/>
        <v>15.589999999999998</v>
      </c>
      <c r="D207">
        <f t="shared" si="13"/>
        <v>0.74000000000000021</v>
      </c>
      <c r="E207">
        <f t="shared" si="14"/>
        <v>0.54760000000000031</v>
      </c>
      <c r="F207">
        <f t="shared" si="15"/>
        <v>4.5315370483772215</v>
      </c>
    </row>
    <row r="208" spans="1:6" x14ac:dyDescent="0.2">
      <c r="A208" s="2">
        <v>41915</v>
      </c>
      <c r="B208" s="1">
        <v>14.59</v>
      </c>
      <c r="C208">
        <f t="shared" si="12"/>
        <v>15.075999999999999</v>
      </c>
      <c r="D208">
        <f t="shared" si="13"/>
        <v>-0.48599999999999888</v>
      </c>
      <c r="E208">
        <f t="shared" si="14"/>
        <v>0.23619599999999891</v>
      </c>
      <c r="F208">
        <f t="shared" si="15"/>
        <v>3.3310486634681209</v>
      </c>
    </row>
    <row r="209" spans="1:6" x14ac:dyDescent="0.2">
      <c r="A209" s="2">
        <v>41922</v>
      </c>
      <c r="B209" s="1">
        <v>13.79</v>
      </c>
      <c r="C209">
        <f t="shared" si="12"/>
        <v>14.501999999999999</v>
      </c>
      <c r="D209">
        <f t="shared" si="13"/>
        <v>-0.71199999999999974</v>
      </c>
      <c r="E209">
        <f t="shared" si="14"/>
        <v>0.50694399999999962</v>
      </c>
      <c r="F209">
        <f t="shared" si="15"/>
        <v>5.1631617113850599</v>
      </c>
    </row>
    <row r="210" spans="1:6" x14ac:dyDescent="0.2">
      <c r="A210" s="2">
        <v>41929</v>
      </c>
      <c r="B210" s="1">
        <v>14.02</v>
      </c>
      <c r="C210">
        <f t="shared" si="12"/>
        <v>14.053999999999998</v>
      </c>
      <c r="D210">
        <f t="shared" si="13"/>
        <v>-3.399999999999892E-2</v>
      </c>
      <c r="E210">
        <f t="shared" si="14"/>
        <v>1.1559999999999266E-3</v>
      </c>
      <c r="F210">
        <f t="shared" si="15"/>
        <v>0.24251069900141886</v>
      </c>
    </row>
    <row r="211" spans="1:6" x14ac:dyDescent="0.2">
      <c r="A211" s="2">
        <v>41936</v>
      </c>
      <c r="B211" s="1">
        <v>13.78</v>
      </c>
      <c r="C211">
        <f t="shared" si="12"/>
        <v>13.969999999999999</v>
      </c>
      <c r="D211">
        <f t="shared" si="13"/>
        <v>-0.1899999999999995</v>
      </c>
      <c r="E211">
        <f t="shared" si="14"/>
        <v>3.6099999999999813E-2</v>
      </c>
      <c r="F211">
        <f t="shared" si="15"/>
        <v>1.3788098693759034</v>
      </c>
    </row>
    <row r="212" spans="1:6" x14ac:dyDescent="0.2">
      <c r="A212" s="2">
        <v>41943</v>
      </c>
      <c r="B212" s="1">
        <v>14.09</v>
      </c>
      <c r="C212">
        <f t="shared" si="12"/>
        <v>14.24</v>
      </c>
      <c r="D212">
        <f t="shared" si="13"/>
        <v>-0.15000000000000036</v>
      </c>
      <c r="E212">
        <f t="shared" si="14"/>
        <v>2.2500000000000107E-2</v>
      </c>
      <c r="F212">
        <f t="shared" si="15"/>
        <v>1.0645848119233523</v>
      </c>
    </row>
    <row r="213" spans="1:6" x14ac:dyDescent="0.2">
      <c r="A213" s="2">
        <v>41950</v>
      </c>
      <c r="B213" s="1">
        <v>14.17</v>
      </c>
      <c r="C213">
        <f t="shared" si="12"/>
        <v>14.522</v>
      </c>
      <c r="D213">
        <f t="shared" si="13"/>
        <v>-0.35200000000000031</v>
      </c>
      <c r="E213">
        <f t="shared" si="14"/>
        <v>0.12390400000000022</v>
      </c>
      <c r="F213">
        <f t="shared" si="15"/>
        <v>2.4841213832039544</v>
      </c>
    </row>
    <row r="214" spans="1:6" x14ac:dyDescent="0.2">
      <c r="A214" s="2">
        <v>41957</v>
      </c>
      <c r="B214" s="1">
        <v>15.14</v>
      </c>
      <c r="C214">
        <f t="shared" si="12"/>
        <v>14.912000000000001</v>
      </c>
      <c r="D214">
        <f t="shared" si="13"/>
        <v>0.22799999999999976</v>
      </c>
      <c r="E214">
        <f t="shared" si="14"/>
        <v>5.1983999999999891E-2</v>
      </c>
      <c r="F214">
        <f t="shared" si="15"/>
        <v>1.5059445178335518</v>
      </c>
    </row>
    <row r="215" spans="1:6" x14ac:dyDescent="0.2">
      <c r="A215" s="2">
        <v>41964</v>
      </c>
      <c r="B215" s="1">
        <v>15.43</v>
      </c>
      <c r="C215">
        <f t="shared" si="12"/>
        <v>15.234</v>
      </c>
      <c r="D215">
        <f t="shared" si="13"/>
        <v>0.19599999999999973</v>
      </c>
      <c r="E215">
        <f t="shared" si="14"/>
        <v>3.8415999999999895E-2</v>
      </c>
      <c r="F215">
        <f t="shared" si="15"/>
        <v>1.2702527543745932</v>
      </c>
    </row>
    <row r="216" spans="1:6" x14ac:dyDescent="0.2">
      <c r="A216" s="2">
        <v>41971</v>
      </c>
      <c r="B216" s="1">
        <v>15.73</v>
      </c>
      <c r="C216">
        <f t="shared" si="12"/>
        <v>15.398</v>
      </c>
      <c r="D216">
        <f t="shared" si="13"/>
        <v>0.33200000000000074</v>
      </c>
      <c r="E216">
        <f t="shared" si="14"/>
        <v>0.11022400000000049</v>
      </c>
      <c r="F216">
        <f t="shared" si="15"/>
        <v>2.1106166560712061</v>
      </c>
    </row>
    <row r="217" spans="1:6" x14ac:dyDescent="0.2">
      <c r="A217" s="2">
        <v>41978</v>
      </c>
      <c r="B217" s="1">
        <v>15.7</v>
      </c>
      <c r="C217">
        <f t="shared" si="12"/>
        <v>15.375999999999999</v>
      </c>
      <c r="D217">
        <f t="shared" si="13"/>
        <v>0.32399999999999984</v>
      </c>
      <c r="E217">
        <f t="shared" si="14"/>
        <v>0.1049759999999999</v>
      </c>
      <c r="F217">
        <f t="shared" si="15"/>
        <v>2.0636942675159227</v>
      </c>
    </row>
    <row r="218" spans="1:6" x14ac:dyDescent="0.2">
      <c r="A218" s="2">
        <v>41985</v>
      </c>
      <c r="B218" s="1">
        <v>14.99</v>
      </c>
      <c r="C218">
        <f t="shared" si="12"/>
        <v>15.38</v>
      </c>
      <c r="D218">
        <f t="shared" si="13"/>
        <v>-0.39000000000000057</v>
      </c>
      <c r="E218">
        <f t="shared" si="14"/>
        <v>0.15210000000000046</v>
      </c>
      <c r="F218">
        <f t="shared" si="15"/>
        <v>2.6017344896597772</v>
      </c>
    </row>
    <row r="219" spans="1:6" x14ac:dyDescent="0.2">
      <c r="A219" s="2">
        <v>41992</v>
      </c>
      <c r="B219" s="1">
        <v>15.03</v>
      </c>
      <c r="C219">
        <f t="shared" si="12"/>
        <v>15.306000000000001</v>
      </c>
      <c r="D219">
        <f t="shared" si="13"/>
        <v>-0.27600000000000158</v>
      </c>
      <c r="E219">
        <f t="shared" si="14"/>
        <v>7.6176000000000868E-2</v>
      </c>
      <c r="F219">
        <f t="shared" si="15"/>
        <v>1.836327345309392</v>
      </c>
    </row>
    <row r="220" spans="1:6" x14ac:dyDescent="0.2">
      <c r="A220" s="2">
        <v>41999</v>
      </c>
      <c r="B220" s="1">
        <v>15.45</v>
      </c>
      <c r="C220">
        <f t="shared" si="12"/>
        <v>15.207999999999998</v>
      </c>
      <c r="D220">
        <f t="shared" si="13"/>
        <v>0.24200000000000088</v>
      </c>
      <c r="E220">
        <f t="shared" si="14"/>
        <v>5.8564000000000428E-2</v>
      </c>
      <c r="F220">
        <f t="shared" si="15"/>
        <v>1.566343042071203</v>
      </c>
    </row>
    <row r="221" spans="1:6" x14ac:dyDescent="0.2">
      <c r="A221" s="2">
        <v>42006</v>
      </c>
      <c r="B221" s="1">
        <v>15.36</v>
      </c>
      <c r="C221">
        <f t="shared" si="12"/>
        <v>15.213999999999999</v>
      </c>
      <c r="D221">
        <f t="shared" si="13"/>
        <v>0.1460000000000008</v>
      </c>
      <c r="E221">
        <f t="shared" si="14"/>
        <v>2.1316000000000234E-2</v>
      </c>
      <c r="F221">
        <f t="shared" si="15"/>
        <v>0.95052083333333859</v>
      </c>
    </row>
    <row r="222" spans="1:6" x14ac:dyDescent="0.2">
      <c r="A222" s="2">
        <v>42013</v>
      </c>
      <c r="B222" s="1">
        <v>15.21</v>
      </c>
      <c r="C222">
        <f t="shared" si="12"/>
        <v>15.189999999999998</v>
      </c>
      <c r="D222">
        <f t="shared" si="13"/>
        <v>2.0000000000003126E-2</v>
      </c>
      <c r="E222">
        <f t="shared" si="14"/>
        <v>4.0000000000012508E-4</v>
      </c>
      <c r="F222">
        <f t="shared" si="15"/>
        <v>0.13149243918476741</v>
      </c>
    </row>
    <row r="223" spans="1:6" x14ac:dyDescent="0.2">
      <c r="A223" s="2">
        <v>42020</v>
      </c>
      <c r="B223" s="1">
        <v>15.02</v>
      </c>
      <c r="C223">
        <f t="shared" si="12"/>
        <v>15.042000000000002</v>
      </c>
      <c r="D223">
        <f t="shared" si="13"/>
        <v>-2.2000000000002018E-2</v>
      </c>
      <c r="E223">
        <f t="shared" si="14"/>
        <v>4.840000000000888E-4</v>
      </c>
      <c r="F223">
        <f t="shared" si="15"/>
        <v>0.1464713715046739</v>
      </c>
    </row>
    <row r="224" spans="1:6" x14ac:dyDescent="0.2">
      <c r="A224" s="2">
        <v>42027</v>
      </c>
      <c r="B224" s="1">
        <v>14.91</v>
      </c>
      <c r="C224">
        <f t="shared" si="12"/>
        <v>15.142000000000001</v>
      </c>
      <c r="D224">
        <f t="shared" si="13"/>
        <v>-0.23200000000000109</v>
      </c>
      <c r="E224">
        <f t="shared" si="14"/>
        <v>5.382400000000051E-2</v>
      </c>
      <c r="F224">
        <f t="shared" si="15"/>
        <v>1.5560026827632534</v>
      </c>
    </row>
    <row r="225" spans="1:6" x14ac:dyDescent="0.2">
      <c r="A225" s="2">
        <v>42034</v>
      </c>
      <c r="B225" s="1">
        <v>14.71</v>
      </c>
      <c r="C225">
        <f t="shared" si="12"/>
        <v>15.36</v>
      </c>
      <c r="D225">
        <f t="shared" si="13"/>
        <v>-0.64999999999999858</v>
      </c>
      <c r="E225">
        <f t="shared" si="14"/>
        <v>0.42249999999999815</v>
      </c>
      <c r="F225">
        <f t="shared" si="15"/>
        <v>4.41876274643099</v>
      </c>
    </row>
    <row r="226" spans="1:6" x14ac:dyDescent="0.2">
      <c r="A226" s="2">
        <v>42041</v>
      </c>
      <c r="B226" s="1">
        <v>15.86</v>
      </c>
      <c r="C226">
        <f t="shared" si="12"/>
        <v>15.636000000000001</v>
      </c>
      <c r="D226">
        <f t="shared" si="13"/>
        <v>0.22399999999999842</v>
      </c>
      <c r="E226">
        <f t="shared" si="14"/>
        <v>5.0175999999999291E-2</v>
      </c>
      <c r="F226">
        <f t="shared" si="15"/>
        <v>1.4123581336695992</v>
      </c>
    </row>
    <row r="227" spans="1:6" x14ac:dyDescent="0.2">
      <c r="A227" s="2">
        <v>42048</v>
      </c>
      <c r="B227" s="1">
        <v>16.3</v>
      </c>
      <c r="C227">
        <f t="shared" si="12"/>
        <v>15.922000000000001</v>
      </c>
      <c r="D227">
        <f t="shared" si="13"/>
        <v>0.37800000000000011</v>
      </c>
      <c r="E227">
        <f t="shared" si="14"/>
        <v>0.14288400000000009</v>
      </c>
      <c r="F227">
        <f t="shared" si="15"/>
        <v>2.3190184049079758</v>
      </c>
    </row>
    <row r="228" spans="1:6" x14ac:dyDescent="0.2">
      <c r="A228" s="2">
        <v>42055</v>
      </c>
      <c r="B228" s="1">
        <v>16.399999999999999</v>
      </c>
      <c r="C228">
        <f t="shared" si="12"/>
        <v>16.165999999999997</v>
      </c>
      <c r="D228">
        <f t="shared" si="13"/>
        <v>0.23400000000000176</v>
      </c>
      <c r="E228">
        <f t="shared" si="14"/>
        <v>5.4756000000000825E-2</v>
      </c>
      <c r="F228">
        <f t="shared" si="15"/>
        <v>1.4268292682926937</v>
      </c>
    </row>
    <row r="229" spans="1:6" x14ac:dyDescent="0.2">
      <c r="A229" s="2">
        <v>42062</v>
      </c>
      <c r="B229" s="1">
        <v>16.34</v>
      </c>
      <c r="C229">
        <f t="shared" si="12"/>
        <v>16.234000000000002</v>
      </c>
      <c r="D229">
        <f t="shared" si="13"/>
        <v>0.1059999999999981</v>
      </c>
      <c r="E229">
        <f t="shared" si="14"/>
        <v>1.1235999999999597E-2</v>
      </c>
      <c r="F229">
        <f t="shared" si="15"/>
        <v>0.64871481028150613</v>
      </c>
    </row>
    <row r="230" spans="1:6" x14ac:dyDescent="0.2">
      <c r="A230" s="2">
        <v>42069</v>
      </c>
      <c r="B230" s="1">
        <v>15.93</v>
      </c>
      <c r="C230">
        <f t="shared" si="12"/>
        <v>16.27</v>
      </c>
      <c r="D230">
        <f t="shared" si="13"/>
        <v>-0.33999999999999986</v>
      </c>
      <c r="E230">
        <f t="shared" si="14"/>
        <v>0.1155999999999999</v>
      </c>
      <c r="F230">
        <f t="shared" si="15"/>
        <v>2.1343377275580657</v>
      </c>
    </row>
    <row r="231" spans="1:6" x14ac:dyDescent="0.2">
      <c r="A231" s="2">
        <v>42076</v>
      </c>
      <c r="B231" s="1">
        <v>16.2</v>
      </c>
      <c r="C231">
        <f t="shared" si="12"/>
        <v>16.186</v>
      </c>
      <c r="D231">
        <f t="shared" si="13"/>
        <v>1.3999999999999346E-2</v>
      </c>
      <c r="E231">
        <f t="shared" si="14"/>
        <v>1.959999999999817E-4</v>
      </c>
      <c r="F231">
        <f t="shared" si="15"/>
        <v>8.6419753086415724E-2</v>
      </c>
    </row>
    <row r="232" spans="1:6" x14ac:dyDescent="0.2">
      <c r="A232" s="2">
        <v>42083</v>
      </c>
      <c r="B232" s="1">
        <v>16.48</v>
      </c>
      <c r="C232">
        <f t="shared" si="12"/>
        <v>16.124000000000002</v>
      </c>
      <c r="D232">
        <f t="shared" si="13"/>
        <v>0.3559999999999981</v>
      </c>
      <c r="E232">
        <f t="shared" si="14"/>
        <v>0.12673599999999866</v>
      </c>
      <c r="F232">
        <f t="shared" si="15"/>
        <v>2.1601941747572697</v>
      </c>
    </row>
    <row r="233" spans="1:6" x14ac:dyDescent="0.2">
      <c r="A233" s="2">
        <v>42090</v>
      </c>
      <c r="B233" s="1">
        <v>15.98</v>
      </c>
      <c r="C233">
        <f t="shared" si="12"/>
        <v>16.143999999999998</v>
      </c>
      <c r="D233">
        <f t="shared" si="13"/>
        <v>-0.16399999999999793</v>
      </c>
      <c r="E233">
        <f t="shared" si="14"/>
        <v>2.689599999999932E-2</v>
      </c>
      <c r="F233">
        <f t="shared" si="15"/>
        <v>1.0262828535669457</v>
      </c>
    </row>
    <row r="234" spans="1:6" x14ac:dyDescent="0.2">
      <c r="A234" s="2">
        <v>42097</v>
      </c>
      <c r="B234" s="1">
        <v>16.03</v>
      </c>
      <c r="C234">
        <f t="shared" si="12"/>
        <v>16.056000000000004</v>
      </c>
      <c r="D234">
        <f t="shared" si="13"/>
        <v>-2.6000000000003354E-2</v>
      </c>
      <c r="E234">
        <f t="shared" si="14"/>
        <v>6.760000000001744E-4</v>
      </c>
      <c r="F234">
        <f t="shared" si="15"/>
        <v>0.16219588271992111</v>
      </c>
    </row>
    <row r="235" spans="1:6" x14ac:dyDescent="0.2">
      <c r="A235" s="2">
        <v>42104</v>
      </c>
      <c r="B235" s="1">
        <v>16.03</v>
      </c>
      <c r="C235">
        <f t="shared" si="12"/>
        <v>15.914000000000001</v>
      </c>
      <c r="D235">
        <f t="shared" si="13"/>
        <v>0.11599999999999966</v>
      </c>
      <c r="E235">
        <f t="shared" si="14"/>
        <v>1.3455999999999921E-2</v>
      </c>
      <c r="F235">
        <f t="shared" si="15"/>
        <v>0.72364316905801407</v>
      </c>
    </row>
    <row r="236" spans="1:6" x14ac:dyDescent="0.2">
      <c r="A236" s="2">
        <v>42111</v>
      </c>
      <c r="B236" s="1">
        <v>15.76</v>
      </c>
      <c r="C236">
        <f t="shared" si="12"/>
        <v>15.88</v>
      </c>
      <c r="D236">
        <f t="shared" si="13"/>
        <v>-0.12000000000000099</v>
      </c>
      <c r="E236">
        <f t="shared" si="14"/>
        <v>1.4400000000000239E-2</v>
      </c>
      <c r="F236">
        <f t="shared" si="15"/>
        <v>0.7614213197969607</v>
      </c>
    </row>
    <row r="237" spans="1:6" x14ac:dyDescent="0.2">
      <c r="A237" s="2">
        <v>42118</v>
      </c>
      <c r="B237" s="1">
        <v>15.77</v>
      </c>
      <c r="C237">
        <f t="shared" si="12"/>
        <v>15.808000000000002</v>
      </c>
      <c r="D237">
        <f t="shared" si="13"/>
        <v>-3.8000000000002032E-2</v>
      </c>
      <c r="E237">
        <f t="shared" si="14"/>
        <v>1.4440000000001544E-3</v>
      </c>
      <c r="F237">
        <f t="shared" si="15"/>
        <v>0.24096385542169965</v>
      </c>
    </row>
    <row r="238" spans="1:6" x14ac:dyDescent="0.2">
      <c r="A238" s="2">
        <v>42125</v>
      </c>
      <c r="B238" s="1">
        <v>15.81</v>
      </c>
      <c r="C238">
        <f t="shared" si="12"/>
        <v>15.698000000000002</v>
      </c>
      <c r="D238">
        <f t="shared" si="13"/>
        <v>0.11199999999999832</v>
      </c>
      <c r="E238">
        <f t="shared" si="14"/>
        <v>1.2543999999999625E-2</v>
      </c>
      <c r="F238">
        <f t="shared" si="15"/>
        <v>0.70841239721694071</v>
      </c>
    </row>
    <row r="239" spans="1:6" x14ac:dyDescent="0.2">
      <c r="A239" s="2">
        <v>42132</v>
      </c>
      <c r="B239" s="1">
        <v>15.67</v>
      </c>
      <c r="C239">
        <f t="shared" si="12"/>
        <v>15.6</v>
      </c>
      <c r="D239">
        <f t="shared" si="13"/>
        <v>7.0000000000000284E-2</v>
      </c>
      <c r="E239">
        <f t="shared" si="14"/>
        <v>4.9000000000000397E-3</v>
      </c>
      <c r="F239">
        <f t="shared" si="15"/>
        <v>0.44671346522016775</v>
      </c>
    </row>
    <row r="240" spans="1:6" x14ac:dyDescent="0.2">
      <c r="A240" s="2">
        <v>42139</v>
      </c>
      <c r="B240" s="1">
        <v>15.48</v>
      </c>
      <c r="C240">
        <f t="shared" si="12"/>
        <v>15.48</v>
      </c>
      <c r="D240">
        <f t="shared" si="13"/>
        <v>0</v>
      </c>
      <c r="E240">
        <f t="shared" si="14"/>
        <v>0</v>
      </c>
      <c r="F240">
        <f t="shared" si="15"/>
        <v>0</v>
      </c>
    </row>
    <row r="241" spans="1:6" x14ac:dyDescent="0.2">
      <c r="A241" s="2">
        <v>42146</v>
      </c>
      <c r="B241" s="1">
        <v>15.27</v>
      </c>
      <c r="C241">
        <f t="shared" si="12"/>
        <v>15.274000000000001</v>
      </c>
      <c r="D241">
        <f t="shared" si="13"/>
        <v>-4.0000000000013358E-3</v>
      </c>
      <c r="E241">
        <f t="shared" si="14"/>
        <v>1.6000000000010685E-5</v>
      </c>
      <c r="F241">
        <f t="shared" si="15"/>
        <v>2.6195153896537891E-2</v>
      </c>
    </row>
    <row r="242" spans="1:6" x14ac:dyDescent="0.2">
      <c r="A242" s="2">
        <v>42153</v>
      </c>
      <c r="B242" s="1">
        <v>15.17</v>
      </c>
      <c r="C242">
        <f t="shared" si="12"/>
        <v>15.186000000000002</v>
      </c>
      <c r="D242">
        <f t="shared" si="13"/>
        <v>-1.6000000000001791E-2</v>
      </c>
      <c r="E242">
        <f t="shared" si="14"/>
        <v>2.5600000000005729E-4</v>
      </c>
      <c r="F242">
        <f t="shared" si="15"/>
        <v>0.10547132498353191</v>
      </c>
    </row>
    <row r="243" spans="1:6" x14ac:dyDescent="0.2">
      <c r="A243" s="2">
        <v>42160</v>
      </c>
      <c r="B243" s="1">
        <v>14.78</v>
      </c>
      <c r="C243">
        <f t="shared" si="12"/>
        <v>15.112</v>
      </c>
      <c r="D243">
        <f t="shared" si="13"/>
        <v>-0.33200000000000074</v>
      </c>
      <c r="E243">
        <f t="shared" si="14"/>
        <v>0.11022400000000049</v>
      </c>
      <c r="F243">
        <f t="shared" si="15"/>
        <v>2.2462787550744299</v>
      </c>
    </row>
    <row r="244" spans="1:6" x14ac:dyDescent="0.2">
      <c r="A244" s="2">
        <v>42167</v>
      </c>
      <c r="B244" s="1">
        <v>15.23</v>
      </c>
      <c r="C244">
        <f t="shared" si="12"/>
        <v>15.138</v>
      </c>
      <c r="D244">
        <f t="shared" si="13"/>
        <v>9.2000000000000526E-2</v>
      </c>
      <c r="E244">
        <f t="shared" si="14"/>
        <v>8.4640000000000964E-3</v>
      </c>
      <c r="F244">
        <f t="shared" si="15"/>
        <v>0.60407091267236068</v>
      </c>
    </row>
    <row r="245" spans="1:6" x14ac:dyDescent="0.2">
      <c r="A245" s="2">
        <v>42174</v>
      </c>
      <c r="B245" s="1">
        <v>15.11</v>
      </c>
      <c r="C245">
        <f t="shared" si="12"/>
        <v>15.077999999999999</v>
      </c>
      <c r="D245">
        <f t="shared" si="13"/>
        <v>3.2000000000000028E-2</v>
      </c>
      <c r="E245">
        <f t="shared" si="14"/>
        <v>1.0240000000000019E-3</v>
      </c>
      <c r="F245">
        <f t="shared" si="15"/>
        <v>0.211780277961615</v>
      </c>
    </row>
    <row r="246" spans="1:6" x14ac:dyDescent="0.2">
      <c r="A246" s="2">
        <v>42181</v>
      </c>
      <c r="B246" s="1">
        <v>15.4</v>
      </c>
      <c r="C246">
        <f t="shared" si="12"/>
        <v>15.018000000000001</v>
      </c>
      <c r="D246">
        <f t="shared" si="13"/>
        <v>0.38199999999999967</v>
      </c>
      <c r="E246">
        <f t="shared" si="14"/>
        <v>0.14592399999999975</v>
      </c>
      <c r="F246">
        <f t="shared" si="15"/>
        <v>2.4805194805194786</v>
      </c>
    </row>
    <row r="247" spans="1:6" x14ac:dyDescent="0.2">
      <c r="A247" s="2">
        <v>42188</v>
      </c>
      <c r="B247" s="1">
        <v>14.87</v>
      </c>
      <c r="C247">
        <f t="shared" si="12"/>
        <v>14.91</v>
      </c>
      <c r="D247">
        <f t="shared" si="13"/>
        <v>-4.0000000000000924E-2</v>
      </c>
      <c r="E247">
        <f t="shared" si="14"/>
        <v>1.6000000000000738E-3</v>
      </c>
      <c r="F247">
        <f t="shared" si="15"/>
        <v>0.2689979825151374</v>
      </c>
    </row>
    <row r="248" spans="1:6" x14ac:dyDescent="0.2">
      <c r="A248" s="2">
        <v>42195</v>
      </c>
      <c r="B248" s="1">
        <v>14.48</v>
      </c>
      <c r="C248">
        <f t="shared" si="12"/>
        <v>14.766</v>
      </c>
      <c r="D248">
        <f t="shared" si="13"/>
        <v>-0.28599999999999959</v>
      </c>
      <c r="E248">
        <f t="shared" si="14"/>
        <v>8.1795999999999758E-2</v>
      </c>
      <c r="F248">
        <f t="shared" si="15"/>
        <v>1.9751381215469586</v>
      </c>
    </row>
    <row r="249" spans="1:6" x14ac:dyDescent="0.2">
      <c r="A249" s="2">
        <v>42202</v>
      </c>
      <c r="B249" s="1">
        <v>14.69</v>
      </c>
      <c r="C249">
        <f t="shared" si="12"/>
        <v>14.652000000000001</v>
      </c>
      <c r="D249">
        <f t="shared" si="13"/>
        <v>3.7999999999998479E-2</v>
      </c>
      <c r="E249">
        <f t="shared" si="14"/>
        <v>1.4439999999998844E-3</v>
      </c>
      <c r="F249">
        <f t="shared" si="15"/>
        <v>0.25867937372361116</v>
      </c>
    </row>
    <row r="250" spans="1:6" x14ac:dyDescent="0.2">
      <c r="A250" s="2">
        <v>42209</v>
      </c>
      <c r="B250" s="1">
        <v>14.39</v>
      </c>
      <c r="C250">
        <f t="shared" si="12"/>
        <v>14.638</v>
      </c>
      <c r="D250">
        <f t="shared" si="13"/>
        <v>-0.24799999999999933</v>
      </c>
      <c r="E250">
        <f t="shared" si="14"/>
        <v>6.150399999999967E-2</v>
      </c>
      <c r="F250">
        <f t="shared" si="15"/>
        <v>1.7234190410006904</v>
      </c>
    </row>
    <row r="251" spans="1:6" x14ac:dyDescent="0.2">
      <c r="A251" s="2">
        <v>42216</v>
      </c>
      <c r="B251" s="1">
        <v>14.83</v>
      </c>
      <c r="C251">
        <f t="shared" si="12"/>
        <v>14.697999999999999</v>
      </c>
      <c r="D251">
        <f t="shared" si="13"/>
        <v>0.13200000000000145</v>
      </c>
      <c r="E251">
        <f t="shared" si="14"/>
        <v>1.7424000000000384E-2</v>
      </c>
      <c r="F251">
        <f t="shared" si="15"/>
        <v>0.89008766014835772</v>
      </c>
    </row>
    <row r="252" spans="1:6" x14ac:dyDescent="0.2">
      <c r="A252" s="2">
        <v>42223</v>
      </c>
      <c r="B252" s="1">
        <v>14.8</v>
      </c>
      <c r="C252">
        <f t="shared" si="12"/>
        <v>14.532</v>
      </c>
      <c r="D252">
        <f t="shared" si="13"/>
        <v>0.26800000000000068</v>
      </c>
      <c r="E252">
        <f t="shared" si="14"/>
        <v>7.182400000000036E-2</v>
      </c>
      <c r="F252">
        <f t="shared" si="15"/>
        <v>1.8108108108108152</v>
      </c>
    </row>
    <row r="253" spans="1:6" x14ac:dyDescent="0.2">
      <c r="A253" s="2">
        <v>42230</v>
      </c>
      <c r="B253" s="1">
        <v>14.78</v>
      </c>
      <c r="C253">
        <f t="shared" si="12"/>
        <v>14.402000000000001</v>
      </c>
      <c r="D253">
        <f t="shared" si="13"/>
        <v>0.37799999999999834</v>
      </c>
      <c r="E253">
        <f t="shared" si="14"/>
        <v>0.14288399999999873</v>
      </c>
      <c r="F253">
        <f t="shared" si="15"/>
        <v>2.557510148849786</v>
      </c>
    </row>
    <row r="254" spans="1:6" x14ac:dyDescent="0.2">
      <c r="A254" s="2">
        <v>42237</v>
      </c>
      <c r="B254" s="1">
        <v>13.86</v>
      </c>
      <c r="C254">
        <f t="shared" si="12"/>
        <v>14.148</v>
      </c>
      <c r="D254">
        <f t="shared" si="13"/>
        <v>-0.28800000000000026</v>
      </c>
      <c r="E254">
        <f t="shared" si="14"/>
        <v>8.2944000000000143E-2</v>
      </c>
      <c r="F254">
        <f t="shared" si="15"/>
        <v>2.0779220779220799</v>
      </c>
    </row>
    <row r="255" spans="1:6" x14ac:dyDescent="0.2">
      <c r="A255" s="2">
        <v>42244</v>
      </c>
      <c r="B255" s="1">
        <v>13.74</v>
      </c>
      <c r="C255">
        <f t="shared" si="12"/>
        <v>13.930000000000001</v>
      </c>
      <c r="D255">
        <f t="shared" si="13"/>
        <v>-0.19000000000000128</v>
      </c>
      <c r="E255">
        <f t="shared" si="14"/>
        <v>3.6100000000000486E-2</v>
      </c>
      <c r="F255">
        <f t="shared" si="15"/>
        <v>1.3828238719068506</v>
      </c>
    </row>
    <row r="256" spans="1:6" x14ac:dyDescent="0.2">
      <c r="A256" s="2">
        <v>42251</v>
      </c>
      <c r="B256" s="1">
        <v>13.56</v>
      </c>
      <c r="C256">
        <f t="shared" si="12"/>
        <v>13.830000000000002</v>
      </c>
      <c r="D256">
        <f t="shared" si="13"/>
        <v>-0.27000000000000135</v>
      </c>
      <c r="E256">
        <f t="shared" si="14"/>
        <v>7.2900000000000728E-2</v>
      </c>
      <c r="F256">
        <f t="shared" si="15"/>
        <v>1.9911504424778861</v>
      </c>
    </row>
    <row r="257" spans="1:6" x14ac:dyDescent="0.2">
      <c r="A257" s="2">
        <v>42258</v>
      </c>
      <c r="B257" s="1">
        <v>13.71</v>
      </c>
      <c r="C257">
        <f t="shared" si="12"/>
        <v>13.764000000000001</v>
      </c>
      <c r="D257">
        <f t="shared" si="13"/>
        <v>-5.400000000000027E-2</v>
      </c>
      <c r="E257">
        <f t="shared" si="14"/>
        <v>2.9160000000000292E-3</v>
      </c>
      <c r="F257">
        <f t="shared" si="15"/>
        <v>0.39387308533917043</v>
      </c>
    </row>
    <row r="258" spans="1:6" x14ac:dyDescent="0.2">
      <c r="A258" s="2">
        <v>42265</v>
      </c>
      <c r="B258" s="1">
        <v>14.28</v>
      </c>
      <c r="C258">
        <f t="shared" si="12"/>
        <v>13.814000000000002</v>
      </c>
      <c r="D258">
        <f t="shared" si="13"/>
        <v>0.46599999999999753</v>
      </c>
      <c r="E258">
        <f t="shared" si="14"/>
        <v>0.21715599999999768</v>
      </c>
      <c r="F258">
        <f t="shared" si="15"/>
        <v>3.2633053221288346</v>
      </c>
    </row>
    <row r="259" spans="1:6" x14ac:dyDescent="0.2">
      <c r="A259" s="2">
        <v>42272</v>
      </c>
      <c r="B259" s="1">
        <v>13.53</v>
      </c>
      <c r="C259">
        <f t="shared" si="12"/>
        <v>14.096</v>
      </c>
      <c r="D259">
        <f t="shared" si="13"/>
        <v>-0.56600000000000072</v>
      </c>
      <c r="E259">
        <f t="shared" si="14"/>
        <v>0.32035600000000081</v>
      </c>
      <c r="F259">
        <f t="shared" si="15"/>
        <v>4.1832963784183352</v>
      </c>
    </row>
    <row r="260" spans="1:6" x14ac:dyDescent="0.2">
      <c r="A260" s="2">
        <v>42279</v>
      </c>
      <c r="B260" s="1">
        <v>13.99</v>
      </c>
      <c r="C260">
        <f t="shared" si="12"/>
        <v>14.41</v>
      </c>
      <c r="D260">
        <f t="shared" si="13"/>
        <v>-0.41999999999999993</v>
      </c>
      <c r="E260">
        <f t="shared" si="14"/>
        <v>0.17639999999999995</v>
      </c>
      <c r="F260">
        <f t="shared" si="15"/>
        <v>3.0021443888491777</v>
      </c>
    </row>
    <row r="261" spans="1:6" x14ac:dyDescent="0.2">
      <c r="A261" s="2">
        <v>42286</v>
      </c>
      <c r="B261" s="1">
        <v>14.97</v>
      </c>
      <c r="C261">
        <f t="shared" si="12"/>
        <v>14.687999999999999</v>
      </c>
      <c r="D261">
        <f t="shared" si="13"/>
        <v>0.2820000000000018</v>
      </c>
      <c r="E261">
        <f t="shared" si="14"/>
        <v>7.9524000000001024E-2</v>
      </c>
      <c r="F261">
        <f t="shared" si="15"/>
        <v>1.8837675350701522</v>
      </c>
    </row>
    <row r="262" spans="1:6" x14ac:dyDescent="0.2">
      <c r="A262" s="2">
        <v>42293</v>
      </c>
      <c r="B262" s="1">
        <v>15.28</v>
      </c>
      <c r="C262">
        <f t="shared" si="12"/>
        <v>14.943999999999999</v>
      </c>
      <c r="D262">
        <f t="shared" si="13"/>
        <v>0.3360000000000003</v>
      </c>
      <c r="E262">
        <f t="shared" si="14"/>
        <v>0.1128960000000002</v>
      </c>
      <c r="F262">
        <f t="shared" si="15"/>
        <v>2.1989528795811539</v>
      </c>
    </row>
    <row r="263" spans="1:6" x14ac:dyDescent="0.2">
      <c r="A263" s="2">
        <v>42300</v>
      </c>
      <c r="B263" s="1">
        <v>15.67</v>
      </c>
      <c r="C263">
        <f t="shared" ref="C263:C326" si="16">AVERAGE(B261:B265)</f>
        <v>15.05</v>
      </c>
      <c r="D263">
        <f t="shared" ref="D263:D326" si="17">B263-C263</f>
        <v>0.61999999999999922</v>
      </c>
      <c r="E263">
        <f t="shared" ref="E263:E326" si="18">D263^2</f>
        <v>0.38439999999999902</v>
      </c>
      <c r="F263">
        <f t="shared" ref="F263:F326" si="19">ABS(D263/B263)*100</f>
        <v>3.956604977664322</v>
      </c>
    </row>
    <row r="264" spans="1:6" x14ac:dyDescent="0.2">
      <c r="A264" s="2">
        <v>42307</v>
      </c>
      <c r="B264" s="1">
        <v>14.81</v>
      </c>
      <c r="C264">
        <f t="shared" si="16"/>
        <v>14.84</v>
      </c>
      <c r="D264">
        <f t="shared" si="17"/>
        <v>-2.9999999999999361E-2</v>
      </c>
      <c r="E264">
        <f t="shared" si="18"/>
        <v>8.9999999999996159E-4</v>
      </c>
      <c r="F264">
        <f t="shared" si="19"/>
        <v>0.20256583389601188</v>
      </c>
    </row>
    <row r="265" spans="1:6" x14ac:dyDescent="0.2">
      <c r="A265" s="2">
        <v>42314</v>
      </c>
      <c r="B265" s="1">
        <v>14.52</v>
      </c>
      <c r="C265">
        <f t="shared" si="16"/>
        <v>14.703999999999999</v>
      </c>
      <c r="D265">
        <f t="shared" si="17"/>
        <v>-0.18399999999999928</v>
      </c>
      <c r="E265">
        <f t="shared" si="18"/>
        <v>3.3855999999999734E-2</v>
      </c>
      <c r="F265">
        <f t="shared" si="19"/>
        <v>1.2672176308539895</v>
      </c>
    </row>
    <row r="266" spans="1:6" x14ac:dyDescent="0.2">
      <c r="A266" s="2">
        <v>42321</v>
      </c>
      <c r="B266" s="1">
        <v>13.92</v>
      </c>
      <c r="C266">
        <f t="shared" si="16"/>
        <v>14.475999999999999</v>
      </c>
      <c r="D266">
        <f t="shared" si="17"/>
        <v>-0.55599999999999916</v>
      </c>
      <c r="E266">
        <f t="shared" si="18"/>
        <v>0.30913599999999908</v>
      </c>
      <c r="F266">
        <f t="shared" si="19"/>
        <v>3.9942528735632123</v>
      </c>
    </row>
    <row r="267" spans="1:6" x14ac:dyDescent="0.2">
      <c r="A267" s="2">
        <v>42328</v>
      </c>
      <c r="B267" s="1">
        <v>14.6</v>
      </c>
      <c r="C267">
        <f t="shared" si="16"/>
        <v>14.353999999999999</v>
      </c>
      <c r="D267">
        <f t="shared" si="17"/>
        <v>0.24600000000000044</v>
      </c>
      <c r="E267">
        <f t="shared" si="18"/>
        <v>6.0516000000000215E-2</v>
      </c>
      <c r="F267">
        <f t="shared" si="19"/>
        <v>1.684931506849318</v>
      </c>
    </row>
    <row r="268" spans="1:6" x14ac:dyDescent="0.2">
      <c r="A268" s="2">
        <v>42335</v>
      </c>
      <c r="B268" s="1">
        <v>14.53</v>
      </c>
      <c r="C268">
        <f t="shared" si="16"/>
        <v>14.178000000000001</v>
      </c>
      <c r="D268">
        <f t="shared" si="17"/>
        <v>0.35199999999999854</v>
      </c>
      <c r="E268">
        <f t="shared" si="18"/>
        <v>0.12390399999999897</v>
      </c>
      <c r="F268">
        <f t="shared" si="19"/>
        <v>2.4225739848589023</v>
      </c>
    </row>
    <row r="269" spans="1:6" x14ac:dyDescent="0.2">
      <c r="A269" s="2">
        <v>42342</v>
      </c>
      <c r="B269" s="1">
        <v>14.2</v>
      </c>
      <c r="C269">
        <f t="shared" si="16"/>
        <v>14.154</v>
      </c>
      <c r="D269">
        <f t="shared" si="17"/>
        <v>4.5999999999999375E-2</v>
      </c>
      <c r="E269">
        <f t="shared" si="18"/>
        <v>2.1159999999999426E-3</v>
      </c>
      <c r="F269">
        <f t="shared" si="19"/>
        <v>0.32394366197182661</v>
      </c>
    </row>
    <row r="270" spans="1:6" x14ac:dyDescent="0.2">
      <c r="A270" s="2">
        <v>42349</v>
      </c>
      <c r="B270" s="1">
        <v>13.64</v>
      </c>
      <c r="C270">
        <f t="shared" si="16"/>
        <v>14.096</v>
      </c>
      <c r="D270">
        <f t="shared" si="17"/>
        <v>-0.45599999999999952</v>
      </c>
      <c r="E270">
        <f t="shared" si="18"/>
        <v>0.20793599999999957</v>
      </c>
      <c r="F270">
        <f t="shared" si="19"/>
        <v>3.3431085043988236</v>
      </c>
    </row>
    <row r="271" spans="1:6" x14ac:dyDescent="0.2">
      <c r="A271" s="2">
        <v>42356</v>
      </c>
      <c r="B271" s="1">
        <v>13.8</v>
      </c>
      <c r="C271">
        <f t="shared" si="16"/>
        <v>14.008000000000001</v>
      </c>
      <c r="D271">
        <f t="shared" si="17"/>
        <v>-0.20800000000000018</v>
      </c>
      <c r="E271">
        <f t="shared" si="18"/>
        <v>4.326400000000008E-2</v>
      </c>
      <c r="F271">
        <f t="shared" si="19"/>
        <v>1.5072463768115953</v>
      </c>
    </row>
    <row r="272" spans="1:6" x14ac:dyDescent="0.2">
      <c r="A272" s="2">
        <v>42363</v>
      </c>
      <c r="B272" s="1">
        <v>14.31</v>
      </c>
      <c r="C272">
        <f t="shared" si="16"/>
        <v>13.675999999999998</v>
      </c>
      <c r="D272">
        <f t="shared" si="17"/>
        <v>0.63400000000000212</v>
      </c>
      <c r="E272">
        <f t="shared" si="18"/>
        <v>0.4019560000000027</v>
      </c>
      <c r="F272">
        <f t="shared" si="19"/>
        <v>4.430468204053124</v>
      </c>
    </row>
    <row r="273" spans="1:6" x14ac:dyDescent="0.2">
      <c r="A273" s="2">
        <v>42370</v>
      </c>
      <c r="B273" s="1">
        <v>14.09</v>
      </c>
      <c r="C273">
        <f t="shared" si="16"/>
        <v>13.342000000000002</v>
      </c>
      <c r="D273">
        <f t="shared" si="17"/>
        <v>0.74799999999999756</v>
      </c>
      <c r="E273">
        <f t="shared" si="18"/>
        <v>0.55950399999999634</v>
      </c>
      <c r="F273">
        <f t="shared" si="19"/>
        <v>5.3087295954577538</v>
      </c>
    </row>
    <row r="274" spans="1:6" x14ac:dyDescent="0.2">
      <c r="A274" s="2">
        <v>42377</v>
      </c>
      <c r="B274" s="1">
        <v>12.54</v>
      </c>
      <c r="C274">
        <f t="shared" si="16"/>
        <v>13.01</v>
      </c>
      <c r="D274">
        <f t="shared" si="17"/>
        <v>-0.47000000000000064</v>
      </c>
      <c r="E274">
        <f t="shared" si="18"/>
        <v>0.2209000000000006</v>
      </c>
      <c r="F274">
        <f t="shared" si="19"/>
        <v>3.7480063795853322</v>
      </c>
    </row>
    <row r="275" spans="1:6" x14ac:dyDescent="0.2">
      <c r="A275" s="2">
        <v>42384</v>
      </c>
      <c r="B275" s="1">
        <v>11.97</v>
      </c>
      <c r="C275">
        <f t="shared" si="16"/>
        <v>12.536</v>
      </c>
      <c r="D275">
        <f t="shared" si="17"/>
        <v>-0.56599999999999895</v>
      </c>
      <c r="E275">
        <f t="shared" si="18"/>
        <v>0.32035599999999881</v>
      </c>
      <c r="F275">
        <f t="shared" si="19"/>
        <v>4.7284878863826147</v>
      </c>
    </row>
    <row r="276" spans="1:6" x14ac:dyDescent="0.2">
      <c r="A276" s="2">
        <v>42391</v>
      </c>
      <c r="B276" s="1">
        <v>12.14</v>
      </c>
      <c r="C276">
        <f t="shared" si="16"/>
        <v>12.007999999999999</v>
      </c>
      <c r="D276">
        <f t="shared" si="17"/>
        <v>0.13200000000000145</v>
      </c>
      <c r="E276">
        <f t="shared" si="18"/>
        <v>1.7424000000000384E-2</v>
      </c>
      <c r="F276">
        <f t="shared" si="19"/>
        <v>1.0873146622734879</v>
      </c>
    </row>
    <row r="277" spans="1:6" x14ac:dyDescent="0.2">
      <c r="A277" s="2">
        <v>42398</v>
      </c>
      <c r="B277" s="1">
        <v>11.94</v>
      </c>
      <c r="C277">
        <f t="shared" si="16"/>
        <v>11.809999999999999</v>
      </c>
      <c r="D277">
        <f t="shared" si="17"/>
        <v>0.13000000000000078</v>
      </c>
      <c r="E277">
        <f t="shared" si="18"/>
        <v>1.6900000000000203E-2</v>
      </c>
      <c r="F277">
        <f t="shared" si="19"/>
        <v>1.0887772194304923</v>
      </c>
    </row>
    <row r="278" spans="1:6" x14ac:dyDescent="0.2">
      <c r="A278" s="2">
        <v>42405</v>
      </c>
      <c r="B278" s="1">
        <v>11.45</v>
      </c>
      <c r="C278">
        <f t="shared" si="16"/>
        <v>11.836</v>
      </c>
      <c r="D278">
        <f t="shared" si="17"/>
        <v>-0.38600000000000101</v>
      </c>
      <c r="E278">
        <f t="shared" si="18"/>
        <v>0.14899600000000077</v>
      </c>
      <c r="F278">
        <f t="shared" si="19"/>
        <v>3.3711790393013188</v>
      </c>
    </row>
    <row r="279" spans="1:6" x14ac:dyDescent="0.2">
      <c r="A279" s="2">
        <v>42412</v>
      </c>
      <c r="B279" s="1">
        <v>11.55</v>
      </c>
      <c r="C279">
        <f t="shared" si="16"/>
        <v>11.901999999999999</v>
      </c>
      <c r="D279">
        <f t="shared" si="17"/>
        <v>-0.35199999999999854</v>
      </c>
      <c r="E279">
        <f t="shared" si="18"/>
        <v>0.12390399999999897</v>
      </c>
      <c r="F279">
        <f t="shared" si="19"/>
        <v>3.0476190476190346</v>
      </c>
    </row>
    <row r="280" spans="1:6" x14ac:dyDescent="0.2">
      <c r="A280" s="2">
        <v>42419</v>
      </c>
      <c r="B280" s="1">
        <v>12.1</v>
      </c>
      <c r="C280">
        <f t="shared" si="16"/>
        <v>12.231999999999999</v>
      </c>
      <c r="D280">
        <f t="shared" si="17"/>
        <v>-0.13199999999999967</v>
      </c>
      <c r="E280">
        <f t="shared" si="18"/>
        <v>1.7423999999999915E-2</v>
      </c>
      <c r="F280">
        <f t="shared" si="19"/>
        <v>1.0909090909090882</v>
      </c>
    </row>
    <row r="281" spans="1:6" x14ac:dyDescent="0.2">
      <c r="A281" s="2">
        <v>42426</v>
      </c>
      <c r="B281" s="1">
        <v>12.47</v>
      </c>
      <c r="C281">
        <f t="shared" si="16"/>
        <v>12.599999999999998</v>
      </c>
      <c r="D281">
        <f t="shared" si="17"/>
        <v>-0.12999999999999723</v>
      </c>
      <c r="E281">
        <f t="shared" si="18"/>
        <v>1.689999999999928E-2</v>
      </c>
      <c r="F281">
        <f t="shared" si="19"/>
        <v>1.0425020048115254</v>
      </c>
    </row>
    <row r="282" spans="1:6" x14ac:dyDescent="0.2">
      <c r="A282" s="2">
        <v>42433</v>
      </c>
      <c r="B282" s="1">
        <v>13.59</v>
      </c>
      <c r="C282">
        <f t="shared" si="16"/>
        <v>13.018000000000001</v>
      </c>
      <c r="D282">
        <f t="shared" si="17"/>
        <v>0.57199999999999918</v>
      </c>
      <c r="E282">
        <f t="shared" si="18"/>
        <v>0.32718399999999903</v>
      </c>
      <c r="F282">
        <f t="shared" si="19"/>
        <v>4.2089771891096337</v>
      </c>
    </row>
    <row r="283" spans="1:6" x14ac:dyDescent="0.2">
      <c r="A283" s="2">
        <v>42440</v>
      </c>
      <c r="B283" s="1">
        <v>13.29</v>
      </c>
      <c r="C283">
        <f t="shared" si="16"/>
        <v>13.209999999999999</v>
      </c>
      <c r="D283">
        <f t="shared" si="17"/>
        <v>8.0000000000000071E-2</v>
      </c>
      <c r="E283">
        <f t="shared" si="18"/>
        <v>6.4000000000000116E-3</v>
      </c>
      <c r="F283">
        <f t="shared" si="19"/>
        <v>0.6019563581640337</v>
      </c>
    </row>
    <row r="284" spans="1:6" x14ac:dyDescent="0.2">
      <c r="A284" s="2">
        <v>42447</v>
      </c>
      <c r="B284" s="1">
        <v>13.64</v>
      </c>
      <c r="C284">
        <f t="shared" si="16"/>
        <v>13.335999999999999</v>
      </c>
      <c r="D284">
        <f t="shared" si="17"/>
        <v>0.30400000000000205</v>
      </c>
      <c r="E284">
        <f t="shared" si="18"/>
        <v>9.2416000000001247E-2</v>
      </c>
      <c r="F284">
        <f t="shared" si="19"/>
        <v>2.2287390029325662</v>
      </c>
    </row>
    <row r="285" spans="1:6" x14ac:dyDescent="0.2">
      <c r="A285" s="2">
        <v>42454</v>
      </c>
      <c r="B285" s="1">
        <v>13.06</v>
      </c>
      <c r="C285">
        <f t="shared" si="16"/>
        <v>13.128</v>
      </c>
      <c r="D285">
        <f t="shared" si="17"/>
        <v>-6.7999999999999616E-2</v>
      </c>
      <c r="E285">
        <f t="shared" si="18"/>
        <v>4.6239999999999476E-3</v>
      </c>
      <c r="F285">
        <f t="shared" si="19"/>
        <v>0.52067381316998174</v>
      </c>
    </row>
    <row r="286" spans="1:6" x14ac:dyDescent="0.2">
      <c r="A286" s="2">
        <v>42461</v>
      </c>
      <c r="B286" s="1">
        <v>13.1</v>
      </c>
      <c r="C286">
        <f t="shared" si="16"/>
        <v>13.058000000000002</v>
      </c>
      <c r="D286">
        <f t="shared" si="17"/>
        <v>4.1999999999998039E-2</v>
      </c>
      <c r="E286">
        <f t="shared" si="18"/>
        <v>1.7639999999998354E-3</v>
      </c>
      <c r="F286">
        <f t="shared" si="19"/>
        <v>0.32061068702288581</v>
      </c>
    </row>
    <row r="287" spans="1:6" x14ac:dyDescent="0.2">
      <c r="A287" s="2">
        <v>42468</v>
      </c>
      <c r="B287" s="1">
        <v>12.55</v>
      </c>
      <c r="C287">
        <f t="shared" si="16"/>
        <v>13.051999999999998</v>
      </c>
      <c r="D287">
        <f t="shared" si="17"/>
        <v>-0.50199999999999712</v>
      </c>
      <c r="E287">
        <f t="shared" si="18"/>
        <v>0.25200399999999712</v>
      </c>
      <c r="F287">
        <f t="shared" si="19"/>
        <v>3.9999999999999765</v>
      </c>
    </row>
    <row r="288" spans="1:6" x14ac:dyDescent="0.2">
      <c r="A288" s="2">
        <v>42475</v>
      </c>
      <c r="B288" s="1">
        <v>12.94</v>
      </c>
      <c r="C288">
        <f t="shared" si="16"/>
        <v>13.151999999999997</v>
      </c>
      <c r="D288">
        <f t="shared" si="17"/>
        <v>-0.21199999999999797</v>
      </c>
      <c r="E288">
        <f t="shared" si="18"/>
        <v>4.4943999999999137E-2</v>
      </c>
      <c r="F288">
        <f t="shared" si="19"/>
        <v>1.6383307573415611</v>
      </c>
    </row>
    <row r="289" spans="1:6" x14ac:dyDescent="0.2">
      <c r="A289" s="2">
        <v>42482</v>
      </c>
      <c r="B289" s="1">
        <v>13.61</v>
      </c>
      <c r="C289">
        <f t="shared" si="16"/>
        <v>13.220000000000002</v>
      </c>
      <c r="D289">
        <f t="shared" si="17"/>
        <v>0.38999999999999702</v>
      </c>
      <c r="E289">
        <f t="shared" si="18"/>
        <v>0.15209999999999768</v>
      </c>
      <c r="F289">
        <f t="shared" si="19"/>
        <v>2.8655400440852095</v>
      </c>
    </row>
    <row r="290" spans="1:6" x14ac:dyDescent="0.2">
      <c r="A290" s="2">
        <v>42489</v>
      </c>
      <c r="B290" s="1">
        <v>13.56</v>
      </c>
      <c r="C290">
        <f t="shared" si="16"/>
        <v>13.353999999999999</v>
      </c>
      <c r="D290">
        <f t="shared" si="17"/>
        <v>0.20600000000000129</v>
      </c>
      <c r="E290">
        <f t="shared" si="18"/>
        <v>4.2436000000000536E-2</v>
      </c>
      <c r="F290">
        <f t="shared" si="19"/>
        <v>1.5191740412979446</v>
      </c>
    </row>
    <row r="291" spans="1:6" x14ac:dyDescent="0.2">
      <c r="A291" s="2">
        <v>42496</v>
      </c>
      <c r="B291" s="1">
        <v>13.44</v>
      </c>
      <c r="C291">
        <f t="shared" si="16"/>
        <v>13.404</v>
      </c>
      <c r="D291">
        <f t="shared" si="17"/>
        <v>3.5999999999999588E-2</v>
      </c>
      <c r="E291">
        <f t="shared" si="18"/>
        <v>1.2959999999999704E-3</v>
      </c>
      <c r="F291">
        <f t="shared" si="19"/>
        <v>0.2678571428571398</v>
      </c>
    </row>
    <row r="292" spans="1:6" x14ac:dyDescent="0.2">
      <c r="A292" s="2">
        <v>42503</v>
      </c>
      <c r="B292" s="1">
        <v>13.22</v>
      </c>
      <c r="C292">
        <f t="shared" si="16"/>
        <v>13.372</v>
      </c>
      <c r="D292">
        <f t="shared" si="17"/>
        <v>-0.15199999999999925</v>
      </c>
      <c r="E292">
        <f t="shared" si="18"/>
        <v>2.3103999999999771E-2</v>
      </c>
      <c r="F292">
        <f t="shared" si="19"/>
        <v>1.1497730711043814</v>
      </c>
    </row>
    <row r="293" spans="1:6" x14ac:dyDescent="0.2">
      <c r="A293" s="2">
        <v>42510</v>
      </c>
      <c r="B293" s="1">
        <v>13.19</v>
      </c>
      <c r="C293">
        <f t="shared" si="16"/>
        <v>13.268000000000001</v>
      </c>
      <c r="D293">
        <f t="shared" si="17"/>
        <v>-7.800000000000118E-2</v>
      </c>
      <c r="E293">
        <f t="shared" si="18"/>
        <v>6.0840000000001839E-3</v>
      </c>
      <c r="F293">
        <f t="shared" si="19"/>
        <v>0.59135708870357229</v>
      </c>
    </row>
    <row r="294" spans="1:6" x14ac:dyDescent="0.2">
      <c r="A294" s="2">
        <v>42517</v>
      </c>
      <c r="B294" s="1">
        <v>13.45</v>
      </c>
      <c r="C294">
        <f t="shared" si="16"/>
        <v>13.2</v>
      </c>
      <c r="D294">
        <f t="shared" si="17"/>
        <v>0.25</v>
      </c>
      <c r="E294">
        <f t="shared" si="18"/>
        <v>6.25E-2</v>
      </c>
      <c r="F294">
        <f t="shared" si="19"/>
        <v>1.8587360594795539</v>
      </c>
    </row>
    <row r="295" spans="1:6" x14ac:dyDescent="0.2">
      <c r="A295" s="2">
        <v>42524</v>
      </c>
      <c r="B295" s="1">
        <v>13.04</v>
      </c>
      <c r="C295">
        <f t="shared" si="16"/>
        <v>13.208000000000002</v>
      </c>
      <c r="D295">
        <f t="shared" si="17"/>
        <v>-0.16800000000000281</v>
      </c>
      <c r="E295">
        <f t="shared" si="18"/>
        <v>2.8224000000000946E-2</v>
      </c>
      <c r="F295">
        <f t="shared" si="19"/>
        <v>1.2883435582822302</v>
      </c>
    </row>
    <row r="296" spans="1:6" x14ac:dyDescent="0.2">
      <c r="A296" s="2">
        <v>42531</v>
      </c>
      <c r="B296" s="1">
        <v>13.1</v>
      </c>
      <c r="C296">
        <f t="shared" si="16"/>
        <v>13.073999999999998</v>
      </c>
      <c r="D296">
        <f t="shared" si="17"/>
        <v>2.6000000000001577E-2</v>
      </c>
      <c r="E296">
        <f t="shared" si="18"/>
        <v>6.7600000000008203E-4</v>
      </c>
      <c r="F296">
        <f t="shared" si="19"/>
        <v>0.19847328244276011</v>
      </c>
    </row>
    <row r="297" spans="1:6" x14ac:dyDescent="0.2">
      <c r="A297" s="2">
        <v>42538</v>
      </c>
      <c r="B297" s="1">
        <v>13.26</v>
      </c>
      <c r="C297">
        <f t="shared" si="16"/>
        <v>12.928000000000001</v>
      </c>
      <c r="D297">
        <f t="shared" si="17"/>
        <v>0.33199999999999896</v>
      </c>
      <c r="E297">
        <f t="shared" si="18"/>
        <v>0.11022399999999931</v>
      </c>
      <c r="F297">
        <f t="shared" si="19"/>
        <v>2.5037707390648487</v>
      </c>
    </row>
    <row r="298" spans="1:6" x14ac:dyDescent="0.2">
      <c r="A298" s="2">
        <v>42545</v>
      </c>
      <c r="B298" s="1">
        <v>12.52</v>
      </c>
      <c r="C298">
        <f t="shared" si="16"/>
        <v>12.937999999999999</v>
      </c>
      <c r="D298">
        <f t="shared" si="17"/>
        <v>-0.41799999999999926</v>
      </c>
      <c r="E298">
        <f t="shared" si="18"/>
        <v>0.17472399999999938</v>
      </c>
      <c r="F298">
        <f t="shared" si="19"/>
        <v>3.3386581469648506</v>
      </c>
    </row>
    <row r="299" spans="1:6" x14ac:dyDescent="0.2">
      <c r="A299" s="2">
        <v>42552</v>
      </c>
      <c r="B299" s="1">
        <v>12.72</v>
      </c>
      <c r="C299">
        <f t="shared" si="16"/>
        <v>13.032</v>
      </c>
      <c r="D299">
        <f t="shared" si="17"/>
        <v>-0.31199999999999939</v>
      </c>
      <c r="E299">
        <f t="shared" si="18"/>
        <v>9.7343999999999625E-2</v>
      </c>
      <c r="F299">
        <f t="shared" si="19"/>
        <v>2.4528301886792403</v>
      </c>
    </row>
    <row r="300" spans="1:6" x14ac:dyDescent="0.2">
      <c r="A300" s="2">
        <v>42559</v>
      </c>
      <c r="B300" s="1">
        <v>13.09</v>
      </c>
      <c r="C300">
        <f t="shared" si="16"/>
        <v>13.148</v>
      </c>
      <c r="D300">
        <f t="shared" si="17"/>
        <v>-5.7999999999999829E-2</v>
      </c>
      <c r="E300">
        <f t="shared" si="18"/>
        <v>3.3639999999999803E-3</v>
      </c>
      <c r="F300">
        <f t="shared" si="19"/>
        <v>0.44308632543926529</v>
      </c>
    </row>
    <row r="301" spans="1:6" x14ac:dyDescent="0.2">
      <c r="A301" s="2">
        <v>42566</v>
      </c>
      <c r="B301" s="1">
        <v>13.57</v>
      </c>
      <c r="C301">
        <f t="shared" si="16"/>
        <v>13.175999999999998</v>
      </c>
      <c r="D301">
        <f t="shared" si="17"/>
        <v>0.3940000000000019</v>
      </c>
      <c r="E301">
        <f t="shared" si="18"/>
        <v>0.15523600000000151</v>
      </c>
      <c r="F301">
        <f t="shared" si="19"/>
        <v>2.9034635224760641</v>
      </c>
    </row>
    <row r="302" spans="1:6" x14ac:dyDescent="0.2">
      <c r="A302" s="2">
        <v>42573</v>
      </c>
      <c r="B302" s="1">
        <v>13.84</v>
      </c>
      <c r="C302">
        <f t="shared" si="16"/>
        <v>13.069999999999999</v>
      </c>
      <c r="D302">
        <f t="shared" si="17"/>
        <v>0.77000000000000135</v>
      </c>
      <c r="E302">
        <f t="shared" si="18"/>
        <v>0.59290000000000209</v>
      </c>
      <c r="F302">
        <f t="shared" si="19"/>
        <v>5.5635838150289114</v>
      </c>
    </row>
    <row r="303" spans="1:6" x14ac:dyDescent="0.2">
      <c r="A303" s="2">
        <v>42580</v>
      </c>
      <c r="B303" s="1">
        <v>12.66</v>
      </c>
      <c r="C303">
        <f t="shared" si="16"/>
        <v>12.918000000000001</v>
      </c>
      <c r="D303">
        <f t="shared" si="17"/>
        <v>-0.2580000000000009</v>
      </c>
      <c r="E303">
        <f t="shared" si="18"/>
        <v>6.6564000000000456E-2</v>
      </c>
      <c r="F303">
        <f t="shared" si="19"/>
        <v>2.037914691943135</v>
      </c>
    </row>
    <row r="304" spans="1:6" x14ac:dyDescent="0.2">
      <c r="A304" s="2">
        <v>42587</v>
      </c>
      <c r="B304" s="1">
        <v>12.19</v>
      </c>
      <c r="C304">
        <f t="shared" si="16"/>
        <v>12.681999999999999</v>
      </c>
      <c r="D304">
        <f t="shared" si="17"/>
        <v>-0.4919999999999991</v>
      </c>
      <c r="E304">
        <f t="shared" si="18"/>
        <v>0.24206399999999911</v>
      </c>
      <c r="F304">
        <f t="shared" si="19"/>
        <v>4.0360951599671786</v>
      </c>
    </row>
    <row r="305" spans="1:6" x14ac:dyDescent="0.2">
      <c r="A305" s="2">
        <v>42594</v>
      </c>
      <c r="B305" s="1">
        <v>12.33</v>
      </c>
      <c r="C305">
        <f t="shared" si="16"/>
        <v>12.39</v>
      </c>
      <c r="D305">
        <f t="shared" si="17"/>
        <v>-6.0000000000000497E-2</v>
      </c>
      <c r="E305">
        <f t="shared" si="18"/>
        <v>3.6000000000000597E-3</v>
      </c>
      <c r="F305">
        <f t="shared" si="19"/>
        <v>0.48661800486618406</v>
      </c>
    </row>
    <row r="306" spans="1:6" x14ac:dyDescent="0.2">
      <c r="A306" s="2">
        <v>42601</v>
      </c>
      <c r="B306" s="1">
        <v>12.39</v>
      </c>
      <c r="C306">
        <f t="shared" si="16"/>
        <v>12.358000000000001</v>
      </c>
      <c r="D306">
        <f t="shared" si="17"/>
        <v>3.2000000000000028E-2</v>
      </c>
      <c r="E306">
        <f t="shared" si="18"/>
        <v>1.0240000000000019E-3</v>
      </c>
      <c r="F306">
        <f t="shared" si="19"/>
        <v>0.25827280064568225</v>
      </c>
    </row>
    <row r="307" spans="1:6" x14ac:dyDescent="0.2">
      <c r="A307" s="2">
        <v>42608</v>
      </c>
      <c r="B307" s="1">
        <v>12.38</v>
      </c>
      <c r="C307">
        <f t="shared" si="16"/>
        <v>12.396000000000001</v>
      </c>
      <c r="D307">
        <f t="shared" si="17"/>
        <v>-1.6000000000000014E-2</v>
      </c>
      <c r="E307">
        <f t="shared" si="18"/>
        <v>2.5600000000000048E-4</v>
      </c>
      <c r="F307">
        <f t="shared" si="19"/>
        <v>0.12924071082390964</v>
      </c>
    </row>
    <row r="308" spans="1:6" x14ac:dyDescent="0.2">
      <c r="A308" s="2">
        <v>42615</v>
      </c>
      <c r="B308" s="1">
        <v>12.5</v>
      </c>
      <c r="C308">
        <f t="shared" si="16"/>
        <v>12.352</v>
      </c>
      <c r="D308">
        <f t="shared" si="17"/>
        <v>0.14799999999999969</v>
      </c>
      <c r="E308">
        <f t="shared" si="18"/>
        <v>2.1903999999999906E-2</v>
      </c>
      <c r="F308">
        <f t="shared" si="19"/>
        <v>1.1839999999999975</v>
      </c>
    </row>
    <row r="309" spans="1:6" x14ac:dyDescent="0.2">
      <c r="A309" s="2">
        <v>42622</v>
      </c>
      <c r="B309" s="1">
        <v>12.38</v>
      </c>
      <c r="C309">
        <f t="shared" si="16"/>
        <v>12.308000000000002</v>
      </c>
      <c r="D309">
        <f t="shared" si="17"/>
        <v>7.1999999999999176E-2</v>
      </c>
      <c r="E309">
        <f t="shared" si="18"/>
        <v>5.1839999999998814E-3</v>
      </c>
      <c r="F309">
        <f t="shared" si="19"/>
        <v>0.58158319870758612</v>
      </c>
    </row>
    <row r="310" spans="1:6" x14ac:dyDescent="0.2">
      <c r="A310" s="2">
        <v>42629</v>
      </c>
      <c r="B310" s="1">
        <v>12.11</v>
      </c>
      <c r="C310">
        <f t="shared" si="16"/>
        <v>12.246</v>
      </c>
      <c r="D310">
        <f t="shared" si="17"/>
        <v>-0.13600000000000101</v>
      </c>
      <c r="E310">
        <f t="shared" si="18"/>
        <v>1.8496000000000276E-2</v>
      </c>
      <c r="F310">
        <f t="shared" si="19"/>
        <v>1.1230388109000911</v>
      </c>
    </row>
    <row r="311" spans="1:6" x14ac:dyDescent="0.2">
      <c r="A311" s="2">
        <v>42636</v>
      </c>
      <c r="B311" s="1">
        <v>12.17</v>
      </c>
      <c r="C311">
        <f t="shared" si="16"/>
        <v>12.204000000000001</v>
      </c>
      <c r="D311">
        <f t="shared" si="17"/>
        <v>-3.4000000000000696E-2</v>
      </c>
      <c r="E311">
        <f t="shared" si="18"/>
        <v>1.1560000000000474E-3</v>
      </c>
      <c r="F311">
        <f t="shared" si="19"/>
        <v>0.27937551355793505</v>
      </c>
    </row>
    <row r="312" spans="1:6" x14ac:dyDescent="0.2">
      <c r="A312" s="2">
        <v>42643</v>
      </c>
      <c r="B312" s="1">
        <v>12.07</v>
      </c>
      <c r="C312">
        <f t="shared" si="16"/>
        <v>12.11</v>
      </c>
      <c r="D312">
        <f t="shared" si="17"/>
        <v>-3.9999999999999147E-2</v>
      </c>
      <c r="E312">
        <f t="shared" si="18"/>
        <v>1.5999999999999318E-3</v>
      </c>
      <c r="F312">
        <f t="shared" si="19"/>
        <v>0.33140016570007574</v>
      </c>
    </row>
    <row r="313" spans="1:6" x14ac:dyDescent="0.2">
      <c r="A313" s="2">
        <v>42650</v>
      </c>
      <c r="B313" s="1">
        <v>12.29</v>
      </c>
      <c r="C313">
        <f t="shared" si="16"/>
        <v>12.091999999999999</v>
      </c>
      <c r="D313">
        <f t="shared" si="17"/>
        <v>0.1980000000000004</v>
      </c>
      <c r="E313">
        <f t="shared" si="18"/>
        <v>3.9204000000000155E-2</v>
      </c>
      <c r="F313">
        <f t="shared" si="19"/>
        <v>1.6110659072416631</v>
      </c>
    </row>
    <row r="314" spans="1:6" x14ac:dyDescent="0.2">
      <c r="A314" s="2">
        <v>42657</v>
      </c>
      <c r="B314" s="1">
        <v>11.91</v>
      </c>
      <c r="C314">
        <f t="shared" si="16"/>
        <v>12.001999999999999</v>
      </c>
      <c r="D314">
        <f t="shared" si="17"/>
        <v>-9.1999999999998749E-2</v>
      </c>
      <c r="E314">
        <f t="shared" si="18"/>
        <v>8.4639999999997703E-3</v>
      </c>
      <c r="F314">
        <f t="shared" si="19"/>
        <v>0.77246011754826827</v>
      </c>
    </row>
    <row r="315" spans="1:6" x14ac:dyDescent="0.2">
      <c r="A315" s="2">
        <v>42664</v>
      </c>
      <c r="B315" s="1">
        <v>12.02</v>
      </c>
      <c r="C315">
        <f t="shared" si="16"/>
        <v>11.856</v>
      </c>
      <c r="D315">
        <f t="shared" si="17"/>
        <v>0.1639999999999997</v>
      </c>
      <c r="E315">
        <f t="shared" si="18"/>
        <v>2.6895999999999903E-2</v>
      </c>
      <c r="F315">
        <f t="shared" si="19"/>
        <v>1.3643926788685499</v>
      </c>
    </row>
    <row r="316" spans="1:6" x14ac:dyDescent="0.2">
      <c r="A316" s="2">
        <v>42671</v>
      </c>
      <c r="B316" s="1">
        <v>11.72</v>
      </c>
      <c r="C316">
        <f t="shared" si="16"/>
        <v>11.853999999999999</v>
      </c>
      <c r="D316">
        <f t="shared" si="17"/>
        <v>-0.13399999999999856</v>
      </c>
      <c r="E316">
        <f t="shared" si="18"/>
        <v>1.7955999999999615E-2</v>
      </c>
      <c r="F316">
        <f t="shared" si="19"/>
        <v>1.1433447098975986</v>
      </c>
    </row>
    <row r="317" spans="1:6" x14ac:dyDescent="0.2">
      <c r="A317" s="2">
        <v>42678</v>
      </c>
      <c r="B317" s="1">
        <v>11.34</v>
      </c>
      <c r="C317">
        <f t="shared" si="16"/>
        <v>11.824</v>
      </c>
      <c r="D317">
        <f t="shared" si="17"/>
        <v>-0.48399999999999999</v>
      </c>
      <c r="E317">
        <f t="shared" si="18"/>
        <v>0.23425599999999999</v>
      </c>
      <c r="F317">
        <f t="shared" si="19"/>
        <v>4.2680776014109352</v>
      </c>
    </row>
    <row r="318" spans="1:6" x14ac:dyDescent="0.2">
      <c r="A318" s="2">
        <v>42685</v>
      </c>
      <c r="B318" s="1">
        <v>12.28</v>
      </c>
      <c r="C318">
        <f t="shared" si="16"/>
        <v>11.827999999999999</v>
      </c>
      <c r="D318">
        <f t="shared" si="17"/>
        <v>0.45199999999999996</v>
      </c>
      <c r="E318">
        <f t="shared" si="18"/>
        <v>0.20430399999999996</v>
      </c>
      <c r="F318">
        <f t="shared" si="19"/>
        <v>3.6807817589576546</v>
      </c>
    </row>
    <row r="319" spans="1:6" x14ac:dyDescent="0.2">
      <c r="A319" s="2">
        <v>42692</v>
      </c>
      <c r="B319" s="1">
        <v>11.76</v>
      </c>
      <c r="C319">
        <f t="shared" si="16"/>
        <v>11.931999999999999</v>
      </c>
      <c r="D319">
        <f t="shared" si="17"/>
        <v>-0.17199999999999882</v>
      </c>
      <c r="E319">
        <f t="shared" si="18"/>
        <v>2.9583999999999593E-2</v>
      </c>
      <c r="F319">
        <f t="shared" si="19"/>
        <v>1.4625850340135955</v>
      </c>
    </row>
    <row r="320" spans="1:6" x14ac:dyDescent="0.2">
      <c r="A320" s="2">
        <v>42699</v>
      </c>
      <c r="B320" s="1">
        <v>12.04</v>
      </c>
      <c r="C320">
        <f t="shared" si="16"/>
        <v>12.298</v>
      </c>
      <c r="D320">
        <f t="shared" si="17"/>
        <v>-0.2580000000000009</v>
      </c>
      <c r="E320">
        <f t="shared" si="18"/>
        <v>6.6564000000000456E-2</v>
      </c>
      <c r="F320">
        <f t="shared" si="19"/>
        <v>2.1428571428571503</v>
      </c>
    </row>
    <row r="321" spans="1:6" x14ac:dyDescent="0.2">
      <c r="A321" s="2">
        <v>42706</v>
      </c>
      <c r="B321" s="1">
        <v>12.24</v>
      </c>
      <c r="C321">
        <f t="shared" si="16"/>
        <v>12.368</v>
      </c>
      <c r="D321">
        <f t="shared" si="17"/>
        <v>-0.12800000000000011</v>
      </c>
      <c r="E321">
        <f t="shared" si="18"/>
        <v>1.638400000000003E-2</v>
      </c>
      <c r="F321">
        <f t="shared" si="19"/>
        <v>1.0457516339869291</v>
      </c>
    </row>
    <row r="322" spans="1:6" x14ac:dyDescent="0.2">
      <c r="A322" s="2">
        <v>42713</v>
      </c>
      <c r="B322" s="1">
        <v>13.17</v>
      </c>
      <c r="C322">
        <f t="shared" si="16"/>
        <v>12.508000000000001</v>
      </c>
      <c r="D322">
        <f t="shared" si="17"/>
        <v>0.66199999999999903</v>
      </c>
      <c r="E322">
        <f t="shared" si="18"/>
        <v>0.43824399999999875</v>
      </c>
      <c r="F322">
        <f t="shared" si="19"/>
        <v>5.026575550493539</v>
      </c>
    </row>
    <row r="323" spans="1:6" x14ac:dyDescent="0.2">
      <c r="A323" s="2">
        <v>42720</v>
      </c>
      <c r="B323" s="1">
        <v>12.63</v>
      </c>
      <c r="C323">
        <f t="shared" si="16"/>
        <v>12.526</v>
      </c>
      <c r="D323">
        <f t="shared" si="17"/>
        <v>0.10400000000000098</v>
      </c>
      <c r="E323">
        <f t="shared" si="18"/>
        <v>1.0816000000000204E-2</v>
      </c>
      <c r="F323">
        <f t="shared" si="19"/>
        <v>0.82343626286619931</v>
      </c>
    </row>
    <row r="324" spans="1:6" x14ac:dyDescent="0.2">
      <c r="A324" s="2">
        <v>42727</v>
      </c>
      <c r="B324" s="1">
        <v>12.46</v>
      </c>
      <c r="C324">
        <f t="shared" si="16"/>
        <v>12.63</v>
      </c>
      <c r="D324">
        <f t="shared" si="17"/>
        <v>-0.16999999999999993</v>
      </c>
      <c r="E324">
        <f t="shared" si="18"/>
        <v>2.8899999999999974E-2</v>
      </c>
      <c r="F324">
        <f t="shared" si="19"/>
        <v>1.3643659711075435</v>
      </c>
    </row>
    <row r="325" spans="1:6" x14ac:dyDescent="0.2">
      <c r="A325" s="2">
        <v>42734</v>
      </c>
      <c r="B325" s="1">
        <v>12.13</v>
      </c>
      <c r="C325">
        <f t="shared" si="16"/>
        <v>12.522000000000002</v>
      </c>
      <c r="D325">
        <f t="shared" si="17"/>
        <v>-0.39200000000000124</v>
      </c>
      <c r="E325">
        <f t="shared" si="18"/>
        <v>0.15366400000000097</v>
      </c>
      <c r="F325">
        <f t="shared" si="19"/>
        <v>3.2316570486397458</v>
      </c>
    </row>
    <row r="326" spans="1:6" x14ac:dyDescent="0.2">
      <c r="A326" s="2">
        <v>42741</v>
      </c>
      <c r="B326" s="1">
        <v>12.76</v>
      </c>
      <c r="C326">
        <f t="shared" si="16"/>
        <v>12.468</v>
      </c>
      <c r="D326">
        <f t="shared" si="17"/>
        <v>0.29199999999999982</v>
      </c>
      <c r="E326">
        <f t="shared" si="18"/>
        <v>8.5263999999999895E-2</v>
      </c>
      <c r="F326">
        <f t="shared" si="19"/>
        <v>2.2884012539184937</v>
      </c>
    </row>
    <row r="327" spans="1:6" x14ac:dyDescent="0.2">
      <c r="A327" s="2">
        <v>42748</v>
      </c>
      <c r="B327" s="1">
        <v>12.63</v>
      </c>
      <c r="C327">
        <f t="shared" ref="C327:C390" si="20">AVERAGE(B325:B329)</f>
        <v>12.474</v>
      </c>
      <c r="D327">
        <f t="shared" ref="D327:D390" si="21">B327-C327</f>
        <v>0.15600000000000058</v>
      </c>
      <c r="E327">
        <f t="shared" ref="E327:E390" si="22">D327^2</f>
        <v>2.433600000000018E-2</v>
      </c>
      <c r="F327">
        <f t="shared" ref="F327:F390" si="23">ABS(D327/B327)*100</f>
        <v>1.235154394299292</v>
      </c>
    </row>
    <row r="328" spans="1:6" x14ac:dyDescent="0.2">
      <c r="A328" s="2">
        <v>42755</v>
      </c>
      <c r="B328" s="1">
        <v>12.36</v>
      </c>
      <c r="C328">
        <f t="shared" si="20"/>
        <v>12.56</v>
      </c>
      <c r="D328">
        <f t="shared" si="21"/>
        <v>-0.20000000000000107</v>
      </c>
      <c r="E328">
        <f t="shared" si="22"/>
        <v>4.0000000000000424E-2</v>
      </c>
      <c r="F328">
        <f t="shared" si="23"/>
        <v>1.6181229773462869</v>
      </c>
    </row>
    <row r="329" spans="1:6" x14ac:dyDescent="0.2">
      <c r="A329" s="2">
        <v>42762</v>
      </c>
      <c r="B329" s="1">
        <v>12.49</v>
      </c>
      <c r="C329">
        <f t="shared" si="20"/>
        <v>12.510000000000002</v>
      </c>
      <c r="D329">
        <f t="shared" si="21"/>
        <v>-2.000000000000135E-2</v>
      </c>
      <c r="E329">
        <f t="shared" si="22"/>
        <v>4.0000000000005401E-4</v>
      </c>
      <c r="F329">
        <f t="shared" si="23"/>
        <v>0.16012810248199641</v>
      </c>
    </row>
    <row r="330" spans="1:6" x14ac:dyDescent="0.2">
      <c r="A330" s="2">
        <v>42769</v>
      </c>
      <c r="B330" s="1">
        <v>12.56</v>
      </c>
      <c r="C330">
        <f t="shared" si="20"/>
        <v>12.5</v>
      </c>
      <c r="D330">
        <f t="shared" si="21"/>
        <v>6.0000000000000497E-2</v>
      </c>
      <c r="E330">
        <f t="shared" si="22"/>
        <v>3.6000000000000597E-3</v>
      </c>
      <c r="F330">
        <f t="shared" si="23"/>
        <v>0.4777070063694307</v>
      </c>
    </row>
    <row r="331" spans="1:6" x14ac:dyDescent="0.2">
      <c r="A331" s="2">
        <v>42776</v>
      </c>
      <c r="B331" s="1">
        <v>12.51</v>
      </c>
      <c r="C331">
        <f t="shared" si="20"/>
        <v>12.522</v>
      </c>
      <c r="D331">
        <f t="shared" si="21"/>
        <v>-1.2000000000000455E-2</v>
      </c>
      <c r="E331">
        <f t="shared" si="22"/>
        <v>1.4400000000001093E-4</v>
      </c>
      <c r="F331">
        <f t="shared" si="23"/>
        <v>9.5923261390890927E-2</v>
      </c>
    </row>
    <row r="332" spans="1:6" x14ac:dyDescent="0.2">
      <c r="A332" s="2">
        <v>42783</v>
      </c>
      <c r="B332" s="1">
        <v>12.58</v>
      </c>
      <c r="C332">
        <f t="shared" si="20"/>
        <v>12.553999999999998</v>
      </c>
      <c r="D332">
        <f t="shared" si="21"/>
        <v>2.6000000000001577E-2</v>
      </c>
      <c r="E332">
        <f t="shared" si="22"/>
        <v>6.7600000000008203E-4</v>
      </c>
      <c r="F332">
        <f t="shared" si="23"/>
        <v>0.20667726550080745</v>
      </c>
    </row>
    <row r="333" spans="1:6" x14ac:dyDescent="0.2">
      <c r="A333" s="2">
        <v>42790</v>
      </c>
      <c r="B333" s="1">
        <v>12.47</v>
      </c>
      <c r="C333">
        <f t="shared" si="20"/>
        <v>12.548</v>
      </c>
      <c r="D333">
        <f t="shared" si="21"/>
        <v>-7.7999999999999403E-2</v>
      </c>
      <c r="E333">
        <f t="shared" si="22"/>
        <v>6.0839999999999072E-3</v>
      </c>
      <c r="F333">
        <f t="shared" si="23"/>
        <v>0.6255012028869239</v>
      </c>
    </row>
    <row r="334" spans="1:6" x14ac:dyDescent="0.2">
      <c r="A334" s="2">
        <v>42797</v>
      </c>
      <c r="B334" s="1">
        <v>12.65</v>
      </c>
      <c r="C334">
        <f t="shared" si="20"/>
        <v>12.542000000000002</v>
      </c>
      <c r="D334">
        <f t="shared" si="21"/>
        <v>0.10799999999999876</v>
      </c>
      <c r="E334">
        <f t="shared" si="22"/>
        <v>1.1663999999999734E-2</v>
      </c>
      <c r="F334">
        <f t="shared" si="23"/>
        <v>0.85375494071145264</v>
      </c>
    </row>
    <row r="335" spans="1:6" x14ac:dyDescent="0.2">
      <c r="A335" s="2">
        <v>42804</v>
      </c>
      <c r="B335" s="1">
        <v>12.53</v>
      </c>
      <c r="C335">
        <f t="shared" si="20"/>
        <v>12.349999999999998</v>
      </c>
      <c r="D335">
        <f t="shared" si="21"/>
        <v>0.18000000000000149</v>
      </c>
      <c r="E335">
        <f t="shared" si="22"/>
        <v>3.2400000000000539E-2</v>
      </c>
      <c r="F335">
        <f t="shared" si="23"/>
        <v>1.4365522745411134</v>
      </c>
    </row>
    <row r="336" spans="1:6" x14ac:dyDescent="0.2">
      <c r="A336" s="2">
        <v>42811</v>
      </c>
      <c r="B336" s="1">
        <v>12.48</v>
      </c>
      <c r="C336">
        <f t="shared" si="20"/>
        <v>12.183999999999999</v>
      </c>
      <c r="D336">
        <f t="shared" si="21"/>
        <v>0.29600000000000115</v>
      </c>
      <c r="E336">
        <f t="shared" si="22"/>
        <v>8.7616000000000679E-2</v>
      </c>
      <c r="F336">
        <f t="shared" si="23"/>
        <v>2.3717948717948811</v>
      </c>
    </row>
    <row r="337" spans="1:6" x14ac:dyDescent="0.2">
      <c r="A337" s="2">
        <v>42818</v>
      </c>
      <c r="B337" s="1">
        <v>11.62</v>
      </c>
      <c r="C337">
        <f t="shared" si="20"/>
        <v>11.9</v>
      </c>
      <c r="D337">
        <f t="shared" si="21"/>
        <v>-0.28000000000000114</v>
      </c>
      <c r="E337">
        <f t="shared" si="22"/>
        <v>7.8400000000000636E-2</v>
      </c>
      <c r="F337">
        <f t="shared" si="23"/>
        <v>2.4096385542168774</v>
      </c>
    </row>
    <row r="338" spans="1:6" x14ac:dyDescent="0.2">
      <c r="A338" s="2">
        <v>42825</v>
      </c>
      <c r="B338" s="1">
        <v>11.64</v>
      </c>
      <c r="C338">
        <f t="shared" si="20"/>
        <v>11.616</v>
      </c>
      <c r="D338">
        <f t="shared" si="21"/>
        <v>2.4000000000000909E-2</v>
      </c>
      <c r="E338">
        <f t="shared" si="22"/>
        <v>5.7600000000004371E-4</v>
      </c>
      <c r="F338">
        <f t="shared" si="23"/>
        <v>0.20618556701031709</v>
      </c>
    </row>
    <row r="339" spans="1:6" x14ac:dyDescent="0.2">
      <c r="A339" s="2">
        <v>42832</v>
      </c>
      <c r="B339" s="1">
        <v>11.23</v>
      </c>
      <c r="C339">
        <f t="shared" si="20"/>
        <v>11.388</v>
      </c>
      <c r="D339">
        <f t="shared" si="21"/>
        <v>-0.15799999999999947</v>
      </c>
      <c r="E339">
        <f t="shared" si="22"/>
        <v>2.4963999999999834E-2</v>
      </c>
      <c r="F339">
        <f t="shared" si="23"/>
        <v>1.406945681211037</v>
      </c>
    </row>
    <row r="340" spans="1:6" x14ac:dyDescent="0.2">
      <c r="A340" s="2">
        <v>42839</v>
      </c>
      <c r="B340" s="1">
        <v>11.11</v>
      </c>
      <c r="C340">
        <f t="shared" si="20"/>
        <v>11.358000000000001</v>
      </c>
      <c r="D340">
        <f t="shared" si="21"/>
        <v>-0.24800000000000111</v>
      </c>
      <c r="E340">
        <f t="shared" si="22"/>
        <v>6.1504000000000551E-2</v>
      </c>
      <c r="F340">
        <f t="shared" si="23"/>
        <v>2.2322232223222422</v>
      </c>
    </row>
    <row r="341" spans="1:6" x14ac:dyDescent="0.2">
      <c r="A341" s="2">
        <v>42846</v>
      </c>
      <c r="B341" s="1">
        <v>11.34</v>
      </c>
      <c r="C341">
        <f t="shared" si="20"/>
        <v>11.257999999999999</v>
      </c>
      <c r="D341">
        <f t="shared" si="21"/>
        <v>8.2000000000000739E-2</v>
      </c>
      <c r="E341">
        <f t="shared" si="22"/>
        <v>6.7240000000001214E-3</v>
      </c>
      <c r="F341">
        <f t="shared" si="23"/>
        <v>0.72310405643739628</v>
      </c>
    </row>
    <row r="342" spans="1:6" x14ac:dyDescent="0.2">
      <c r="A342" s="2">
        <v>42853</v>
      </c>
      <c r="B342" s="1">
        <v>11.47</v>
      </c>
      <c r="C342">
        <f t="shared" si="20"/>
        <v>11.196000000000002</v>
      </c>
      <c r="D342">
        <f t="shared" si="21"/>
        <v>0.27399999999999913</v>
      </c>
      <c r="E342">
        <f t="shared" si="22"/>
        <v>7.5075999999999518E-2</v>
      </c>
      <c r="F342">
        <f t="shared" si="23"/>
        <v>2.3888404533565746</v>
      </c>
    </row>
    <row r="343" spans="1:6" x14ac:dyDescent="0.2">
      <c r="A343" s="2">
        <v>42860</v>
      </c>
      <c r="B343" s="1">
        <v>11.14</v>
      </c>
      <c r="C343">
        <f t="shared" si="20"/>
        <v>11.148</v>
      </c>
      <c r="D343">
        <f t="shared" si="21"/>
        <v>-7.9999999999991189E-3</v>
      </c>
      <c r="E343">
        <f t="shared" si="22"/>
        <v>6.3999999999985902E-5</v>
      </c>
      <c r="F343">
        <f t="shared" si="23"/>
        <v>7.1813285457801787E-2</v>
      </c>
    </row>
    <row r="344" spans="1:6" x14ac:dyDescent="0.2">
      <c r="A344" s="2">
        <v>42867</v>
      </c>
      <c r="B344" s="1">
        <v>10.92</v>
      </c>
      <c r="C344">
        <f t="shared" si="20"/>
        <v>11.065999999999999</v>
      </c>
      <c r="D344">
        <f t="shared" si="21"/>
        <v>-0.14599999999999902</v>
      </c>
      <c r="E344">
        <f t="shared" si="22"/>
        <v>2.1315999999999714E-2</v>
      </c>
      <c r="F344">
        <f t="shared" si="23"/>
        <v>1.336996336996328</v>
      </c>
    </row>
    <row r="345" spans="1:6" x14ac:dyDescent="0.2">
      <c r="A345" s="2">
        <v>42874</v>
      </c>
      <c r="B345" s="1">
        <v>10.87</v>
      </c>
      <c r="C345">
        <f t="shared" si="20"/>
        <v>11.042</v>
      </c>
      <c r="D345">
        <f t="shared" si="21"/>
        <v>-0.1720000000000006</v>
      </c>
      <c r="E345">
        <f t="shared" si="22"/>
        <v>2.9584000000000204E-2</v>
      </c>
      <c r="F345">
        <f t="shared" si="23"/>
        <v>1.5823367065317444</v>
      </c>
    </row>
    <row r="346" spans="1:6" x14ac:dyDescent="0.2">
      <c r="A346" s="2">
        <v>42881</v>
      </c>
      <c r="B346" s="1">
        <v>10.93</v>
      </c>
      <c r="C346">
        <f t="shared" si="20"/>
        <v>11.040000000000001</v>
      </c>
      <c r="D346">
        <f t="shared" si="21"/>
        <v>-0.11000000000000121</v>
      </c>
      <c r="E346">
        <f t="shared" si="22"/>
        <v>1.2100000000000265E-2</v>
      </c>
      <c r="F346">
        <f t="shared" si="23"/>
        <v>1.0064043915828107</v>
      </c>
    </row>
    <row r="347" spans="1:6" x14ac:dyDescent="0.2">
      <c r="A347" s="2">
        <v>42888</v>
      </c>
      <c r="B347" s="1">
        <v>11.35</v>
      </c>
      <c r="C347">
        <f t="shared" si="20"/>
        <v>11.1</v>
      </c>
      <c r="D347">
        <f t="shared" si="21"/>
        <v>0.25</v>
      </c>
      <c r="E347">
        <f t="shared" si="22"/>
        <v>6.25E-2</v>
      </c>
      <c r="F347">
        <f t="shared" si="23"/>
        <v>2.2026431718061676</v>
      </c>
    </row>
    <row r="348" spans="1:6" x14ac:dyDescent="0.2">
      <c r="A348" s="2">
        <v>42895</v>
      </c>
      <c r="B348" s="1">
        <v>11.13</v>
      </c>
      <c r="C348">
        <f t="shared" si="20"/>
        <v>11.134</v>
      </c>
      <c r="D348">
        <f t="shared" si="21"/>
        <v>-3.9999999999995595E-3</v>
      </c>
      <c r="E348">
        <f t="shared" si="22"/>
        <v>1.5999999999996476E-5</v>
      </c>
      <c r="F348">
        <f t="shared" si="23"/>
        <v>3.5938903863428205E-2</v>
      </c>
    </row>
    <row r="349" spans="1:6" x14ac:dyDescent="0.2">
      <c r="A349" s="2">
        <v>42902</v>
      </c>
      <c r="B349" s="1">
        <v>11.22</v>
      </c>
      <c r="C349">
        <f t="shared" si="20"/>
        <v>11.186</v>
      </c>
      <c r="D349">
        <f t="shared" si="21"/>
        <v>3.4000000000000696E-2</v>
      </c>
      <c r="E349">
        <f t="shared" si="22"/>
        <v>1.1560000000000474E-3</v>
      </c>
      <c r="F349">
        <f t="shared" si="23"/>
        <v>0.30303030303030926</v>
      </c>
    </row>
    <row r="350" spans="1:6" x14ac:dyDescent="0.2">
      <c r="A350" s="2">
        <v>42909</v>
      </c>
      <c r="B350" s="1">
        <v>11.04</v>
      </c>
      <c r="C350">
        <f t="shared" si="20"/>
        <v>11.167999999999999</v>
      </c>
      <c r="D350">
        <f t="shared" si="21"/>
        <v>-0.12800000000000011</v>
      </c>
      <c r="E350">
        <f t="shared" si="22"/>
        <v>1.638400000000003E-2</v>
      </c>
      <c r="F350">
        <f t="shared" si="23"/>
        <v>1.1594202898550736</v>
      </c>
    </row>
    <row r="351" spans="1:6" x14ac:dyDescent="0.2">
      <c r="A351" s="2">
        <v>42916</v>
      </c>
      <c r="B351" s="1">
        <v>11.19</v>
      </c>
      <c r="C351">
        <f t="shared" si="20"/>
        <v>11.277999999999999</v>
      </c>
      <c r="D351">
        <f t="shared" si="21"/>
        <v>-8.799999999999919E-2</v>
      </c>
      <c r="E351">
        <f t="shared" si="22"/>
        <v>7.7439999999998578E-3</v>
      </c>
      <c r="F351">
        <f t="shared" si="23"/>
        <v>0.78641644325289728</v>
      </c>
    </row>
    <row r="352" spans="1:6" x14ac:dyDescent="0.2">
      <c r="A352" s="2">
        <v>42923</v>
      </c>
      <c r="B352" s="1">
        <v>11.26</v>
      </c>
      <c r="C352">
        <f t="shared" si="20"/>
        <v>11.34</v>
      </c>
      <c r="D352">
        <f t="shared" si="21"/>
        <v>-8.0000000000000071E-2</v>
      </c>
      <c r="E352">
        <f t="shared" si="22"/>
        <v>6.4000000000000116E-3</v>
      </c>
      <c r="F352">
        <f t="shared" si="23"/>
        <v>0.71047957371225645</v>
      </c>
    </row>
    <row r="353" spans="1:6" x14ac:dyDescent="0.2">
      <c r="A353" s="2">
        <v>42930</v>
      </c>
      <c r="B353" s="1">
        <v>11.68</v>
      </c>
      <c r="C353">
        <f t="shared" si="20"/>
        <v>11.366</v>
      </c>
      <c r="D353">
        <f t="shared" si="21"/>
        <v>0.31400000000000006</v>
      </c>
      <c r="E353">
        <f t="shared" si="22"/>
        <v>9.8596000000000031E-2</v>
      </c>
      <c r="F353">
        <f t="shared" si="23"/>
        <v>2.6883561643835621</v>
      </c>
    </row>
    <row r="354" spans="1:6" x14ac:dyDescent="0.2">
      <c r="A354" s="2">
        <v>42937</v>
      </c>
      <c r="B354" s="1">
        <v>11.53</v>
      </c>
      <c r="C354">
        <f t="shared" si="20"/>
        <v>11.318000000000001</v>
      </c>
      <c r="D354">
        <f t="shared" si="21"/>
        <v>0.21199999999999797</v>
      </c>
      <c r="E354">
        <f t="shared" si="22"/>
        <v>4.4943999999999137E-2</v>
      </c>
      <c r="F354">
        <f t="shared" si="23"/>
        <v>1.8386816999132523</v>
      </c>
    </row>
    <row r="355" spans="1:6" x14ac:dyDescent="0.2">
      <c r="A355" s="2">
        <v>42944</v>
      </c>
      <c r="B355" s="1">
        <v>11.17</v>
      </c>
      <c r="C355">
        <f t="shared" si="20"/>
        <v>11.219999999999999</v>
      </c>
      <c r="D355">
        <f t="shared" si="21"/>
        <v>-4.9999999999998934E-2</v>
      </c>
      <c r="E355">
        <f t="shared" si="22"/>
        <v>2.4999999999998934E-3</v>
      </c>
      <c r="F355">
        <f t="shared" si="23"/>
        <v>0.44762757385854013</v>
      </c>
    </row>
    <row r="356" spans="1:6" x14ac:dyDescent="0.2">
      <c r="A356" s="2">
        <v>42951</v>
      </c>
      <c r="B356" s="1">
        <v>10.95</v>
      </c>
      <c r="C356">
        <f t="shared" si="20"/>
        <v>10.996</v>
      </c>
      <c r="D356">
        <f t="shared" si="21"/>
        <v>-4.6000000000001151E-2</v>
      </c>
      <c r="E356">
        <f t="shared" si="22"/>
        <v>2.1160000000001061E-3</v>
      </c>
      <c r="F356">
        <f t="shared" si="23"/>
        <v>0.42009132420092377</v>
      </c>
    </row>
    <row r="357" spans="1:6" x14ac:dyDescent="0.2">
      <c r="A357" s="2">
        <v>42958</v>
      </c>
      <c r="B357" s="1">
        <v>10.77</v>
      </c>
      <c r="C357">
        <f t="shared" si="20"/>
        <v>10.854000000000001</v>
      </c>
      <c r="D357">
        <f t="shared" si="21"/>
        <v>-8.4000000000001407E-2</v>
      </c>
      <c r="E357">
        <f t="shared" si="22"/>
        <v>7.0560000000002366E-3</v>
      </c>
      <c r="F357">
        <f t="shared" si="23"/>
        <v>0.77994428969360641</v>
      </c>
    </row>
    <row r="358" spans="1:6" x14ac:dyDescent="0.2">
      <c r="A358" s="2">
        <v>42965</v>
      </c>
      <c r="B358" s="1">
        <v>10.56</v>
      </c>
      <c r="C358">
        <f t="shared" si="20"/>
        <v>10.89</v>
      </c>
      <c r="D358">
        <f t="shared" si="21"/>
        <v>-0.33000000000000007</v>
      </c>
      <c r="E358">
        <f t="shared" si="22"/>
        <v>0.10890000000000005</v>
      </c>
      <c r="F358">
        <f t="shared" si="23"/>
        <v>3.1250000000000009</v>
      </c>
    </row>
    <row r="359" spans="1:6" x14ac:dyDescent="0.2">
      <c r="A359" s="2">
        <v>42972</v>
      </c>
      <c r="B359" s="1">
        <v>10.82</v>
      </c>
      <c r="C359">
        <f t="shared" si="20"/>
        <v>10.972</v>
      </c>
      <c r="D359">
        <f t="shared" si="21"/>
        <v>-0.15199999999999925</v>
      </c>
      <c r="E359">
        <f t="shared" si="22"/>
        <v>2.3103999999999771E-2</v>
      </c>
      <c r="F359">
        <f t="shared" si="23"/>
        <v>1.4048059149722667</v>
      </c>
    </row>
    <row r="360" spans="1:6" x14ac:dyDescent="0.2">
      <c r="A360" s="2">
        <v>42979</v>
      </c>
      <c r="B360" s="1">
        <v>11.35</v>
      </c>
      <c r="C360">
        <f t="shared" si="20"/>
        <v>11.141999999999999</v>
      </c>
      <c r="D360">
        <f t="shared" si="21"/>
        <v>0.20800000000000018</v>
      </c>
      <c r="E360">
        <f t="shared" si="22"/>
        <v>4.326400000000008E-2</v>
      </c>
      <c r="F360">
        <f t="shared" si="23"/>
        <v>1.8325991189427331</v>
      </c>
    </row>
    <row r="361" spans="1:6" x14ac:dyDescent="0.2">
      <c r="A361" s="2">
        <v>42986</v>
      </c>
      <c r="B361" s="1">
        <v>11.36</v>
      </c>
      <c r="C361">
        <f t="shared" si="20"/>
        <v>11.398</v>
      </c>
      <c r="D361">
        <f t="shared" si="21"/>
        <v>-3.8000000000000256E-2</v>
      </c>
      <c r="E361">
        <f t="shared" si="22"/>
        <v>1.4440000000000195E-3</v>
      </c>
      <c r="F361">
        <f t="shared" si="23"/>
        <v>0.3345070422535234</v>
      </c>
    </row>
    <row r="362" spans="1:6" x14ac:dyDescent="0.2">
      <c r="A362" s="2">
        <v>42993</v>
      </c>
      <c r="B362" s="1">
        <v>11.62</v>
      </c>
      <c r="C362">
        <f t="shared" si="20"/>
        <v>11.628</v>
      </c>
      <c r="D362">
        <f t="shared" si="21"/>
        <v>-8.0000000000008953E-3</v>
      </c>
      <c r="E362">
        <f t="shared" si="22"/>
        <v>6.4000000000014322E-5</v>
      </c>
      <c r="F362">
        <f t="shared" si="23"/>
        <v>6.8846815834775352E-2</v>
      </c>
    </row>
    <row r="363" spans="1:6" x14ac:dyDescent="0.2">
      <c r="A363" s="2">
        <v>43000</v>
      </c>
      <c r="B363" s="1">
        <v>11.84</v>
      </c>
      <c r="C363">
        <f t="shared" si="20"/>
        <v>11.819999999999999</v>
      </c>
      <c r="D363">
        <f t="shared" si="21"/>
        <v>2.000000000000135E-2</v>
      </c>
      <c r="E363">
        <f t="shared" si="22"/>
        <v>4.0000000000005401E-4</v>
      </c>
      <c r="F363">
        <f t="shared" si="23"/>
        <v>0.16891891891893032</v>
      </c>
    </row>
    <row r="364" spans="1:6" x14ac:dyDescent="0.2">
      <c r="A364" s="2">
        <v>43007</v>
      </c>
      <c r="B364" s="1">
        <v>11.97</v>
      </c>
      <c r="C364">
        <f t="shared" si="20"/>
        <v>11.958000000000002</v>
      </c>
      <c r="D364">
        <f t="shared" si="21"/>
        <v>1.1999999999998678E-2</v>
      </c>
      <c r="E364">
        <f t="shared" si="22"/>
        <v>1.4399999999996829E-4</v>
      </c>
      <c r="F364">
        <f t="shared" si="23"/>
        <v>0.100250626566405</v>
      </c>
    </row>
    <row r="365" spans="1:6" x14ac:dyDescent="0.2">
      <c r="A365" s="2">
        <v>43014</v>
      </c>
      <c r="B365" s="1">
        <v>12.31</v>
      </c>
      <c r="C365">
        <f t="shared" si="20"/>
        <v>12.054</v>
      </c>
      <c r="D365">
        <f t="shared" si="21"/>
        <v>0.25600000000000023</v>
      </c>
      <c r="E365">
        <f t="shared" si="22"/>
        <v>6.5536000000000122E-2</v>
      </c>
      <c r="F365">
        <f t="shared" si="23"/>
        <v>2.0796100731112936</v>
      </c>
    </row>
    <row r="366" spans="1:6" x14ac:dyDescent="0.2">
      <c r="A366" s="2">
        <v>43021</v>
      </c>
      <c r="B366" s="1">
        <v>12.05</v>
      </c>
      <c r="C366">
        <f t="shared" si="20"/>
        <v>12.098000000000001</v>
      </c>
      <c r="D366">
        <f t="shared" si="21"/>
        <v>-4.8000000000000043E-2</v>
      </c>
      <c r="E366">
        <f t="shared" si="22"/>
        <v>2.304000000000004E-3</v>
      </c>
      <c r="F366">
        <f t="shared" si="23"/>
        <v>0.39834024896265596</v>
      </c>
    </row>
    <row r="367" spans="1:6" x14ac:dyDescent="0.2">
      <c r="A367" s="2">
        <v>43028</v>
      </c>
      <c r="B367" s="1">
        <v>12.1</v>
      </c>
      <c r="C367">
        <f t="shared" si="20"/>
        <v>12.176</v>
      </c>
      <c r="D367">
        <f t="shared" si="21"/>
        <v>-7.6000000000000512E-2</v>
      </c>
      <c r="E367">
        <f t="shared" si="22"/>
        <v>5.7760000000000779E-3</v>
      </c>
      <c r="F367">
        <f t="shared" si="23"/>
        <v>0.62809917355372324</v>
      </c>
    </row>
    <row r="368" spans="1:6" x14ac:dyDescent="0.2">
      <c r="A368" s="2">
        <v>43035</v>
      </c>
      <c r="B368" s="1">
        <v>12.06</v>
      </c>
      <c r="C368">
        <f t="shared" si="20"/>
        <v>12.116</v>
      </c>
      <c r="D368">
        <f t="shared" si="21"/>
        <v>-5.5999999999999162E-2</v>
      </c>
      <c r="E368">
        <f t="shared" si="22"/>
        <v>3.1359999999999062E-3</v>
      </c>
      <c r="F368">
        <f t="shared" si="23"/>
        <v>0.46434494195687531</v>
      </c>
    </row>
    <row r="369" spans="1:6" x14ac:dyDescent="0.2">
      <c r="A369" s="2">
        <v>43042</v>
      </c>
      <c r="B369" s="1">
        <v>12.36</v>
      </c>
      <c r="C369">
        <f t="shared" si="20"/>
        <v>12.107999999999999</v>
      </c>
      <c r="D369">
        <f t="shared" si="21"/>
        <v>0.25200000000000067</v>
      </c>
      <c r="E369">
        <f t="shared" si="22"/>
        <v>6.3504000000000338E-2</v>
      </c>
      <c r="F369">
        <f t="shared" si="23"/>
        <v>2.0388349514563164</v>
      </c>
    </row>
    <row r="370" spans="1:6" x14ac:dyDescent="0.2">
      <c r="A370" s="2">
        <v>43049</v>
      </c>
      <c r="B370" s="1">
        <v>12.01</v>
      </c>
      <c r="C370">
        <f t="shared" si="20"/>
        <v>12.108000000000001</v>
      </c>
      <c r="D370">
        <f t="shared" si="21"/>
        <v>-9.8000000000000753E-2</v>
      </c>
      <c r="E370">
        <f t="shared" si="22"/>
        <v>9.6040000000001471E-3</v>
      </c>
      <c r="F370">
        <f t="shared" si="23"/>
        <v>0.81598667776853262</v>
      </c>
    </row>
    <row r="371" spans="1:6" x14ac:dyDescent="0.2">
      <c r="A371" s="2">
        <v>43056</v>
      </c>
      <c r="B371" s="1">
        <v>12.01</v>
      </c>
      <c r="C371">
        <f t="shared" si="20"/>
        <v>12.212</v>
      </c>
      <c r="D371">
        <f t="shared" si="21"/>
        <v>-0.20199999999999996</v>
      </c>
      <c r="E371">
        <f t="shared" si="22"/>
        <v>4.0803999999999986E-2</v>
      </c>
      <c r="F371">
        <f t="shared" si="23"/>
        <v>1.6819317235636966</v>
      </c>
    </row>
    <row r="372" spans="1:6" x14ac:dyDescent="0.2">
      <c r="A372" s="2">
        <v>43063</v>
      </c>
      <c r="B372" s="1">
        <v>12.1</v>
      </c>
      <c r="C372">
        <f t="shared" si="20"/>
        <v>12.261999999999999</v>
      </c>
      <c r="D372">
        <f t="shared" si="21"/>
        <v>-0.16199999999999903</v>
      </c>
      <c r="E372">
        <f t="shared" si="22"/>
        <v>2.6243999999999688E-2</v>
      </c>
      <c r="F372">
        <f t="shared" si="23"/>
        <v>1.3388429752066036</v>
      </c>
    </row>
    <row r="373" spans="1:6" x14ac:dyDescent="0.2">
      <c r="A373" s="2">
        <v>43070</v>
      </c>
      <c r="B373" s="1">
        <v>12.58</v>
      </c>
      <c r="C373">
        <f t="shared" si="20"/>
        <v>12.375999999999999</v>
      </c>
      <c r="D373">
        <f t="shared" si="21"/>
        <v>0.20400000000000063</v>
      </c>
      <c r="E373">
        <f t="shared" si="22"/>
        <v>4.1616000000000257E-2</v>
      </c>
      <c r="F373">
        <f t="shared" si="23"/>
        <v>1.6216216216216266</v>
      </c>
    </row>
    <row r="374" spans="1:6" x14ac:dyDescent="0.2">
      <c r="A374" s="2">
        <v>43077</v>
      </c>
      <c r="B374" s="1">
        <v>12.61</v>
      </c>
      <c r="C374">
        <f t="shared" si="20"/>
        <v>12.489999999999998</v>
      </c>
      <c r="D374">
        <f t="shared" si="21"/>
        <v>0.12000000000000099</v>
      </c>
      <c r="E374">
        <f t="shared" si="22"/>
        <v>1.4400000000000239E-2</v>
      </c>
      <c r="F374">
        <f t="shared" si="23"/>
        <v>0.95162569389374307</v>
      </c>
    </row>
    <row r="375" spans="1:6" x14ac:dyDescent="0.2">
      <c r="A375" s="2">
        <v>43084</v>
      </c>
      <c r="B375" s="1">
        <v>12.58</v>
      </c>
      <c r="C375">
        <f t="shared" si="20"/>
        <v>12.568</v>
      </c>
      <c r="D375">
        <f t="shared" si="21"/>
        <v>1.2000000000000455E-2</v>
      </c>
      <c r="E375">
        <f t="shared" si="22"/>
        <v>1.4400000000001093E-4</v>
      </c>
      <c r="F375">
        <f t="shared" si="23"/>
        <v>9.5389507154216652E-2</v>
      </c>
    </row>
    <row r="376" spans="1:6" x14ac:dyDescent="0.2">
      <c r="A376" s="2">
        <v>43091</v>
      </c>
      <c r="B376" s="1">
        <v>12.58</v>
      </c>
      <c r="C376">
        <f t="shared" si="20"/>
        <v>12.691999999999998</v>
      </c>
      <c r="D376">
        <f t="shared" si="21"/>
        <v>-0.11199999999999832</v>
      </c>
      <c r="E376">
        <f t="shared" si="22"/>
        <v>1.2543999999999625E-2</v>
      </c>
      <c r="F376">
        <f t="shared" si="23"/>
        <v>0.89030206677264168</v>
      </c>
    </row>
    <row r="377" spans="1:6" x14ac:dyDescent="0.2">
      <c r="A377" s="2">
        <v>43098</v>
      </c>
      <c r="B377" s="1">
        <v>12.49</v>
      </c>
      <c r="C377">
        <f t="shared" si="20"/>
        <v>12.815999999999999</v>
      </c>
      <c r="D377">
        <f t="shared" si="21"/>
        <v>-0.32599999999999874</v>
      </c>
      <c r="E377">
        <f t="shared" si="22"/>
        <v>0.10627599999999918</v>
      </c>
      <c r="F377">
        <f t="shared" si="23"/>
        <v>2.6100880704563552</v>
      </c>
    </row>
    <row r="378" spans="1:6" x14ac:dyDescent="0.2">
      <c r="A378" s="2">
        <v>43105</v>
      </c>
      <c r="B378" s="1">
        <v>13.2</v>
      </c>
      <c r="C378">
        <f t="shared" si="20"/>
        <v>12.7</v>
      </c>
      <c r="D378">
        <f t="shared" si="21"/>
        <v>0.5</v>
      </c>
      <c r="E378">
        <f t="shared" si="22"/>
        <v>0.25</v>
      </c>
      <c r="F378">
        <f t="shared" si="23"/>
        <v>3.7878787878787881</v>
      </c>
    </row>
    <row r="379" spans="1:6" x14ac:dyDescent="0.2">
      <c r="A379" s="2">
        <v>43112</v>
      </c>
      <c r="B379" s="1">
        <v>13.23</v>
      </c>
      <c r="C379">
        <f t="shared" si="20"/>
        <v>12.513999999999999</v>
      </c>
      <c r="D379">
        <f t="shared" si="21"/>
        <v>0.71600000000000108</v>
      </c>
      <c r="E379">
        <f t="shared" si="22"/>
        <v>0.51265600000000155</v>
      </c>
      <c r="F379">
        <f t="shared" si="23"/>
        <v>5.4119425547997055</v>
      </c>
    </row>
    <row r="380" spans="1:6" x14ac:dyDescent="0.2">
      <c r="A380" s="2">
        <v>43119</v>
      </c>
      <c r="B380" s="1">
        <v>12</v>
      </c>
      <c r="C380">
        <f t="shared" si="20"/>
        <v>12.157999999999999</v>
      </c>
      <c r="D380">
        <f t="shared" si="21"/>
        <v>-0.15799999999999947</v>
      </c>
      <c r="E380">
        <f t="shared" si="22"/>
        <v>2.4963999999999834E-2</v>
      </c>
      <c r="F380">
        <f t="shared" si="23"/>
        <v>1.3166666666666624</v>
      </c>
    </row>
    <row r="381" spans="1:6" x14ac:dyDescent="0.2">
      <c r="A381" s="2">
        <v>43126</v>
      </c>
      <c r="B381" s="1">
        <v>11.65</v>
      </c>
      <c r="C381">
        <f t="shared" si="20"/>
        <v>11.624000000000001</v>
      </c>
      <c r="D381">
        <f t="shared" si="21"/>
        <v>2.5999999999999801E-2</v>
      </c>
      <c r="E381">
        <f t="shared" si="22"/>
        <v>6.7599999999998965E-4</v>
      </c>
      <c r="F381">
        <f t="shared" si="23"/>
        <v>0.22317596566523434</v>
      </c>
    </row>
    <row r="382" spans="1:6" x14ac:dyDescent="0.2">
      <c r="A382" s="2">
        <v>43133</v>
      </c>
      <c r="B382" s="1">
        <v>10.71</v>
      </c>
      <c r="C382">
        <f t="shared" si="20"/>
        <v>11.1</v>
      </c>
      <c r="D382">
        <f t="shared" si="21"/>
        <v>-0.38999999999999879</v>
      </c>
      <c r="E382">
        <f t="shared" si="22"/>
        <v>0.15209999999999907</v>
      </c>
      <c r="F382">
        <f t="shared" si="23"/>
        <v>3.6414565826330416</v>
      </c>
    </row>
    <row r="383" spans="1:6" x14ac:dyDescent="0.2">
      <c r="A383" s="2">
        <v>43140</v>
      </c>
      <c r="B383" s="1">
        <v>10.53</v>
      </c>
      <c r="C383">
        <f t="shared" si="20"/>
        <v>10.84</v>
      </c>
      <c r="D383">
        <f t="shared" si="21"/>
        <v>-0.3100000000000005</v>
      </c>
      <c r="E383">
        <f t="shared" si="22"/>
        <v>9.610000000000031E-2</v>
      </c>
      <c r="F383">
        <f t="shared" si="23"/>
        <v>2.943969610636282</v>
      </c>
    </row>
    <row r="384" spans="1:6" x14ac:dyDescent="0.2">
      <c r="A384" s="2">
        <v>43147</v>
      </c>
      <c r="B384" s="1">
        <v>10.61</v>
      </c>
      <c r="C384">
        <f t="shared" si="20"/>
        <v>10.59</v>
      </c>
      <c r="D384">
        <f t="shared" si="21"/>
        <v>1.9999999999999574E-2</v>
      </c>
      <c r="E384">
        <f t="shared" si="22"/>
        <v>3.9999999999998294E-4</v>
      </c>
      <c r="F384">
        <f t="shared" si="23"/>
        <v>0.1885014137605992</v>
      </c>
    </row>
    <row r="385" spans="1:6" x14ac:dyDescent="0.2">
      <c r="A385" s="2">
        <v>43154</v>
      </c>
      <c r="B385" s="1">
        <v>10.7</v>
      </c>
      <c r="C385">
        <f t="shared" si="20"/>
        <v>10.593999999999999</v>
      </c>
      <c r="D385">
        <f t="shared" si="21"/>
        <v>0.10599999999999987</v>
      </c>
      <c r="E385">
        <f t="shared" si="22"/>
        <v>1.1235999999999973E-2</v>
      </c>
      <c r="F385">
        <f t="shared" si="23"/>
        <v>0.99065420560747552</v>
      </c>
    </row>
    <row r="386" spans="1:6" x14ac:dyDescent="0.2">
      <c r="A386" s="2">
        <v>43161</v>
      </c>
      <c r="B386" s="1">
        <v>10.4</v>
      </c>
      <c r="C386">
        <f t="shared" si="20"/>
        <v>10.718</v>
      </c>
      <c r="D386">
        <f t="shared" si="21"/>
        <v>-0.31799999999999962</v>
      </c>
      <c r="E386">
        <f t="shared" si="22"/>
        <v>0.10112399999999976</v>
      </c>
      <c r="F386">
        <f t="shared" si="23"/>
        <v>3.0576923076923039</v>
      </c>
    </row>
    <row r="387" spans="1:6" x14ac:dyDescent="0.2">
      <c r="A387" s="2">
        <v>43168</v>
      </c>
      <c r="B387" s="1">
        <v>10.73</v>
      </c>
      <c r="C387">
        <f t="shared" si="20"/>
        <v>10.708000000000002</v>
      </c>
      <c r="D387">
        <f t="shared" si="21"/>
        <v>2.1999999999998465E-2</v>
      </c>
      <c r="E387">
        <f t="shared" si="22"/>
        <v>4.8399999999993246E-4</v>
      </c>
      <c r="F387">
        <f t="shared" si="23"/>
        <v>0.20503261882570795</v>
      </c>
    </row>
    <row r="388" spans="1:6" x14ac:dyDescent="0.2">
      <c r="A388" s="2">
        <v>43175</v>
      </c>
      <c r="B388" s="1">
        <v>11.15</v>
      </c>
      <c r="C388">
        <f t="shared" si="20"/>
        <v>10.784000000000001</v>
      </c>
      <c r="D388">
        <f t="shared" si="21"/>
        <v>0.36599999999999966</v>
      </c>
      <c r="E388">
        <f t="shared" si="22"/>
        <v>0.13395599999999974</v>
      </c>
      <c r="F388">
        <f t="shared" si="23"/>
        <v>3.2825112107623289</v>
      </c>
    </row>
    <row r="389" spans="1:6" x14ac:dyDescent="0.2">
      <c r="A389" s="2">
        <v>43182</v>
      </c>
      <c r="B389" s="1">
        <v>10.56</v>
      </c>
      <c r="C389">
        <f t="shared" si="20"/>
        <v>10.940000000000001</v>
      </c>
      <c r="D389">
        <f t="shared" si="21"/>
        <v>-0.38000000000000078</v>
      </c>
      <c r="E389">
        <f t="shared" si="22"/>
        <v>0.14440000000000058</v>
      </c>
      <c r="F389">
        <f t="shared" si="23"/>
        <v>3.5984848484848557</v>
      </c>
    </row>
    <row r="390" spans="1:6" x14ac:dyDescent="0.2">
      <c r="A390" s="2">
        <v>43189</v>
      </c>
      <c r="B390" s="1">
        <v>11.08</v>
      </c>
      <c r="C390">
        <f t="shared" si="20"/>
        <v>11.05</v>
      </c>
      <c r="D390">
        <f t="shared" si="21"/>
        <v>2.9999999999999361E-2</v>
      </c>
      <c r="E390">
        <f t="shared" si="22"/>
        <v>8.9999999999996159E-4</v>
      </c>
      <c r="F390">
        <f t="shared" si="23"/>
        <v>0.27075812274367655</v>
      </c>
    </row>
    <row r="391" spans="1:6" x14ac:dyDescent="0.2">
      <c r="A391" s="2">
        <v>43196</v>
      </c>
      <c r="B391" s="1">
        <v>11.18</v>
      </c>
      <c r="C391">
        <f t="shared" ref="C391:C454" si="24">AVERAGE(B389:B393)</f>
        <v>10.984</v>
      </c>
      <c r="D391">
        <f t="shared" ref="D391:D454" si="25">B391-C391</f>
        <v>0.19599999999999973</v>
      </c>
      <c r="E391">
        <f t="shared" ref="E391:E454" si="26">D391^2</f>
        <v>3.8415999999999895E-2</v>
      </c>
      <c r="F391">
        <f t="shared" ref="F391:F454" si="27">ABS(D391/B391)*100</f>
        <v>1.7531305903398902</v>
      </c>
    </row>
    <row r="392" spans="1:6" x14ac:dyDescent="0.2">
      <c r="A392" s="2">
        <v>43203</v>
      </c>
      <c r="B392" s="1">
        <v>11.28</v>
      </c>
      <c r="C392">
        <f t="shared" si="24"/>
        <v>11.17</v>
      </c>
      <c r="D392">
        <f t="shared" si="25"/>
        <v>0.10999999999999943</v>
      </c>
      <c r="E392">
        <f t="shared" si="26"/>
        <v>1.2099999999999875E-2</v>
      </c>
      <c r="F392">
        <f t="shared" si="27"/>
        <v>0.97517730496453403</v>
      </c>
    </row>
    <row r="393" spans="1:6" x14ac:dyDescent="0.2">
      <c r="A393" s="2">
        <v>43210</v>
      </c>
      <c r="B393" s="1">
        <v>10.82</v>
      </c>
      <c r="C393">
        <f t="shared" si="24"/>
        <v>11.226000000000001</v>
      </c>
      <c r="D393">
        <f t="shared" si="25"/>
        <v>-0.40600000000000058</v>
      </c>
      <c r="E393">
        <f t="shared" si="26"/>
        <v>0.16483600000000048</v>
      </c>
      <c r="F393">
        <f t="shared" si="27"/>
        <v>3.7523105360443676</v>
      </c>
    </row>
    <row r="394" spans="1:6" x14ac:dyDescent="0.2">
      <c r="A394" s="2">
        <v>43217</v>
      </c>
      <c r="B394" s="1">
        <v>11.49</v>
      </c>
      <c r="C394">
        <f t="shared" si="24"/>
        <v>11.228</v>
      </c>
      <c r="D394">
        <f t="shared" si="25"/>
        <v>0.26200000000000045</v>
      </c>
      <c r="E394">
        <f t="shared" si="26"/>
        <v>6.8644000000000233E-2</v>
      </c>
      <c r="F394">
        <f t="shared" si="27"/>
        <v>2.2802436901653649</v>
      </c>
    </row>
    <row r="395" spans="1:6" x14ac:dyDescent="0.2">
      <c r="A395" s="2">
        <v>43224</v>
      </c>
      <c r="B395" s="1">
        <v>11.36</v>
      </c>
      <c r="C395">
        <f t="shared" si="24"/>
        <v>11.238</v>
      </c>
      <c r="D395">
        <f t="shared" si="25"/>
        <v>0.12199999999999989</v>
      </c>
      <c r="E395">
        <f t="shared" si="26"/>
        <v>1.4883999999999972E-2</v>
      </c>
      <c r="F395">
        <f t="shared" si="27"/>
        <v>1.0739436619718301</v>
      </c>
    </row>
    <row r="396" spans="1:6" x14ac:dyDescent="0.2">
      <c r="A396" s="2">
        <v>43231</v>
      </c>
      <c r="B396" s="1">
        <v>11.19</v>
      </c>
      <c r="C396">
        <f t="shared" si="24"/>
        <v>11.375999999999999</v>
      </c>
      <c r="D396">
        <f t="shared" si="25"/>
        <v>-0.18599999999999994</v>
      </c>
      <c r="E396">
        <f t="shared" si="26"/>
        <v>3.4595999999999981E-2</v>
      </c>
      <c r="F396">
        <f t="shared" si="27"/>
        <v>1.6621983914209111</v>
      </c>
    </row>
    <row r="397" spans="1:6" x14ac:dyDescent="0.2">
      <c r="A397" s="2">
        <v>43238</v>
      </c>
      <c r="B397" s="1">
        <v>11.33</v>
      </c>
      <c r="C397">
        <f t="shared" si="24"/>
        <v>11.419999999999998</v>
      </c>
      <c r="D397">
        <f t="shared" si="25"/>
        <v>-8.9999999999998082E-2</v>
      </c>
      <c r="E397">
        <f t="shared" si="26"/>
        <v>8.0999999999996544E-3</v>
      </c>
      <c r="F397">
        <f t="shared" si="27"/>
        <v>0.79435127978815612</v>
      </c>
    </row>
    <row r="398" spans="1:6" x14ac:dyDescent="0.2">
      <c r="A398" s="2">
        <v>43245</v>
      </c>
      <c r="B398" s="1">
        <v>11.51</v>
      </c>
      <c r="C398">
        <f t="shared" si="24"/>
        <v>11.568000000000001</v>
      </c>
      <c r="D398">
        <f t="shared" si="25"/>
        <v>-5.8000000000001606E-2</v>
      </c>
      <c r="E398">
        <f t="shared" si="26"/>
        <v>3.3640000000001863E-3</v>
      </c>
      <c r="F398">
        <f t="shared" si="27"/>
        <v>0.50390964378802439</v>
      </c>
    </row>
    <row r="399" spans="1:6" x14ac:dyDescent="0.2">
      <c r="A399" s="2">
        <v>43252</v>
      </c>
      <c r="B399" s="1">
        <v>11.71</v>
      </c>
      <c r="C399">
        <f t="shared" si="24"/>
        <v>11.706</v>
      </c>
      <c r="D399">
        <f t="shared" si="25"/>
        <v>4.0000000000013358E-3</v>
      </c>
      <c r="E399">
        <f t="shared" si="26"/>
        <v>1.6000000000010685E-5</v>
      </c>
      <c r="F399">
        <f t="shared" si="27"/>
        <v>3.4158838599499024E-2</v>
      </c>
    </row>
    <row r="400" spans="1:6" x14ac:dyDescent="0.2">
      <c r="A400" s="2">
        <v>43259</v>
      </c>
      <c r="B400" s="1">
        <v>12.1</v>
      </c>
      <c r="C400">
        <f t="shared" si="24"/>
        <v>11.77</v>
      </c>
      <c r="D400">
        <f t="shared" si="25"/>
        <v>0.33000000000000007</v>
      </c>
      <c r="E400">
        <f t="shared" si="26"/>
        <v>0.10890000000000005</v>
      </c>
      <c r="F400">
        <f t="shared" si="27"/>
        <v>2.727272727272728</v>
      </c>
    </row>
    <row r="401" spans="1:6" x14ac:dyDescent="0.2">
      <c r="A401" s="2">
        <v>43266</v>
      </c>
      <c r="B401" s="1">
        <v>11.88</v>
      </c>
      <c r="C401">
        <f t="shared" si="24"/>
        <v>11.682</v>
      </c>
      <c r="D401">
        <f t="shared" si="25"/>
        <v>0.1980000000000004</v>
      </c>
      <c r="E401">
        <f t="shared" si="26"/>
        <v>3.9204000000000155E-2</v>
      </c>
      <c r="F401">
        <f t="shared" si="27"/>
        <v>1.6666666666666698</v>
      </c>
    </row>
    <row r="402" spans="1:6" x14ac:dyDescent="0.2">
      <c r="A402" s="2">
        <v>43273</v>
      </c>
      <c r="B402" s="1">
        <v>11.65</v>
      </c>
      <c r="C402">
        <f t="shared" si="24"/>
        <v>11.552000000000001</v>
      </c>
      <c r="D402">
        <f t="shared" si="25"/>
        <v>9.7999999999998977E-2</v>
      </c>
      <c r="E402">
        <f t="shared" si="26"/>
        <v>9.6039999999998002E-3</v>
      </c>
      <c r="F402">
        <f t="shared" si="27"/>
        <v>0.84120171673818867</v>
      </c>
    </row>
    <row r="403" spans="1:6" x14ac:dyDescent="0.2">
      <c r="A403" s="2">
        <v>43280</v>
      </c>
      <c r="B403" s="1">
        <v>11.07</v>
      </c>
      <c r="C403">
        <f t="shared" si="24"/>
        <v>11.327999999999999</v>
      </c>
      <c r="D403">
        <f t="shared" si="25"/>
        <v>-0.25799999999999912</v>
      </c>
      <c r="E403">
        <f t="shared" si="26"/>
        <v>6.656399999999954E-2</v>
      </c>
      <c r="F403">
        <f t="shared" si="27"/>
        <v>2.3306233062330541</v>
      </c>
    </row>
    <row r="404" spans="1:6" x14ac:dyDescent="0.2">
      <c r="A404" s="2">
        <v>43287</v>
      </c>
      <c r="B404" s="1">
        <v>11.06</v>
      </c>
      <c r="C404">
        <f t="shared" si="24"/>
        <v>11.064000000000002</v>
      </c>
      <c r="D404">
        <f t="shared" si="25"/>
        <v>-4.0000000000013358E-3</v>
      </c>
      <c r="E404">
        <f t="shared" si="26"/>
        <v>1.6000000000010685E-5</v>
      </c>
      <c r="F404">
        <f t="shared" si="27"/>
        <v>3.6166365280301406E-2</v>
      </c>
    </row>
    <row r="405" spans="1:6" x14ac:dyDescent="0.2">
      <c r="A405" s="2">
        <v>43294</v>
      </c>
      <c r="B405" s="1">
        <v>10.98</v>
      </c>
      <c r="C405">
        <f t="shared" si="24"/>
        <v>10.72</v>
      </c>
      <c r="D405">
        <f t="shared" si="25"/>
        <v>0.25999999999999979</v>
      </c>
      <c r="E405">
        <f t="shared" si="26"/>
        <v>6.7599999999999882E-2</v>
      </c>
      <c r="F405">
        <f t="shared" si="27"/>
        <v>2.3679417122040052</v>
      </c>
    </row>
    <row r="406" spans="1:6" x14ac:dyDescent="0.2">
      <c r="A406" s="2">
        <v>43301</v>
      </c>
      <c r="B406" s="1">
        <v>10.56</v>
      </c>
      <c r="C406">
        <f t="shared" si="24"/>
        <v>10.513999999999999</v>
      </c>
      <c r="D406">
        <f t="shared" si="25"/>
        <v>4.6000000000001151E-2</v>
      </c>
      <c r="E406">
        <f t="shared" si="26"/>
        <v>2.1160000000001061E-3</v>
      </c>
      <c r="F406">
        <f t="shared" si="27"/>
        <v>0.43560606060607149</v>
      </c>
    </row>
    <row r="407" spans="1:6" x14ac:dyDescent="0.2">
      <c r="A407" s="2">
        <v>43308</v>
      </c>
      <c r="B407" s="1">
        <v>9.93</v>
      </c>
      <c r="C407">
        <f t="shared" si="24"/>
        <v>10.25</v>
      </c>
      <c r="D407">
        <f t="shared" si="25"/>
        <v>-0.32000000000000028</v>
      </c>
      <c r="E407">
        <f t="shared" si="26"/>
        <v>0.10240000000000019</v>
      </c>
      <c r="F407">
        <f t="shared" si="27"/>
        <v>3.2225579053373643</v>
      </c>
    </row>
    <row r="408" spans="1:6" x14ac:dyDescent="0.2">
      <c r="A408" s="2">
        <v>43315</v>
      </c>
      <c r="B408" s="1">
        <v>10.039999999999999</v>
      </c>
      <c r="C408">
        <f t="shared" si="24"/>
        <v>9.9640000000000022</v>
      </c>
      <c r="D408">
        <f t="shared" si="25"/>
        <v>7.5999999999996959E-2</v>
      </c>
      <c r="E408">
        <f t="shared" si="26"/>
        <v>5.7759999999995376E-3</v>
      </c>
      <c r="F408">
        <f t="shared" si="27"/>
        <v>0.75697211155375466</v>
      </c>
    </row>
    <row r="409" spans="1:6" x14ac:dyDescent="0.2">
      <c r="A409" s="2">
        <v>43322</v>
      </c>
      <c r="B409" s="1">
        <v>9.74</v>
      </c>
      <c r="C409">
        <f t="shared" si="24"/>
        <v>9.7880000000000003</v>
      </c>
      <c r="D409">
        <f t="shared" si="25"/>
        <v>-4.8000000000000043E-2</v>
      </c>
      <c r="E409">
        <f t="shared" si="26"/>
        <v>2.304000000000004E-3</v>
      </c>
      <c r="F409">
        <f t="shared" si="27"/>
        <v>0.49281314168377871</v>
      </c>
    </row>
    <row r="410" spans="1:6" x14ac:dyDescent="0.2">
      <c r="A410" s="2">
        <v>43329</v>
      </c>
      <c r="B410" s="1">
        <v>9.5500000000000007</v>
      </c>
      <c r="C410">
        <f t="shared" si="24"/>
        <v>9.6980000000000022</v>
      </c>
      <c r="D410">
        <f t="shared" si="25"/>
        <v>-0.14800000000000146</v>
      </c>
      <c r="E410">
        <f t="shared" si="26"/>
        <v>2.1904000000000434E-2</v>
      </c>
      <c r="F410">
        <f t="shared" si="27"/>
        <v>1.5497382198953031</v>
      </c>
    </row>
    <row r="411" spans="1:6" x14ac:dyDescent="0.2">
      <c r="A411" s="2">
        <v>43336</v>
      </c>
      <c r="B411" s="1">
        <v>9.68</v>
      </c>
      <c r="C411">
        <f t="shared" si="24"/>
        <v>9.5440000000000005</v>
      </c>
      <c r="D411">
        <f t="shared" si="25"/>
        <v>0.13599999999999923</v>
      </c>
      <c r="E411">
        <f t="shared" si="26"/>
        <v>1.849599999999979E-2</v>
      </c>
      <c r="F411">
        <f t="shared" si="27"/>
        <v>1.4049586776859424</v>
      </c>
    </row>
    <row r="412" spans="1:6" x14ac:dyDescent="0.2">
      <c r="A412" s="2">
        <v>43343</v>
      </c>
      <c r="B412" s="1">
        <v>9.48</v>
      </c>
      <c r="C412">
        <f t="shared" si="24"/>
        <v>9.4860000000000007</v>
      </c>
      <c r="D412">
        <f t="shared" si="25"/>
        <v>-6.0000000000002274E-3</v>
      </c>
      <c r="E412">
        <f t="shared" si="26"/>
        <v>3.6000000000002732E-5</v>
      </c>
      <c r="F412">
        <f t="shared" si="27"/>
        <v>6.329113924050872E-2</v>
      </c>
    </row>
    <row r="413" spans="1:6" x14ac:dyDescent="0.2">
      <c r="A413" s="2">
        <v>43350</v>
      </c>
      <c r="B413" s="1">
        <v>9.27</v>
      </c>
      <c r="C413">
        <f t="shared" si="24"/>
        <v>9.5459999999999994</v>
      </c>
      <c r="D413">
        <f t="shared" si="25"/>
        <v>-0.2759999999999998</v>
      </c>
      <c r="E413">
        <f t="shared" si="26"/>
        <v>7.6175999999999897E-2</v>
      </c>
      <c r="F413">
        <f t="shared" si="27"/>
        <v>2.97734627831715</v>
      </c>
    </row>
    <row r="414" spans="1:6" x14ac:dyDescent="0.2">
      <c r="A414" s="2">
        <v>43357</v>
      </c>
      <c r="B414" s="1">
        <v>9.4499999999999993</v>
      </c>
      <c r="C414">
        <f t="shared" si="24"/>
        <v>9.4599999999999991</v>
      </c>
      <c r="D414">
        <f t="shared" si="25"/>
        <v>-9.9999999999997868E-3</v>
      </c>
      <c r="E414">
        <f t="shared" si="26"/>
        <v>9.9999999999995736E-5</v>
      </c>
      <c r="F414">
        <f t="shared" si="27"/>
        <v>0.10582010582010357</v>
      </c>
    </row>
    <row r="415" spans="1:6" x14ac:dyDescent="0.2">
      <c r="A415" s="2">
        <v>43364</v>
      </c>
      <c r="B415" s="1">
        <v>9.85</v>
      </c>
      <c r="C415">
        <f t="shared" si="24"/>
        <v>9.3879999999999999</v>
      </c>
      <c r="D415">
        <f t="shared" si="25"/>
        <v>0.46199999999999974</v>
      </c>
      <c r="E415">
        <f t="shared" si="26"/>
        <v>0.21344399999999977</v>
      </c>
      <c r="F415">
        <f t="shared" si="27"/>
        <v>4.6903553299492362</v>
      </c>
    </row>
    <row r="416" spans="1:6" x14ac:dyDescent="0.2">
      <c r="A416" s="2">
        <v>43371</v>
      </c>
      <c r="B416" s="1">
        <v>9.25</v>
      </c>
      <c r="C416">
        <f t="shared" si="24"/>
        <v>9.2619999999999987</v>
      </c>
      <c r="D416">
        <f t="shared" si="25"/>
        <v>-1.1999999999998678E-2</v>
      </c>
      <c r="E416">
        <f t="shared" si="26"/>
        <v>1.4399999999996829E-4</v>
      </c>
      <c r="F416">
        <f t="shared" si="27"/>
        <v>0.12972972972971544</v>
      </c>
    </row>
    <row r="417" spans="1:6" x14ac:dyDescent="0.2">
      <c r="A417" s="2">
        <v>43378</v>
      </c>
      <c r="B417" s="1">
        <v>9.1199999999999992</v>
      </c>
      <c r="C417">
        <f t="shared" si="24"/>
        <v>9.0719999999999992</v>
      </c>
      <c r="D417">
        <f t="shared" si="25"/>
        <v>4.8000000000000043E-2</v>
      </c>
      <c r="E417">
        <f t="shared" si="26"/>
        <v>2.304000000000004E-3</v>
      </c>
      <c r="F417">
        <f t="shared" si="27"/>
        <v>0.52631578947368474</v>
      </c>
    </row>
    <row r="418" spans="1:6" x14ac:dyDescent="0.2">
      <c r="A418" s="2">
        <v>43385</v>
      </c>
      <c r="B418" s="1">
        <v>8.64</v>
      </c>
      <c r="C418">
        <f t="shared" si="24"/>
        <v>8.8979999999999997</v>
      </c>
      <c r="D418">
        <f t="shared" si="25"/>
        <v>-0.25799999999999912</v>
      </c>
      <c r="E418">
        <f t="shared" si="26"/>
        <v>6.656399999999954E-2</v>
      </c>
      <c r="F418">
        <f t="shared" si="27"/>
        <v>2.9861111111111009</v>
      </c>
    </row>
    <row r="419" spans="1:6" x14ac:dyDescent="0.2">
      <c r="A419" s="2">
        <v>43392</v>
      </c>
      <c r="B419" s="1">
        <v>8.5</v>
      </c>
      <c r="C419">
        <f t="shared" si="24"/>
        <v>8.9239999999999995</v>
      </c>
      <c r="D419">
        <f t="shared" si="25"/>
        <v>-0.42399999999999949</v>
      </c>
      <c r="E419">
        <f t="shared" si="26"/>
        <v>0.17977599999999958</v>
      </c>
      <c r="F419">
        <f t="shared" si="27"/>
        <v>4.9882352941176409</v>
      </c>
    </row>
    <row r="420" spans="1:6" x14ac:dyDescent="0.2">
      <c r="A420" s="2">
        <v>43399</v>
      </c>
      <c r="B420" s="1">
        <v>8.98</v>
      </c>
      <c r="C420">
        <f t="shared" si="24"/>
        <v>8.9760000000000009</v>
      </c>
      <c r="D420">
        <f t="shared" si="25"/>
        <v>3.9999999999995595E-3</v>
      </c>
      <c r="E420">
        <f t="shared" si="26"/>
        <v>1.5999999999996476E-5</v>
      </c>
      <c r="F420">
        <f t="shared" si="27"/>
        <v>4.4543429844093083E-2</v>
      </c>
    </row>
    <row r="421" spans="1:6" x14ac:dyDescent="0.2">
      <c r="A421" s="2">
        <v>43406</v>
      </c>
      <c r="B421" s="1">
        <v>9.3800000000000008</v>
      </c>
      <c r="C421">
        <f t="shared" si="24"/>
        <v>9.0580000000000016</v>
      </c>
      <c r="D421">
        <f t="shared" si="25"/>
        <v>0.32199999999999918</v>
      </c>
      <c r="E421">
        <f t="shared" si="26"/>
        <v>0.10368399999999947</v>
      </c>
      <c r="F421">
        <f t="shared" si="27"/>
        <v>3.4328358208955132</v>
      </c>
    </row>
    <row r="422" spans="1:6" x14ac:dyDescent="0.2">
      <c r="A422" s="2">
        <v>43413</v>
      </c>
      <c r="B422" s="1">
        <v>9.3800000000000008</v>
      </c>
      <c r="C422">
        <f t="shared" si="24"/>
        <v>9.1840000000000011</v>
      </c>
      <c r="D422">
        <f t="shared" si="25"/>
        <v>0.19599999999999973</v>
      </c>
      <c r="E422">
        <f t="shared" si="26"/>
        <v>3.8415999999999895E-2</v>
      </c>
      <c r="F422">
        <f t="shared" si="27"/>
        <v>2.0895522388059673</v>
      </c>
    </row>
    <row r="423" spans="1:6" x14ac:dyDescent="0.2">
      <c r="A423" s="2">
        <v>43420</v>
      </c>
      <c r="B423" s="1">
        <v>9.0500000000000007</v>
      </c>
      <c r="C423">
        <f t="shared" si="24"/>
        <v>9.2700000000000014</v>
      </c>
      <c r="D423">
        <f t="shared" si="25"/>
        <v>-0.22000000000000064</v>
      </c>
      <c r="E423">
        <f t="shared" si="26"/>
        <v>4.8400000000000283E-2</v>
      </c>
      <c r="F423">
        <f t="shared" si="27"/>
        <v>2.4309392265193441</v>
      </c>
    </row>
    <row r="424" spans="1:6" x14ac:dyDescent="0.2">
      <c r="A424" s="2">
        <v>43427</v>
      </c>
      <c r="B424" s="1">
        <v>9.1300000000000008</v>
      </c>
      <c r="C424">
        <f t="shared" si="24"/>
        <v>9.1579999999999995</v>
      </c>
      <c r="D424">
        <f t="shared" si="25"/>
        <v>-2.7999999999998693E-2</v>
      </c>
      <c r="E424">
        <f t="shared" si="26"/>
        <v>7.8399999999992679E-4</v>
      </c>
      <c r="F424">
        <f t="shared" si="27"/>
        <v>0.30668127053667787</v>
      </c>
    </row>
    <row r="425" spans="1:6" x14ac:dyDescent="0.2">
      <c r="A425" s="2">
        <v>43434</v>
      </c>
      <c r="B425" s="1">
        <v>9.41</v>
      </c>
      <c r="C425">
        <f t="shared" si="24"/>
        <v>8.9859999999999989</v>
      </c>
      <c r="D425">
        <f t="shared" si="25"/>
        <v>0.42400000000000126</v>
      </c>
      <c r="E425">
        <f t="shared" si="26"/>
        <v>0.17977600000000107</v>
      </c>
      <c r="F425">
        <f t="shared" si="27"/>
        <v>4.5058448459086211</v>
      </c>
    </row>
    <row r="426" spans="1:6" x14ac:dyDescent="0.2">
      <c r="A426" s="2">
        <v>43441</v>
      </c>
      <c r="B426" s="1">
        <v>8.82</v>
      </c>
      <c r="C426">
        <f t="shared" si="24"/>
        <v>8.7859999999999978</v>
      </c>
      <c r="D426">
        <f t="shared" si="25"/>
        <v>3.4000000000002473E-2</v>
      </c>
      <c r="E426">
        <f t="shared" si="26"/>
        <v>1.1560000000001682E-3</v>
      </c>
      <c r="F426">
        <f t="shared" si="27"/>
        <v>0.38548752834469924</v>
      </c>
    </row>
    <row r="427" spans="1:6" x14ac:dyDescent="0.2">
      <c r="A427" s="2">
        <v>43448</v>
      </c>
      <c r="B427" s="1">
        <v>8.52</v>
      </c>
      <c r="C427">
        <f t="shared" si="24"/>
        <v>8.5220000000000002</v>
      </c>
      <c r="D427">
        <f t="shared" si="25"/>
        <v>-2.0000000000006679E-3</v>
      </c>
      <c r="E427">
        <f t="shared" si="26"/>
        <v>4.0000000000026714E-6</v>
      </c>
      <c r="F427">
        <f t="shared" si="27"/>
        <v>2.3474178403763708E-2</v>
      </c>
    </row>
    <row r="428" spans="1:6" x14ac:dyDescent="0.2">
      <c r="A428" s="2">
        <v>43455</v>
      </c>
      <c r="B428" s="1">
        <v>8.0500000000000007</v>
      </c>
      <c r="C428">
        <f t="shared" si="24"/>
        <v>8.2560000000000002</v>
      </c>
      <c r="D428">
        <f t="shared" si="25"/>
        <v>-0.20599999999999952</v>
      </c>
      <c r="E428">
        <f t="shared" si="26"/>
        <v>4.24359999999998E-2</v>
      </c>
      <c r="F428">
        <f t="shared" si="27"/>
        <v>2.559006211180118</v>
      </c>
    </row>
    <row r="429" spans="1:6" x14ac:dyDescent="0.2">
      <c r="A429" s="2">
        <v>43462</v>
      </c>
      <c r="B429" s="1">
        <v>7.81</v>
      </c>
      <c r="C429">
        <f t="shared" si="24"/>
        <v>8.2560000000000002</v>
      </c>
      <c r="D429">
        <f t="shared" si="25"/>
        <v>-0.44600000000000062</v>
      </c>
      <c r="E429">
        <f t="shared" si="26"/>
        <v>0.19891600000000056</v>
      </c>
      <c r="F429">
        <f t="shared" si="27"/>
        <v>5.7106274007682538</v>
      </c>
    </row>
    <row r="430" spans="1:6" x14ac:dyDescent="0.2">
      <c r="A430" s="2">
        <v>43469</v>
      </c>
      <c r="B430" s="1">
        <v>8.08</v>
      </c>
      <c r="C430">
        <f t="shared" si="24"/>
        <v>8.2679999999999989</v>
      </c>
      <c r="D430">
        <f t="shared" si="25"/>
        <v>-0.18799999999999883</v>
      </c>
      <c r="E430">
        <f t="shared" si="26"/>
        <v>3.5343999999999563E-2</v>
      </c>
      <c r="F430">
        <f t="shared" si="27"/>
        <v>2.3267326732673119</v>
      </c>
    </row>
    <row r="431" spans="1:6" x14ac:dyDescent="0.2">
      <c r="A431" s="2">
        <v>43476</v>
      </c>
      <c r="B431" s="1">
        <v>8.82</v>
      </c>
      <c r="C431">
        <f t="shared" si="24"/>
        <v>8.43</v>
      </c>
      <c r="D431">
        <f t="shared" si="25"/>
        <v>0.39000000000000057</v>
      </c>
      <c r="E431">
        <f t="shared" si="26"/>
        <v>0.15210000000000046</v>
      </c>
      <c r="F431">
        <f t="shared" si="27"/>
        <v>4.4217687074829994</v>
      </c>
    </row>
    <row r="432" spans="1:6" x14ac:dyDescent="0.2">
      <c r="A432" s="2">
        <v>43483</v>
      </c>
      <c r="B432" s="1">
        <v>8.58</v>
      </c>
      <c r="C432">
        <f t="shared" si="24"/>
        <v>8.6119999999999983</v>
      </c>
      <c r="D432">
        <f t="shared" si="25"/>
        <v>-3.1999999999998252E-2</v>
      </c>
      <c r="E432">
        <f t="shared" si="26"/>
        <v>1.0239999999998881E-3</v>
      </c>
      <c r="F432">
        <f t="shared" si="27"/>
        <v>0.37296037296035256</v>
      </c>
    </row>
    <row r="433" spans="1:6" x14ac:dyDescent="0.2">
      <c r="A433" s="2">
        <v>43490</v>
      </c>
      <c r="B433" s="1">
        <v>8.86</v>
      </c>
      <c r="C433">
        <f t="shared" si="24"/>
        <v>8.6739999999999995</v>
      </c>
      <c r="D433">
        <f t="shared" si="25"/>
        <v>0.18599999999999994</v>
      </c>
      <c r="E433">
        <f t="shared" si="26"/>
        <v>3.4595999999999981E-2</v>
      </c>
      <c r="F433">
        <f t="shared" si="27"/>
        <v>2.0993227990970649</v>
      </c>
    </row>
    <row r="434" spans="1:6" x14ac:dyDescent="0.2">
      <c r="A434" s="2">
        <v>43497</v>
      </c>
      <c r="B434" s="1">
        <v>8.7200000000000006</v>
      </c>
      <c r="C434">
        <f t="shared" si="24"/>
        <v>8.6179999999999986</v>
      </c>
      <c r="D434">
        <f t="shared" si="25"/>
        <v>0.10200000000000209</v>
      </c>
      <c r="E434">
        <f t="shared" si="26"/>
        <v>1.0404000000000427E-2</v>
      </c>
      <c r="F434">
        <f t="shared" si="27"/>
        <v>1.1697247706422256</v>
      </c>
    </row>
    <row r="435" spans="1:6" x14ac:dyDescent="0.2">
      <c r="A435" s="2">
        <v>43504</v>
      </c>
      <c r="B435" s="1">
        <v>8.39</v>
      </c>
      <c r="C435">
        <f t="shared" si="24"/>
        <v>8.6440000000000001</v>
      </c>
      <c r="D435">
        <f t="shared" si="25"/>
        <v>-0.25399999999999956</v>
      </c>
      <c r="E435">
        <f t="shared" si="26"/>
        <v>6.4515999999999782E-2</v>
      </c>
      <c r="F435">
        <f t="shared" si="27"/>
        <v>3.0274135876042854</v>
      </c>
    </row>
    <row r="436" spans="1:6" x14ac:dyDescent="0.2">
      <c r="A436" s="2">
        <v>43511</v>
      </c>
      <c r="B436" s="1">
        <v>8.5399999999999991</v>
      </c>
      <c r="C436">
        <f t="shared" si="24"/>
        <v>8.629999999999999</v>
      </c>
      <c r="D436">
        <f t="shared" si="25"/>
        <v>-8.9999999999999858E-2</v>
      </c>
      <c r="E436">
        <f t="shared" si="26"/>
        <v>8.0999999999999753E-3</v>
      </c>
      <c r="F436">
        <f t="shared" si="27"/>
        <v>1.0538641686182655</v>
      </c>
    </row>
    <row r="437" spans="1:6" x14ac:dyDescent="0.2">
      <c r="A437" s="2">
        <v>43518</v>
      </c>
      <c r="B437" s="1">
        <v>8.7100000000000009</v>
      </c>
      <c r="C437">
        <f t="shared" si="24"/>
        <v>8.57</v>
      </c>
      <c r="D437">
        <f t="shared" si="25"/>
        <v>0.14000000000000057</v>
      </c>
      <c r="E437">
        <f t="shared" si="26"/>
        <v>1.9600000000000159E-2</v>
      </c>
      <c r="F437">
        <f t="shared" si="27"/>
        <v>1.6073478760045987</v>
      </c>
    </row>
    <row r="438" spans="1:6" x14ac:dyDescent="0.2">
      <c r="A438" s="2">
        <v>43525</v>
      </c>
      <c r="B438" s="1">
        <v>8.7899999999999991</v>
      </c>
      <c r="C438">
        <f t="shared" si="24"/>
        <v>8.5779999999999994</v>
      </c>
      <c r="D438">
        <f t="shared" si="25"/>
        <v>0.21199999999999974</v>
      </c>
      <c r="E438">
        <f t="shared" si="26"/>
        <v>4.4943999999999894E-2</v>
      </c>
      <c r="F438">
        <f t="shared" si="27"/>
        <v>2.4118316268486888</v>
      </c>
    </row>
    <row r="439" spans="1:6" x14ac:dyDescent="0.2">
      <c r="A439" s="2">
        <v>43532</v>
      </c>
      <c r="B439" s="1">
        <v>8.42</v>
      </c>
      <c r="C439">
        <f t="shared" si="24"/>
        <v>8.5779999999999994</v>
      </c>
      <c r="D439">
        <f t="shared" si="25"/>
        <v>-0.15799999999999947</v>
      </c>
      <c r="E439">
        <f t="shared" si="26"/>
        <v>2.4963999999999834E-2</v>
      </c>
      <c r="F439">
        <f t="shared" si="27"/>
        <v>1.8764845605700651</v>
      </c>
    </row>
    <row r="440" spans="1:6" x14ac:dyDescent="0.2">
      <c r="A440" s="2">
        <v>43539</v>
      </c>
      <c r="B440" s="1">
        <v>8.43</v>
      </c>
      <c r="C440">
        <f t="shared" si="24"/>
        <v>8.5920000000000005</v>
      </c>
      <c r="D440">
        <f t="shared" si="25"/>
        <v>-0.16200000000000081</v>
      </c>
      <c r="E440">
        <f t="shared" si="26"/>
        <v>2.6244000000000264E-2</v>
      </c>
      <c r="F440">
        <f t="shared" si="27"/>
        <v>1.9217081850533904</v>
      </c>
    </row>
    <row r="441" spans="1:6" x14ac:dyDescent="0.2">
      <c r="A441" s="2">
        <v>43546</v>
      </c>
      <c r="B441" s="1">
        <v>8.5399999999999991</v>
      </c>
      <c r="C441">
        <f t="shared" si="24"/>
        <v>8.6840000000000011</v>
      </c>
      <c r="D441">
        <f t="shared" si="25"/>
        <v>-0.1440000000000019</v>
      </c>
      <c r="E441">
        <f t="shared" si="26"/>
        <v>2.0736000000000549E-2</v>
      </c>
      <c r="F441">
        <f t="shared" si="27"/>
        <v>1.6861826697892497</v>
      </c>
    </row>
    <row r="442" spans="1:6" x14ac:dyDescent="0.2">
      <c r="A442" s="2">
        <v>43553</v>
      </c>
      <c r="B442" s="1">
        <v>8.7799999999999994</v>
      </c>
      <c r="C442">
        <f t="shared" si="24"/>
        <v>8.89</v>
      </c>
      <c r="D442">
        <f t="shared" si="25"/>
        <v>-0.11000000000000121</v>
      </c>
      <c r="E442">
        <f t="shared" si="26"/>
        <v>1.2100000000000265E-2</v>
      </c>
      <c r="F442">
        <f t="shared" si="27"/>
        <v>1.2528473804100366</v>
      </c>
    </row>
    <row r="443" spans="1:6" x14ac:dyDescent="0.2">
      <c r="A443" s="2">
        <v>43560</v>
      </c>
      <c r="B443" s="1">
        <v>9.25</v>
      </c>
      <c r="C443">
        <f t="shared" si="24"/>
        <v>9.113999999999999</v>
      </c>
      <c r="D443">
        <f t="shared" si="25"/>
        <v>0.13600000000000101</v>
      </c>
      <c r="E443">
        <f t="shared" si="26"/>
        <v>1.8496000000000276E-2</v>
      </c>
      <c r="F443">
        <f t="shared" si="27"/>
        <v>1.4702702702702812</v>
      </c>
    </row>
    <row r="444" spans="1:6" x14ac:dyDescent="0.2">
      <c r="A444" s="2">
        <v>43567</v>
      </c>
      <c r="B444" s="1">
        <v>9.4499999999999993</v>
      </c>
      <c r="C444">
        <f t="shared" si="24"/>
        <v>9.4879999999999995</v>
      </c>
      <c r="D444">
        <f t="shared" si="25"/>
        <v>-3.8000000000000256E-2</v>
      </c>
      <c r="E444">
        <f t="shared" si="26"/>
        <v>1.4440000000000195E-3</v>
      </c>
      <c r="F444">
        <f t="shared" si="27"/>
        <v>0.40211640211640487</v>
      </c>
    </row>
    <row r="445" spans="1:6" x14ac:dyDescent="0.2">
      <c r="A445" s="2">
        <v>43574</v>
      </c>
      <c r="B445" s="1">
        <v>9.5500000000000007</v>
      </c>
      <c r="C445">
        <f t="shared" si="24"/>
        <v>9.8139999999999983</v>
      </c>
      <c r="D445">
        <f t="shared" si="25"/>
        <v>-0.26399999999999757</v>
      </c>
      <c r="E445">
        <f t="shared" si="26"/>
        <v>6.9695999999998717E-2</v>
      </c>
      <c r="F445">
        <f t="shared" si="27"/>
        <v>2.7643979057591368</v>
      </c>
    </row>
    <row r="446" spans="1:6" x14ac:dyDescent="0.2">
      <c r="A446" s="2">
        <v>43581</v>
      </c>
      <c r="B446" s="1">
        <v>10.41</v>
      </c>
      <c r="C446">
        <f t="shared" si="24"/>
        <v>10.040000000000001</v>
      </c>
      <c r="D446">
        <f t="shared" si="25"/>
        <v>0.36999999999999922</v>
      </c>
      <c r="E446">
        <f t="shared" si="26"/>
        <v>0.13689999999999941</v>
      </c>
      <c r="F446">
        <f t="shared" si="27"/>
        <v>3.5542747358309241</v>
      </c>
    </row>
    <row r="447" spans="1:6" x14ac:dyDescent="0.2">
      <c r="A447" s="2">
        <v>43588</v>
      </c>
      <c r="B447" s="1">
        <v>10.41</v>
      </c>
      <c r="C447">
        <f t="shared" si="24"/>
        <v>10.208</v>
      </c>
      <c r="D447">
        <f t="shared" si="25"/>
        <v>0.20199999999999996</v>
      </c>
      <c r="E447">
        <f t="shared" si="26"/>
        <v>4.0803999999999986E-2</v>
      </c>
      <c r="F447">
        <f t="shared" si="27"/>
        <v>1.9404418828049947</v>
      </c>
    </row>
    <row r="448" spans="1:6" x14ac:dyDescent="0.2">
      <c r="A448" s="2">
        <v>43595</v>
      </c>
      <c r="B448" s="1">
        <v>10.38</v>
      </c>
      <c r="C448">
        <f t="shared" si="24"/>
        <v>10.263999999999999</v>
      </c>
      <c r="D448">
        <f t="shared" si="25"/>
        <v>0.11600000000000144</v>
      </c>
      <c r="E448">
        <f t="shared" si="26"/>
        <v>1.3456000000000332E-2</v>
      </c>
      <c r="F448">
        <f t="shared" si="27"/>
        <v>1.1175337186898018</v>
      </c>
    </row>
    <row r="449" spans="1:6" x14ac:dyDescent="0.2">
      <c r="A449" s="2">
        <v>43602</v>
      </c>
      <c r="B449" s="1">
        <v>10.29</v>
      </c>
      <c r="C449">
        <f t="shared" si="24"/>
        <v>10.085999999999999</v>
      </c>
      <c r="D449">
        <f t="shared" si="25"/>
        <v>0.20400000000000063</v>
      </c>
      <c r="E449">
        <f t="shared" si="26"/>
        <v>4.1616000000000257E-2</v>
      </c>
      <c r="F449">
        <f t="shared" si="27"/>
        <v>1.9825072886297437</v>
      </c>
    </row>
    <row r="450" spans="1:6" x14ac:dyDescent="0.2">
      <c r="A450" s="2">
        <v>43609</v>
      </c>
      <c r="B450" s="1">
        <v>9.83</v>
      </c>
      <c r="C450">
        <f t="shared" si="24"/>
        <v>9.9559999999999995</v>
      </c>
      <c r="D450">
        <f t="shared" si="25"/>
        <v>-0.12599999999999945</v>
      </c>
      <c r="E450">
        <f t="shared" si="26"/>
        <v>1.5875999999999859E-2</v>
      </c>
      <c r="F450">
        <f t="shared" si="27"/>
        <v>1.2817904374364135</v>
      </c>
    </row>
    <row r="451" spans="1:6" x14ac:dyDescent="0.2">
      <c r="A451" s="2">
        <v>43616</v>
      </c>
      <c r="B451" s="1">
        <v>9.52</v>
      </c>
      <c r="C451">
        <f t="shared" si="24"/>
        <v>9.8759999999999994</v>
      </c>
      <c r="D451">
        <f t="shared" si="25"/>
        <v>-0.35599999999999987</v>
      </c>
      <c r="E451">
        <f t="shared" si="26"/>
        <v>0.1267359999999999</v>
      </c>
      <c r="F451">
        <f t="shared" si="27"/>
        <v>3.7394957983193264</v>
      </c>
    </row>
    <row r="452" spans="1:6" x14ac:dyDescent="0.2">
      <c r="A452" s="2">
        <v>43623</v>
      </c>
      <c r="B452" s="1">
        <v>9.76</v>
      </c>
      <c r="C452">
        <f t="shared" si="24"/>
        <v>9.8160000000000007</v>
      </c>
      <c r="D452">
        <f t="shared" si="25"/>
        <v>-5.6000000000000938E-2</v>
      </c>
      <c r="E452">
        <f t="shared" si="26"/>
        <v>3.1360000000001048E-3</v>
      </c>
      <c r="F452">
        <f t="shared" si="27"/>
        <v>0.57377049180328832</v>
      </c>
    </row>
    <row r="453" spans="1:6" x14ac:dyDescent="0.2">
      <c r="A453" s="2">
        <v>43630</v>
      </c>
      <c r="B453" s="1">
        <v>9.98</v>
      </c>
      <c r="C453">
        <f t="shared" si="24"/>
        <v>9.8960000000000008</v>
      </c>
      <c r="D453">
        <f t="shared" si="25"/>
        <v>8.3999999999999631E-2</v>
      </c>
      <c r="E453">
        <f t="shared" si="26"/>
        <v>7.0559999999999382E-3</v>
      </c>
      <c r="F453">
        <f t="shared" si="27"/>
        <v>0.84168336673346322</v>
      </c>
    </row>
    <row r="454" spans="1:6" x14ac:dyDescent="0.2">
      <c r="A454" s="2">
        <v>43637</v>
      </c>
      <c r="B454" s="1">
        <v>9.99</v>
      </c>
      <c r="C454">
        <f t="shared" si="24"/>
        <v>10.032000000000002</v>
      </c>
      <c r="D454">
        <f t="shared" si="25"/>
        <v>-4.2000000000001592E-2</v>
      </c>
      <c r="E454">
        <f t="shared" si="26"/>
        <v>1.7640000000001337E-3</v>
      </c>
      <c r="F454">
        <f t="shared" si="27"/>
        <v>0.42042042042043631</v>
      </c>
    </row>
    <row r="455" spans="1:6" x14ac:dyDescent="0.2">
      <c r="A455" s="2">
        <v>43644</v>
      </c>
      <c r="B455" s="1">
        <v>10.23</v>
      </c>
      <c r="C455">
        <f t="shared" ref="C455:C518" si="28">AVERAGE(B453:B457)</f>
        <v>10.178000000000001</v>
      </c>
      <c r="D455">
        <f t="shared" ref="D455:D518" si="29">B455-C455</f>
        <v>5.1999999999999602E-2</v>
      </c>
      <c r="E455">
        <f t="shared" ref="E455:E518" si="30">D455^2</f>
        <v>2.7039999999999586E-3</v>
      </c>
      <c r="F455">
        <f t="shared" ref="F455:F518" si="31">ABS(D455/B455)*100</f>
        <v>0.50830889540566571</v>
      </c>
    </row>
    <row r="456" spans="1:6" x14ac:dyDescent="0.2">
      <c r="A456" s="2">
        <v>43651</v>
      </c>
      <c r="B456" s="1">
        <v>10.199999999999999</v>
      </c>
      <c r="C456">
        <f t="shared" si="28"/>
        <v>10.222</v>
      </c>
      <c r="D456">
        <f t="shared" si="29"/>
        <v>-2.2000000000000242E-2</v>
      </c>
      <c r="E456">
        <f t="shared" si="30"/>
        <v>4.8400000000001063E-4</v>
      </c>
      <c r="F456">
        <f t="shared" si="31"/>
        <v>0.21568627450980629</v>
      </c>
    </row>
    <row r="457" spans="1:6" x14ac:dyDescent="0.2">
      <c r="A457" s="2">
        <v>43658</v>
      </c>
      <c r="B457" s="1">
        <v>10.49</v>
      </c>
      <c r="C457">
        <f t="shared" si="28"/>
        <v>10.138000000000002</v>
      </c>
      <c r="D457">
        <f t="shared" si="29"/>
        <v>0.35199999999999854</v>
      </c>
      <c r="E457">
        <f t="shared" si="30"/>
        <v>0.12390399999999897</v>
      </c>
      <c r="F457">
        <f t="shared" si="31"/>
        <v>3.3555767397521308</v>
      </c>
    </row>
    <row r="458" spans="1:6" x14ac:dyDescent="0.2">
      <c r="A458" s="2">
        <v>43665</v>
      </c>
      <c r="B458" s="1">
        <v>10.199999999999999</v>
      </c>
      <c r="C458">
        <f t="shared" si="28"/>
        <v>9.9479999999999986</v>
      </c>
      <c r="D458">
        <f t="shared" si="29"/>
        <v>0.25200000000000067</v>
      </c>
      <c r="E458">
        <f t="shared" si="30"/>
        <v>6.3504000000000338E-2</v>
      </c>
      <c r="F458">
        <f t="shared" si="31"/>
        <v>2.4705882352941244</v>
      </c>
    </row>
    <row r="459" spans="1:6" x14ac:dyDescent="0.2">
      <c r="A459" s="2">
        <v>43672</v>
      </c>
      <c r="B459" s="1">
        <v>9.57</v>
      </c>
      <c r="C459">
        <f t="shared" si="28"/>
        <v>9.7979999999999983</v>
      </c>
      <c r="D459">
        <f t="shared" si="29"/>
        <v>-0.22799999999999798</v>
      </c>
      <c r="E459">
        <f t="shared" si="30"/>
        <v>5.198399999999908E-2</v>
      </c>
      <c r="F459">
        <f t="shared" si="31"/>
        <v>2.3824451410658094</v>
      </c>
    </row>
    <row r="460" spans="1:6" x14ac:dyDescent="0.2">
      <c r="A460" s="2">
        <v>43679</v>
      </c>
      <c r="B460" s="1">
        <v>9.2799999999999994</v>
      </c>
      <c r="C460">
        <f t="shared" si="28"/>
        <v>9.4920000000000009</v>
      </c>
      <c r="D460">
        <f t="shared" si="29"/>
        <v>-0.21200000000000152</v>
      </c>
      <c r="E460">
        <f t="shared" si="30"/>
        <v>4.4944000000000643E-2</v>
      </c>
      <c r="F460">
        <f t="shared" si="31"/>
        <v>2.2844827586207064</v>
      </c>
    </row>
    <row r="461" spans="1:6" x14ac:dyDescent="0.2">
      <c r="A461" s="2">
        <v>43686</v>
      </c>
      <c r="B461" s="1">
        <v>9.4499999999999993</v>
      </c>
      <c r="C461">
        <f t="shared" si="28"/>
        <v>9.2059999999999995</v>
      </c>
      <c r="D461">
        <f t="shared" si="29"/>
        <v>0.24399999999999977</v>
      </c>
      <c r="E461">
        <f t="shared" si="30"/>
        <v>5.9535999999999888E-2</v>
      </c>
      <c r="F461">
        <f t="shared" si="31"/>
        <v>2.5820105820105796</v>
      </c>
    </row>
    <row r="462" spans="1:6" x14ac:dyDescent="0.2">
      <c r="A462" s="2">
        <v>43693</v>
      </c>
      <c r="B462" s="1">
        <v>8.9600000000000009</v>
      </c>
      <c r="C462">
        <f t="shared" si="28"/>
        <v>9.1259999999999994</v>
      </c>
      <c r="D462">
        <f t="shared" si="29"/>
        <v>-0.16599999999999859</v>
      </c>
      <c r="E462">
        <f t="shared" si="30"/>
        <v>2.7555999999999532E-2</v>
      </c>
      <c r="F462">
        <f t="shared" si="31"/>
        <v>1.8526785714285554</v>
      </c>
    </row>
    <row r="463" spans="1:6" x14ac:dyDescent="0.2">
      <c r="A463" s="2">
        <v>43700</v>
      </c>
      <c r="B463" s="1">
        <v>8.77</v>
      </c>
      <c r="C463">
        <f t="shared" si="28"/>
        <v>9.1379999999999999</v>
      </c>
      <c r="D463">
        <f t="shared" si="29"/>
        <v>-0.36800000000000033</v>
      </c>
      <c r="E463">
        <f t="shared" si="30"/>
        <v>0.13542400000000024</v>
      </c>
      <c r="F463">
        <f t="shared" si="31"/>
        <v>4.1961231470923641</v>
      </c>
    </row>
    <row r="464" spans="1:6" x14ac:dyDescent="0.2">
      <c r="A464" s="2">
        <v>43707</v>
      </c>
      <c r="B464" s="1">
        <v>9.17</v>
      </c>
      <c r="C464">
        <f t="shared" si="28"/>
        <v>9.1379999999999999</v>
      </c>
      <c r="D464">
        <f t="shared" si="29"/>
        <v>3.2000000000000028E-2</v>
      </c>
      <c r="E464">
        <f t="shared" si="30"/>
        <v>1.0240000000000019E-3</v>
      </c>
      <c r="F464">
        <f t="shared" si="31"/>
        <v>0.34896401308615077</v>
      </c>
    </row>
    <row r="465" spans="1:6" x14ac:dyDescent="0.2">
      <c r="A465" s="2">
        <v>43714</v>
      </c>
      <c r="B465" s="1">
        <v>9.34</v>
      </c>
      <c r="C465">
        <f t="shared" si="28"/>
        <v>9.18</v>
      </c>
      <c r="D465">
        <f t="shared" si="29"/>
        <v>0.16000000000000014</v>
      </c>
      <c r="E465">
        <f t="shared" si="30"/>
        <v>2.5600000000000046E-2</v>
      </c>
      <c r="F465">
        <f t="shared" si="31"/>
        <v>1.7130620985010721</v>
      </c>
    </row>
    <row r="466" spans="1:6" x14ac:dyDescent="0.2">
      <c r="A466" s="2">
        <v>43721</v>
      </c>
      <c r="B466" s="1">
        <v>9.4499999999999993</v>
      </c>
      <c r="C466">
        <f t="shared" si="28"/>
        <v>9.2419999999999991</v>
      </c>
      <c r="D466">
        <f t="shared" si="29"/>
        <v>0.20800000000000018</v>
      </c>
      <c r="E466">
        <f t="shared" si="30"/>
        <v>4.326400000000008E-2</v>
      </c>
      <c r="F466">
        <f t="shared" si="31"/>
        <v>2.2010582010582032</v>
      </c>
    </row>
    <row r="467" spans="1:6" x14ac:dyDescent="0.2">
      <c r="A467" s="2">
        <v>43728</v>
      </c>
      <c r="B467" s="1">
        <v>9.17</v>
      </c>
      <c r="C467">
        <f t="shared" si="28"/>
        <v>9.1560000000000006</v>
      </c>
      <c r="D467">
        <f t="shared" si="29"/>
        <v>1.3999999999999346E-2</v>
      </c>
      <c r="E467">
        <f t="shared" si="30"/>
        <v>1.959999999999817E-4</v>
      </c>
      <c r="F467">
        <f t="shared" si="31"/>
        <v>0.15267175572518371</v>
      </c>
    </row>
    <row r="468" spans="1:6" x14ac:dyDescent="0.2">
      <c r="A468" s="2">
        <v>43735</v>
      </c>
      <c r="B468" s="1">
        <v>9.08</v>
      </c>
      <c r="C468">
        <f t="shared" si="28"/>
        <v>9.0440000000000005</v>
      </c>
      <c r="D468">
        <f t="shared" si="29"/>
        <v>3.5999999999999588E-2</v>
      </c>
      <c r="E468">
        <f t="shared" si="30"/>
        <v>1.2959999999999704E-3</v>
      </c>
      <c r="F468">
        <f t="shared" si="31"/>
        <v>0.39647577092510555</v>
      </c>
    </row>
    <row r="469" spans="1:6" x14ac:dyDescent="0.2">
      <c r="A469" s="2">
        <v>43742</v>
      </c>
      <c r="B469" s="1">
        <v>8.74</v>
      </c>
      <c r="C469">
        <f t="shared" si="28"/>
        <v>9.0120000000000005</v>
      </c>
      <c r="D469">
        <f t="shared" si="29"/>
        <v>-0.27200000000000024</v>
      </c>
      <c r="E469">
        <f t="shared" si="30"/>
        <v>7.3984000000000133E-2</v>
      </c>
      <c r="F469">
        <f t="shared" si="31"/>
        <v>3.1121281464530917</v>
      </c>
    </row>
    <row r="470" spans="1:6" x14ac:dyDescent="0.2">
      <c r="A470" s="2">
        <v>43749</v>
      </c>
      <c r="B470" s="1">
        <v>8.7799999999999994</v>
      </c>
      <c r="C470">
        <f t="shared" si="28"/>
        <v>8.9220000000000006</v>
      </c>
      <c r="D470">
        <f t="shared" si="29"/>
        <v>-0.14200000000000124</v>
      </c>
      <c r="E470">
        <f t="shared" si="30"/>
        <v>2.0164000000000352E-2</v>
      </c>
      <c r="F470">
        <f t="shared" si="31"/>
        <v>1.6173120728929526</v>
      </c>
    </row>
    <row r="471" spans="1:6" x14ac:dyDescent="0.2">
      <c r="A471" s="2">
        <v>43756</v>
      </c>
      <c r="B471" s="1">
        <v>9.2899999999999991</v>
      </c>
      <c r="C471">
        <f t="shared" si="28"/>
        <v>8.8840000000000003</v>
      </c>
      <c r="D471">
        <f t="shared" si="29"/>
        <v>0.40599999999999881</v>
      </c>
      <c r="E471">
        <f t="shared" si="30"/>
        <v>0.16483599999999904</v>
      </c>
      <c r="F471">
        <f t="shared" si="31"/>
        <v>4.3702906350914841</v>
      </c>
    </row>
    <row r="472" spans="1:6" x14ac:dyDescent="0.2">
      <c r="A472" s="2">
        <v>43763</v>
      </c>
      <c r="B472" s="1">
        <v>8.7200000000000006</v>
      </c>
      <c r="C472">
        <f t="shared" si="28"/>
        <v>8.9439999999999991</v>
      </c>
      <c r="D472">
        <f t="shared" si="29"/>
        <v>-0.22399999999999842</v>
      </c>
      <c r="E472">
        <f t="shared" si="30"/>
        <v>5.0175999999999291E-2</v>
      </c>
      <c r="F472">
        <f t="shared" si="31"/>
        <v>2.5688073394495232</v>
      </c>
    </row>
    <row r="473" spans="1:6" x14ac:dyDescent="0.2">
      <c r="A473" s="2">
        <v>43770</v>
      </c>
      <c r="B473" s="1">
        <v>8.89</v>
      </c>
      <c r="C473">
        <f t="shared" si="28"/>
        <v>8.9779999999999998</v>
      </c>
      <c r="D473">
        <f t="shared" si="29"/>
        <v>-8.799999999999919E-2</v>
      </c>
      <c r="E473">
        <f t="shared" si="30"/>
        <v>7.7439999999998578E-3</v>
      </c>
      <c r="F473">
        <f t="shared" si="31"/>
        <v>0.98987626546680751</v>
      </c>
    </row>
    <row r="474" spans="1:6" x14ac:dyDescent="0.2">
      <c r="A474" s="2">
        <v>43777</v>
      </c>
      <c r="B474" s="1">
        <v>9.0399999999999991</v>
      </c>
      <c r="C474">
        <f t="shared" si="28"/>
        <v>8.8979999999999997</v>
      </c>
      <c r="D474">
        <f t="shared" si="29"/>
        <v>0.14199999999999946</v>
      </c>
      <c r="E474">
        <f t="shared" si="30"/>
        <v>2.0163999999999845E-2</v>
      </c>
      <c r="F474">
        <f t="shared" si="31"/>
        <v>1.5707964601769855</v>
      </c>
    </row>
    <row r="475" spans="1:6" x14ac:dyDescent="0.2">
      <c r="A475" s="2">
        <v>43784</v>
      </c>
      <c r="B475" s="1">
        <v>8.9499999999999993</v>
      </c>
      <c r="C475">
        <f t="shared" si="28"/>
        <v>8.9659999999999993</v>
      </c>
      <c r="D475">
        <f t="shared" si="29"/>
        <v>-1.6000000000000014E-2</v>
      </c>
      <c r="E475">
        <f t="shared" si="30"/>
        <v>2.5600000000000048E-4</v>
      </c>
      <c r="F475">
        <f t="shared" si="31"/>
        <v>0.17877094972067056</v>
      </c>
    </row>
    <row r="476" spans="1:6" x14ac:dyDescent="0.2">
      <c r="A476" s="2">
        <v>43791</v>
      </c>
      <c r="B476" s="1">
        <v>8.89</v>
      </c>
      <c r="C476">
        <f t="shared" si="28"/>
        <v>8.9919999999999991</v>
      </c>
      <c r="D476">
        <f t="shared" si="29"/>
        <v>-0.10199999999999854</v>
      </c>
      <c r="E476">
        <f t="shared" si="30"/>
        <v>1.0403999999999702E-2</v>
      </c>
      <c r="F476">
        <f t="shared" si="31"/>
        <v>1.1473565804274299</v>
      </c>
    </row>
    <row r="477" spans="1:6" x14ac:dyDescent="0.2">
      <c r="A477" s="2">
        <v>43798</v>
      </c>
      <c r="B477" s="1">
        <v>9.06</v>
      </c>
      <c r="C477">
        <f t="shared" si="28"/>
        <v>9.0300000000000011</v>
      </c>
      <c r="D477">
        <f t="shared" si="29"/>
        <v>2.9999999999999361E-2</v>
      </c>
      <c r="E477">
        <f t="shared" si="30"/>
        <v>8.9999999999996159E-4</v>
      </c>
      <c r="F477">
        <f t="shared" si="31"/>
        <v>0.33112582781456246</v>
      </c>
    </row>
    <row r="478" spans="1:6" x14ac:dyDescent="0.2">
      <c r="A478" s="2">
        <v>43805</v>
      </c>
      <c r="B478" s="1">
        <v>9.02</v>
      </c>
      <c r="C478">
        <f t="shared" si="28"/>
        <v>9.136000000000001</v>
      </c>
      <c r="D478">
        <f t="shared" si="29"/>
        <v>-0.11600000000000144</v>
      </c>
      <c r="E478">
        <f t="shared" si="30"/>
        <v>1.3456000000000332E-2</v>
      </c>
      <c r="F478">
        <f t="shared" si="31"/>
        <v>1.2860310421286192</v>
      </c>
    </row>
    <row r="479" spans="1:6" x14ac:dyDescent="0.2">
      <c r="A479" s="2">
        <v>43812</v>
      </c>
      <c r="B479" s="1">
        <v>9.23</v>
      </c>
      <c r="C479">
        <f t="shared" si="28"/>
        <v>9.23</v>
      </c>
      <c r="D479">
        <f t="shared" si="29"/>
        <v>0</v>
      </c>
      <c r="E479">
        <f t="shared" si="30"/>
        <v>0</v>
      </c>
      <c r="F479">
        <f t="shared" si="31"/>
        <v>0</v>
      </c>
    </row>
    <row r="480" spans="1:6" x14ac:dyDescent="0.2">
      <c r="A480" s="2">
        <v>43819</v>
      </c>
      <c r="B480" s="1">
        <v>9.48</v>
      </c>
      <c r="C480">
        <f t="shared" si="28"/>
        <v>9.2600000000000016</v>
      </c>
      <c r="D480">
        <f t="shared" si="29"/>
        <v>0.21999999999999886</v>
      </c>
      <c r="E480">
        <f t="shared" si="30"/>
        <v>4.8399999999999499E-2</v>
      </c>
      <c r="F480">
        <f t="shared" si="31"/>
        <v>2.3206751054852202</v>
      </c>
    </row>
    <row r="481" spans="1:6" x14ac:dyDescent="0.2">
      <c r="A481" s="2">
        <v>43826</v>
      </c>
      <c r="B481" s="1">
        <v>9.36</v>
      </c>
      <c r="C481">
        <f t="shared" si="28"/>
        <v>9.3060000000000009</v>
      </c>
      <c r="D481">
        <f t="shared" si="29"/>
        <v>5.3999999999998494E-2</v>
      </c>
      <c r="E481">
        <f t="shared" si="30"/>
        <v>2.9159999999998371E-3</v>
      </c>
      <c r="F481">
        <f t="shared" si="31"/>
        <v>0.57692307692306077</v>
      </c>
    </row>
    <row r="482" spans="1:6" x14ac:dyDescent="0.2">
      <c r="A482" s="2">
        <v>43833</v>
      </c>
      <c r="B482" s="1">
        <v>9.2100000000000009</v>
      </c>
      <c r="C482">
        <f t="shared" si="28"/>
        <v>9.291999999999998</v>
      </c>
      <c r="D482">
        <f t="shared" si="29"/>
        <v>-8.1999999999997186E-2</v>
      </c>
      <c r="E482">
        <f t="shared" si="30"/>
        <v>6.7239999999995385E-3</v>
      </c>
      <c r="F482">
        <f t="shared" si="31"/>
        <v>0.89033659066229298</v>
      </c>
    </row>
    <row r="483" spans="1:6" x14ac:dyDescent="0.2">
      <c r="A483" s="2">
        <v>43840</v>
      </c>
      <c r="B483" s="1">
        <v>9.25</v>
      </c>
      <c r="C483">
        <f t="shared" si="28"/>
        <v>9.1960000000000015</v>
      </c>
      <c r="D483">
        <f t="shared" si="29"/>
        <v>5.3999999999998494E-2</v>
      </c>
      <c r="E483">
        <f t="shared" si="30"/>
        <v>2.9159999999998371E-3</v>
      </c>
      <c r="F483">
        <f t="shared" si="31"/>
        <v>0.5837837837837675</v>
      </c>
    </row>
    <row r="484" spans="1:6" x14ac:dyDescent="0.2">
      <c r="A484" s="2">
        <v>43847</v>
      </c>
      <c r="B484" s="1">
        <v>9.16</v>
      </c>
      <c r="C484">
        <f t="shared" si="28"/>
        <v>9.088000000000001</v>
      </c>
      <c r="D484">
        <f t="shared" si="29"/>
        <v>7.1999999999999176E-2</v>
      </c>
      <c r="E484">
        <f t="shared" si="30"/>
        <v>5.1839999999998814E-3</v>
      </c>
      <c r="F484">
        <f t="shared" si="31"/>
        <v>0.7860262008733534</v>
      </c>
    </row>
    <row r="485" spans="1:6" x14ac:dyDescent="0.2">
      <c r="A485" s="2">
        <v>43854</v>
      </c>
      <c r="B485" s="1">
        <v>9</v>
      </c>
      <c r="C485">
        <f t="shared" si="28"/>
        <v>8.8680000000000003</v>
      </c>
      <c r="D485">
        <f t="shared" si="29"/>
        <v>0.13199999999999967</v>
      </c>
      <c r="E485">
        <f t="shared" si="30"/>
        <v>1.7423999999999915E-2</v>
      </c>
      <c r="F485">
        <f t="shared" si="31"/>
        <v>1.466666666666663</v>
      </c>
    </row>
    <row r="486" spans="1:6" x14ac:dyDescent="0.2">
      <c r="A486" s="2">
        <v>43861</v>
      </c>
      <c r="B486" s="1">
        <v>8.82</v>
      </c>
      <c r="C486">
        <f t="shared" si="28"/>
        <v>8.6380000000000017</v>
      </c>
      <c r="D486">
        <f t="shared" si="29"/>
        <v>0.18199999999999861</v>
      </c>
      <c r="E486">
        <f t="shared" si="30"/>
        <v>3.3123999999999494E-2</v>
      </c>
      <c r="F486">
        <f t="shared" si="31"/>
        <v>2.0634920634920473</v>
      </c>
    </row>
    <row r="487" spans="1:6" x14ac:dyDescent="0.2">
      <c r="A487" s="2">
        <v>43868</v>
      </c>
      <c r="B487" s="1">
        <v>8.11</v>
      </c>
      <c r="C487">
        <f t="shared" si="28"/>
        <v>8.3840000000000003</v>
      </c>
      <c r="D487">
        <f t="shared" si="29"/>
        <v>-0.27400000000000091</v>
      </c>
      <c r="E487">
        <f t="shared" si="30"/>
        <v>7.5076000000000503E-2</v>
      </c>
      <c r="F487">
        <f t="shared" si="31"/>
        <v>3.3785450061652393</v>
      </c>
    </row>
    <row r="488" spans="1:6" x14ac:dyDescent="0.2">
      <c r="A488" s="2">
        <v>43875</v>
      </c>
      <c r="B488" s="1">
        <v>8.1</v>
      </c>
      <c r="C488">
        <f t="shared" si="28"/>
        <v>7.9760000000000009</v>
      </c>
      <c r="D488">
        <f t="shared" si="29"/>
        <v>0.12399999999999878</v>
      </c>
      <c r="E488">
        <f t="shared" si="30"/>
        <v>1.5375999999999697E-2</v>
      </c>
      <c r="F488">
        <f t="shared" si="31"/>
        <v>1.5308641975308492</v>
      </c>
    </row>
    <row r="489" spans="1:6" x14ac:dyDescent="0.2">
      <c r="A489" s="2">
        <v>43882</v>
      </c>
      <c r="B489" s="1">
        <v>7.89</v>
      </c>
      <c r="C489">
        <f t="shared" si="28"/>
        <v>7.5100000000000007</v>
      </c>
      <c r="D489">
        <f t="shared" si="29"/>
        <v>0.37999999999999901</v>
      </c>
      <c r="E489">
        <f t="shared" si="30"/>
        <v>0.14439999999999925</v>
      </c>
      <c r="F489">
        <f t="shared" si="31"/>
        <v>4.8162230671736248</v>
      </c>
    </row>
    <row r="490" spans="1:6" x14ac:dyDescent="0.2">
      <c r="A490" s="2">
        <v>43889</v>
      </c>
      <c r="B490" s="1">
        <v>6.96</v>
      </c>
      <c r="C490">
        <f t="shared" si="28"/>
        <v>7.0140000000000002</v>
      </c>
      <c r="D490">
        <f t="shared" si="29"/>
        <v>-5.400000000000027E-2</v>
      </c>
      <c r="E490">
        <f t="shared" si="30"/>
        <v>2.9160000000000292E-3</v>
      </c>
      <c r="F490">
        <f t="shared" si="31"/>
        <v>0.77586206896552112</v>
      </c>
    </row>
    <row r="491" spans="1:6" x14ac:dyDescent="0.2">
      <c r="A491" s="2">
        <v>43896</v>
      </c>
      <c r="B491" s="1">
        <v>6.49</v>
      </c>
      <c r="C491">
        <f t="shared" si="28"/>
        <v>6.26</v>
      </c>
      <c r="D491">
        <f t="shared" si="29"/>
        <v>0.23000000000000043</v>
      </c>
      <c r="E491">
        <f t="shared" si="30"/>
        <v>5.2900000000000197E-2</v>
      </c>
      <c r="F491">
        <f t="shared" si="31"/>
        <v>3.5439137134052454</v>
      </c>
    </row>
    <row r="492" spans="1:6" x14ac:dyDescent="0.2">
      <c r="A492" s="2">
        <v>43903</v>
      </c>
      <c r="B492" s="1">
        <v>5.63</v>
      </c>
      <c r="C492">
        <f t="shared" si="28"/>
        <v>5.72</v>
      </c>
      <c r="D492">
        <f t="shared" si="29"/>
        <v>-8.9999999999999858E-2</v>
      </c>
      <c r="E492">
        <f t="shared" si="30"/>
        <v>8.0999999999999753E-3</v>
      </c>
      <c r="F492">
        <f t="shared" si="31"/>
        <v>1.5985790408525731</v>
      </c>
    </row>
    <row r="493" spans="1:6" x14ac:dyDescent="0.2">
      <c r="A493" s="2">
        <v>43910</v>
      </c>
      <c r="B493" s="1">
        <v>4.33</v>
      </c>
      <c r="C493">
        <f t="shared" si="28"/>
        <v>5.1760000000000002</v>
      </c>
      <c r="D493">
        <f t="shared" si="29"/>
        <v>-0.84600000000000009</v>
      </c>
      <c r="E493">
        <f t="shared" si="30"/>
        <v>0.71571600000000013</v>
      </c>
      <c r="F493">
        <f t="shared" si="31"/>
        <v>19.53810623556582</v>
      </c>
    </row>
    <row r="494" spans="1:6" x14ac:dyDescent="0.2">
      <c r="A494" s="2">
        <v>43917</v>
      </c>
      <c r="B494" s="1">
        <v>5.19</v>
      </c>
      <c r="C494">
        <f t="shared" si="28"/>
        <v>4.952</v>
      </c>
      <c r="D494">
        <f t="shared" si="29"/>
        <v>0.23800000000000043</v>
      </c>
      <c r="E494">
        <f t="shared" si="30"/>
        <v>5.6644000000000208E-2</v>
      </c>
      <c r="F494">
        <f t="shared" si="31"/>
        <v>4.5857418111753452</v>
      </c>
    </row>
    <row r="495" spans="1:6" x14ac:dyDescent="0.2">
      <c r="A495" s="2">
        <v>43924</v>
      </c>
      <c r="B495" s="1">
        <v>4.24</v>
      </c>
      <c r="C495">
        <f t="shared" si="28"/>
        <v>4.8499999999999996</v>
      </c>
      <c r="D495">
        <f t="shared" si="29"/>
        <v>-0.60999999999999943</v>
      </c>
      <c r="E495">
        <f t="shared" si="30"/>
        <v>0.37209999999999932</v>
      </c>
      <c r="F495">
        <f t="shared" si="31"/>
        <v>14.386792452830175</v>
      </c>
    </row>
    <row r="496" spans="1:6" x14ac:dyDescent="0.2">
      <c r="A496" s="2">
        <v>43931</v>
      </c>
      <c r="B496" s="1">
        <v>5.37</v>
      </c>
      <c r="C496">
        <f t="shared" si="28"/>
        <v>4.9580000000000002</v>
      </c>
      <c r="D496">
        <f t="shared" si="29"/>
        <v>0.41199999999999992</v>
      </c>
      <c r="E496">
        <f t="shared" si="30"/>
        <v>0.16974399999999992</v>
      </c>
      <c r="F496">
        <f t="shared" si="31"/>
        <v>7.6722532588454362</v>
      </c>
    </row>
    <row r="497" spans="1:6" x14ac:dyDescent="0.2">
      <c r="A497" s="2">
        <v>43938</v>
      </c>
      <c r="B497" s="1">
        <v>5.12</v>
      </c>
      <c r="C497">
        <f t="shared" si="28"/>
        <v>4.9040000000000008</v>
      </c>
      <c r="D497">
        <f t="shared" si="29"/>
        <v>0.2159999999999993</v>
      </c>
      <c r="E497">
        <f t="shared" si="30"/>
        <v>4.6655999999999698E-2</v>
      </c>
      <c r="F497">
        <f t="shared" si="31"/>
        <v>4.2187499999999867</v>
      </c>
    </row>
    <row r="498" spans="1:6" x14ac:dyDescent="0.2">
      <c r="A498" s="2">
        <v>43945</v>
      </c>
      <c r="B498" s="1">
        <v>4.87</v>
      </c>
      <c r="C498">
        <f t="shared" si="28"/>
        <v>5.104000000000001</v>
      </c>
      <c r="D498">
        <f t="shared" si="29"/>
        <v>-0.23400000000000087</v>
      </c>
      <c r="E498">
        <f t="shared" si="30"/>
        <v>5.4756000000000409E-2</v>
      </c>
      <c r="F498">
        <f t="shared" si="31"/>
        <v>4.8049281314168555</v>
      </c>
    </row>
    <row r="499" spans="1:6" x14ac:dyDescent="0.2">
      <c r="A499" s="2">
        <v>43952</v>
      </c>
      <c r="B499" s="1">
        <v>4.92</v>
      </c>
      <c r="C499">
        <f t="shared" si="28"/>
        <v>5.01</v>
      </c>
      <c r="D499">
        <f t="shared" si="29"/>
        <v>-8.9999999999999858E-2</v>
      </c>
      <c r="E499">
        <f t="shared" si="30"/>
        <v>8.0999999999999753E-3</v>
      </c>
      <c r="F499">
        <f t="shared" si="31"/>
        <v>1.829268292682924</v>
      </c>
    </row>
    <row r="500" spans="1:6" x14ac:dyDescent="0.2">
      <c r="A500" s="2">
        <v>43959</v>
      </c>
      <c r="B500" s="1">
        <v>5.24</v>
      </c>
      <c r="C500">
        <f t="shared" si="28"/>
        <v>5.1159999999999997</v>
      </c>
      <c r="D500">
        <f t="shared" si="29"/>
        <v>0.12400000000000055</v>
      </c>
      <c r="E500">
        <f t="shared" si="30"/>
        <v>1.5376000000000138E-2</v>
      </c>
      <c r="F500">
        <f t="shared" si="31"/>
        <v>2.3664122137404684</v>
      </c>
    </row>
    <row r="501" spans="1:6" x14ac:dyDescent="0.2">
      <c r="A501" s="2">
        <v>43966</v>
      </c>
      <c r="B501" s="1">
        <v>4.9000000000000004</v>
      </c>
      <c r="C501">
        <f t="shared" si="28"/>
        <v>5.2840000000000007</v>
      </c>
      <c r="D501">
        <f t="shared" si="29"/>
        <v>-0.38400000000000034</v>
      </c>
      <c r="E501">
        <f t="shared" si="30"/>
        <v>0.14745600000000025</v>
      </c>
      <c r="F501">
        <f t="shared" si="31"/>
        <v>7.8367346938775579</v>
      </c>
    </row>
    <row r="502" spans="1:6" x14ac:dyDescent="0.2">
      <c r="A502" s="2">
        <v>43973</v>
      </c>
      <c r="B502" s="1">
        <v>5.65</v>
      </c>
      <c r="C502">
        <f t="shared" si="28"/>
        <v>5.7679999999999998</v>
      </c>
      <c r="D502">
        <f t="shared" si="29"/>
        <v>-0.11799999999999944</v>
      </c>
      <c r="E502">
        <f t="shared" si="30"/>
        <v>1.3923999999999867E-2</v>
      </c>
      <c r="F502">
        <f t="shared" si="31"/>
        <v>2.0884955752212289</v>
      </c>
    </row>
    <row r="503" spans="1:6" x14ac:dyDescent="0.2">
      <c r="A503" s="2">
        <v>43980</v>
      </c>
      <c r="B503" s="1">
        <v>5.71</v>
      </c>
      <c r="C503">
        <f t="shared" si="28"/>
        <v>6.0120000000000005</v>
      </c>
      <c r="D503">
        <f t="shared" si="29"/>
        <v>-0.30200000000000049</v>
      </c>
      <c r="E503">
        <f t="shared" si="30"/>
        <v>9.1204000000000299E-2</v>
      </c>
      <c r="F503">
        <f t="shared" si="31"/>
        <v>5.2889667250437915</v>
      </c>
    </row>
    <row r="504" spans="1:6" x14ac:dyDescent="0.2">
      <c r="A504" s="2">
        <v>43987</v>
      </c>
      <c r="B504" s="1">
        <v>7.34</v>
      </c>
      <c r="C504">
        <f t="shared" si="28"/>
        <v>6.2780000000000005</v>
      </c>
      <c r="D504">
        <f t="shared" si="29"/>
        <v>1.0619999999999994</v>
      </c>
      <c r="E504">
        <f t="shared" si="30"/>
        <v>1.1278439999999987</v>
      </c>
      <c r="F504">
        <f t="shared" si="31"/>
        <v>14.468664850136232</v>
      </c>
    </row>
    <row r="505" spans="1:6" x14ac:dyDescent="0.2">
      <c r="A505" s="2">
        <v>43994</v>
      </c>
      <c r="B505" s="1">
        <v>6.46</v>
      </c>
      <c r="C505">
        <f t="shared" si="28"/>
        <v>6.33</v>
      </c>
      <c r="D505">
        <f t="shared" si="29"/>
        <v>0.12999999999999989</v>
      </c>
      <c r="E505">
        <f t="shared" si="30"/>
        <v>1.6899999999999971E-2</v>
      </c>
      <c r="F505">
        <f t="shared" si="31"/>
        <v>2.0123839009287909</v>
      </c>
    </row>
    <row r="506" spans="1:6" x14ac:dyDescent="0.2">
      <c r="A506" s="2">
        <v>44001</v>
      </c>
      <c r="B506" s="1">
        <v>6.23</v>
      </c>
      <c r="C506">
        <f t="shared" si="28"/>
        <v>6.3980000000000006</v>
      </c>
      <c r="D506">
        <f t="shared" si="29"/>
        <v>-0.16800000000000015</v>
      </c>
      <c r="E506">
        <f t="shared" si="30"/>
        <v>2.8224000000000051E-2</v>
      </c>
      <c r="F506">
        <f t="shared" si="31"/>
        <v>2.6966292134831482</v>
      </c>
    </row>
    <row r="507" spans="1:6" x14ac:dyDescent="0.2">
      <c r="A507" s="2">
        <v>44008</v>
      </c>
      <c r="B507" s="1">
        <v>5.91</v>
      </c>
      <c r="C507">
        <f t="shared" si="28"/>
        <v>6.15</v>
      </c>
      <c r="D507">
        <f t="shared" si="29"/>
        <v>-0.24000000000000021</v>
      </c>
      <c r="E507">
        <f t="shared" si="30"/>
        <v>5.7600000000000103E-2</v>
      </c>
      <c r="F507">
        <f t="shared" si="31"/>
        <v>4.0609137055837605</v>
      </c>
    </row>
    <row r="508" spans="1:6" x14ac:dyDescent="0.2">
      <c r="A508" s="2">
        <v>44015</v>
      </c>
      <c r="B508" s="1">
        <v>6.05</v>
      </c>
      <c r="C508">
        <f t="shared" si="28"/>
        <v>6.218</v>
      </c>
      <c r="D508">
        <f t="shared" si="29"/>
        <v>-0.16800000000000015</v>
      </c>
      <c r="E508">
        <f t="shared" si="30"/>
        <v>2.8224000000000051E-2</v>
      </c>
      <c r="F508">
        <f t="shared" si="31"/>
        <v>2.7768595041322337</v>
      </c>
    </row>
    <row r="509" spans="1:6" x14ac:dyDescent="0.2">
      <c r="A509" s="2">
        <v>44022</v>
      </c>
      <c r="B509" s="1">
        <v>6.1</v>
      </c>
      <c r="C509">
        <f t="shared" si="28"/>
        <v>6.3480000000000008</v>
      </c>
      <c r="D509">
        <f t="shared" si="29"/>
        <v>-0.24800000000000111</v>
      </c>
      <c r="E509">
        <f t="shared" si="30"/>
        <v>6.1504000000000551E-2</v>
      </c>
      <c r="F509">
        <f t="shared" si="31"/>
        <v>4.065573770491822</v>
      </c>
    </row>
    <row r="510" spans="1:6" x14ac:dyDescent="0.2">
      <c r="A510" s="2">
        <v>44029</v>
      </c>
      <c r="B510" s="1">
        <v>6.8</v>
      </c>
      <c r="C510">
        <f t="shared" si="28"/>
        <v>6.4879999999999995</v>
      </c>
      <c r="D510">
        <f t="shared" si="29"/>
        <v>0.31200000000000028</v>
      </c>
      <c r="E510">
        <f t="shared" si="30"/>
        <v>9.7344000000000167E-2</v>
      </c>
      <c r="F510">
        <f t="shared" si="31"/>
        <v>4.5882352941176512</v>
      </c>
    </row>
    <row r="511" spans="1:6" x14ac:dyDescent="0.2">
      <c r="A511" s="2">
        <v>44036</v>
      </c>
      <c r="B511" s="1">
        <v>6.88</v>
      </c>
      <c r="C511">
        <f t="shared" si="28"/>
        <v>6.65</v>
      </c>
      <c r="D511">
        <f t="shared" si="29"/>
        <v>0.22999999999999954</v>
      </c>
      <c r="E511">
        <f t="shared" si="30"/>
        <v>5.2899999999999787E-2</v>
      </c>
      <c r="F511">
        <f t="shared" si="31"/>
        <v>3.343023255813947</v>
      </c>
    </row>
    <row r="512" spans="1:6" x14ac:dyDescent="0.2">
      <c r="A512" s="2">
        <v>44043</v>
      </c>
      <c r="B512" s="1">
        <v>6.61</v>
      </c>
      <c r="C512">
        <f t="shared" si="28"/>
        <v>6.8379999999999992</v>
      </c>
      <c r="D512">
        <f t="shared" si="29"/>
        <v>-0.22799999999999887</v>
      </c>
      <c r="E512">
        <f t="shared" si="30"/>
        <v>5.1983999999999482E-2</v>
      </c>
      <c r="F512">
        <f t="shared" si="31"/>
        <v>3.4493192133131449</v>
      </c>
    </row>
    <row r="513" spans="1:6" x14ac:dyDescent="0.2">
      <c r="A513" s="2">
        <v>44050</v>
      </c>
      <c r="B513" s="1">
        <v>6.86</v>
      </c>
      <c r="C513">
        <f t="shared" si="28"/>
        <v>6.81</v>
      </c>
      <c r="D513">
        <f t="shared" si="29"/>
        <v>5.0000000000000711E-2</v>
      </c>
      <c r="E513">
        <f t="shared" si="30"/>
        <v>2.5000000000000712E-3</v>
      </c>
      <c r="F513">
        <f t="shared" si="31"/>
        <v>0.72886297376094322</v>
      </c>
    </row>
    <row r="514" spans="1:6" x14ac:dyDescent="0.2">
      <c r="A514" s="2">
        <v>44057</v>
      </c>
      <c r="B514" s="1">
        <v>7.04</v>
      </c>
      <c r="C514">
        <f t="shared" si="28"/>
        <v>6.8220000000000001</v>
      </c>
      <c r="D514">
        <f t="shared" si="29"/>
        <v>0.21799999999999997</v>
      </c>
      <c r="E514">
        <f t="shared" si="30"/>
        <v>4.752399999999999E-2</v>
      </c>
      <c r="F514">
        <f t="shared" si="31"/>
        <v>3.0965909090909087</v>
      </c>
    </row>
    <row r="515" spans="1:6" x14ac:dyDescent="0.2">
      <c r="A515" s="2">
        <v>44064</v>
      </c>
      <c r="B515" s="1">
        <v>6.66</v>
      </c>
      <c r="C515">
        <f t="shared" si="28"/>
        <v>6.8800000000000008</v>
      </c>
      <c r="D515">
        <f t="shared" si="29"/>
        <v>-0.22000000000000064</v>
      </c>
      <c r="E515">
        <f t="shared" si="30"/>
        <v>4.8400000000000283E-2</v>
      </c>
      <c r="F515">
        <f t="shared" si="31"/>
        <v>3.3033033033033128</v>
      </c>
    </row>
    <row r="516" spans="1:6" x14ac:dyDescent="0.2">
      <c r="A516" s="2">
        <v>44071</v>
      </c>
      <c r="B516" s="1">
        <v>6.94</v>
      </c>
      <c r="C516">
        <f t="shared" si="28"/>
        <v>6.9079999999999995</v>
      </c>
      <c r="D516">
        <f t="shared" si="29"/>
        <v>3.2000000000000917E-2</v>
      </c>
      <c r="E516">
        <f t="shared" si="30"/>
        <v>1.0240000000000587E-3</v>
      </c>
      <c r="F516">
        <f t="shared" si="31"/>
        <v>0.46109510086456651</v>
      </c>
    </row>
    <row r="517" spans="1:6" x14ac:dyDescent="0.2">
      <c r="A517" s="2">
        <v>44078</v>
      </c>
      <c r="B517" s="1">
        <v>6.9</v>
      </c>
      <c r="C517">
        <f t="shared" si="28"/>
        <v>6.9460000000000006</v>
      </c>
      <c r="D517">
        <f t="shared" si="29"/>
        <v>-4.6000000000000263E-2</v>
      </c>
      <c r="E517">
        <f t="shared" si="30"/>
        <v>2.1160000000000241E-3</v>
      </c>
      <c r="F517">
        <f t="shared" si="31"/>
        <v>0.6666666666666704</v>
      </c>
    </row>
    <row r="518" spans="1:6" x14ac:dyDescent="0.2">
      <c r="A518" s="2">
        <v>44085</v>
      </c>
      <c r="B518" s="1">
        <v>7</v>
      </c>
      <c r="C518">
        <f t="shared" si="28"/>
        <v>6.9159999999999995</v>
      </c>
      <c r="D518">
        <f t="shared" si="29"/>
        <v>8.4000000000000519E-2</v>
      </c>
      <c r="E518">
        <f t="shared" si="30"/>
        <v>7.0560000000000874E-3</v>
      </c>
      <c r="F518">
        <f t="shared" si="31"/>
        <v>1.2000000000000075</v>
      </c>
    </row>
    <row r="519" spans="1:6" x14ac:dyDescent="0.2">
      <c r="A519" s="2">
        <v>44092</v>
      </c>
      <c r="B519" s="1">
        <v>7.23</v>
      </c>
      <c r="C519">
        <f t="shared" ref="C519:C582" si="32">AVERAGE(B517:B521)</f>
        <v>6.9060000000000006</v>
      </c>
      <c r="D519">
        <f t="shared" ref="D519:D582" si="33">B519-C519</f>
        <v>0.32399999999999984</v>
      </c>
      <c r="E519">
        <f t="shared" ref="E519:E582" si="34">D519^2</f>
        <v>0.1049759999999999</v>
      </c>
      <c r="F519">
        <f t="shared" ref="F519:F582" si="35">ABS(D519/B519)*100</f>
        <v>4.4813278008298729</v>
      </c>
    </row>
    <row r="520" spans="1:6" x14ac:dyDescent="0.2">
      <c r="A520" s="2">
        <v>44099</v>
      </c>
      <c r="B520" s="1">
        <v>6.51</v>
      </c>
      <c r="C520">
        <f t="shared" si="32"/>
        <v>6.9760000000000009</v>
      </c>
      <c r="D520">
        <f t="shared" si="33"/>
        <v>-0.46600000000000108</v>
      </c>
      <c r="E520">
        <f t="shared" si="34"/>
        <v>0.21715600000000101</v>
      </c>
      <c r="F520">
        <f t="shared" si="35"/>
        <v>7.1582181259600777</v>
      </c>
    </row>
    <row r="521" spans="1:6" x14ac:dyDescent="0.2">
      <c r="A521" s="2">
        <v>44106</v>
      </c>
      <c r="B521" s="1">
        <v>6.89</v>
      </c>
      <c r="C521">
        <f t="shared" si="32"/>
        <v>7.1099999999999994</v>
      </c>
      <c r="D521">
        <f t="shared" si="33"/>
        <v>-0.21999999999999975</v>
      </c>
      <c r="E521">
        <f t="shared" si="34"/>
        <v>4.8399999999999888E-2</v>
      </c>
      <c r="F521">
        <f t="shared" si="35"/>
        <v>3.1930333817126231</v>
      </c>
    </row>
    <row r="522" spans="1:6" x14ac:dyDescent="0.2">
      <c r="A522" s="2">
        <v>44113</v>
      </c>
      <c r="B522" s="1">
        <v>7.25</v>
      </c>
      <c r="C522">
        <f t="shared" si="32"/>
        <v>7.2960000000000012</v>
      </c>
      <c r="D522">
        <f t="shared" si="33"/>
        <v>-4.6000000000001151E-2</v>
      </c>
      <c r="E522">
        <f t="shared" si="34"/>
        <v>2.1160000000001061E-3</v>
      </c>
      <c r="F522">
        <f t="shared" si="35"/>
        <v>0.63448275862070547</v>
      </c>
    </row>
    <row r="523" spans="1:6" x14ac:dyDescent="0.2">
      <c r="A523" s="2">
        <v>44120</v>
      </c>
      <c r="B523" s="1">
        <v>7.67</v>
      </c>
      <c r="C523">
        <f t="shared" si="32"/>
        <v>7.5400000000000009</v>
      </c>
      <c r="D523">
        <f t="shared" si="33"/>
        <v>0.12999999999999901</v>
      </c>
      <c r="E523">
        <f t="shared" si="34"/>
        <v>1.6899999999999742E-2</v>
      </c>
      <c r="F523">
        <f t="shared" si="35"/>
        <v>1.6949152542372752</v>
      </c>
    </row>
    <row r="524" spans="1:6" x14ac:dyDescent="0.2">
      <c r="A524" s="2">
        <v>44127</v>
      </c>
      <c r="B524" s="1">
        <v>8.16</v>
      </c>
      <c r="C524">
        <f t="shared" si="32"/>
        <v>7.7200000000000006</v>
      </c>
      <c r="D524">
        <f t="shared" si="33"/>
        <v>0.4399999999999995</v>
      </c>
      <c r="E524">
        <f t="shared" si="34"/>
        <v>0.19359999999999955</v>
      </c>
      <c r="F524">
        <f t="shared" si="35"/>
        <v>5.3921568627450922</v>
      </c>
    </row>
    <row r="525" spans="1:6" x14ac:dyDescent="0.2">
      <c r="A525" s="2">
        <v>44134</v>
      </c>
      <c r="B525" s="1">
        <v>7.73</v>
      </c>
      <c r="C525">
        <f t="shared" si="32"/>
        <v>7.9779999999999998</v>
      </c>
      <c r="D525">
        <f t="shared" si="33"/>
        <v>-0.24799999999999933</v>
      </c>
      <c r="E525">
        <f t="shared" si="34"/>
        <v>6.150399999999967E-2</v>
      </c>
      <c r="F525">
        <f t="shared" si="35"/>
        <v>3.2082794307891245</v>
      </c>
    </row>
    <row r="526" spans="1:6" x14ac:dyDescent="0.2">
      <c r="A526" s="2">
        <v>44141</v>
      </c>
      <c r="B526" s="1">
        <v>7.79</v>
      </c>
      <c r="C526">
        <f t="shared" si="32"/>
        <v>8.1920000000000002</v>
      </c>
      <c r="D526">
        <f t="shared" si="33"/>
        <v>-0.40200000000000014</v>
      </c>
      <c r="E526">
        <f t="shared" si="34"/>
        <v>0.16160400000000011</v>
      </c>
      <c r="F526">
        <f t="shared" si="35"/>
        <v>5.1604621309371002</v>
      </c>
    </row>
    <row r="527" spans="1:6" x14ac:dyDescent="0.2">
      <c r="A527" s="2">
        <v>44148</v>
      </c>
      <c r="B527" s="1">
        <v>8.5399999999999991</v>
      </c>
      <c r="C527">
        <f t="shared" si="32"/>
        <v>8.3780000000000001</v>
      </c>
      <c r="D527">
        <f t="shared" si="33"/>
        <v>0.16199999999999903</v>
      </c>
      <c r="E527">
        <f t="shared" si="34"/>
        <v>2.6243999999999688E-2</v>
      </c>
      <c r="F527">
        <f t="shared" si="35"/>
        <v>1.8969555035128693</v>
      </c>
    </row>
    <row r="528" spans="1:6" x14ac:dyDescent="0.2">
      <c r="A528" s="2">
        <v>44155</v>
      </c>
      <c r="B528" s="1">
        <v>8.74</v>
      </c>
      <c r="C528">
        <f t="shared" si="32"/>
        <v>8.6999999999999993</v>
      </c>
      <c r="D528">
        <f t="shared" si="33"/>
        <v>4.0000000000000924E-2</v>
      </c>
      <c r="E528">
        <f t="shared" si="34"/>
        <v>1.6000000000000738E-3</v>
      </c>
      <c r="F528">
        <f t="shared" si="35"/>
        <v>0.45766590389017076</v>
      </c>
    </row>
    <row r="529" spans="1:6" x14ac:dyDescent="0.2">
      <c r="A529" s="2">
        <v>44162</v>
      </c>
      <c r="B529" s="1">
        <v>9.09</v>
      </c>
      <c r="C529">
        <f t="shared" si="32"/>
        <v>8.9460000000000015</v>
      </c>
      <c r="D529">
        <f t="shared" si="33"/>
        <v>0.14399999999999835</v>
      </c>
      <c r="E529">
        <f t="shared" si="34"/>
        <v>2.0735999999999526E-2</v>
      </c>
      <c r="F529">
        <f t="shared" si="35"/>
        <v>1.584158415841566</v>
      </c>
    </row>
    <row r="530" spans="1:6" x14ac:dyDescent="0.2">
      <c r="A530" s="2">
        <v>44169</v>
      </c>
      <c r="B530" s="1">
        <v>9.34</v>
      </c>
      <c r="C530">
        <f t="shared" si="32"/>
        <v>9.0280000000000005</v>
      </c>
      <c r="D530">
        <f t="shared" si="33"/>
        <v>0.31199999999999939</v>
      </c>
      <c r="E530">
        <f t="shared" si="34"/>
        <v>9.7343999999999625E-2</v>
      </c>
      <c r="F530">
        <f t="shared" si="35"/>
        <v>3.340471092077081</v>
      </c>
    </row>
    <row r="531" spans="1:6" x14ac:dyDescent="0.2">
      <c r="A531" s="2">
        <v>44176</v>
      </c>
      <c r="B531" s="1">
        <v>9.02</v>
      </c>
      <c r="C531">
        <f t="shared" si="32"/>
        <v>9.0519999999999996</v>
      </c>
      <c r="D531">
        <f t="shared" si="33"/>
        <v>-3.2000000000000028E-2</v>
      </c>
      <c r="E531">
        <f t="shared" si="34"/>
        <v>1.0240000000000019E-3</v>
      </c>
      <c r="F531">
        <f t="shared" si="35"/>
        <v>0.35476718403547708</v>
      </c>
    </row>
    <row r="532" spans="1:6" x14ac:dyDescent="0.2">
      <c r="A532" s="2">
        <v>44183</v>
      </c>
      <c r="B532" s="1">
        <v>8.9499999999999993</v>
      </c>
      <c r="C532">
        <f t="shared" si="32"/>
        <v>8.9920000000000009</v>
      </c>
      <c r="D532">
        <f t="shared" si="33"/>
        <v>-4.2000000000001592E-2</v>
      </c>
      <c r="E532">
        <f t="shared" si="34"/>
        <v>1.7640000000001337E-3</v>
      </c>
      <c r="F532">
        <f t="shared" si="35"/>
        <v>0.4692737430167776</v>
      </c>
    </row>
    <row r="533" spans="1:6" x14ac:dyDescent="0.2">
      <c r="A533" s="2">
        <v>44190</v>
      </c>
      <c r="B533" s="1">
        <v>8.86</v>
      </c>
      <c r="C533">
        <f t="shared" si="32"/>
        <v>8.9239999999999995</v>
      </c>
      <c r="D533">
        <f t="shared" si="33"/>
        <v>-6.4000000000000057E-2</v>
      </c>
      <c r="E533">
        <f t="shared" si="34"/>
        <v>4.0960000000000076E-3</v>
      </c>
      <c r="F533">
        <f t="shared" si="35"/>
        <v>0.72234762979684042</v>
      </c>
    </row>
    <row r="534" spans="1:6" x14ac:dyDescent="0.2">
      <c r="A534" s="2">
        <v>44197</v>
      </c>
      <c r="B534" s="1">
        <v>8.7899999999999991</v>
      </c>
      <c r="C534">
        <f t="shared" si="32"/>
        <v>9.0859999999999985</v>
      </c>
      <c r="D534">
        <f t="shared" si="33"/>
        <v>-0.29599999999999937</v>
      </c>
      <c r="E534">
        <f t="shared" si="34"/>
        <v>8.7615999999999625E-2</v>
      </c>
      <c r="F534">
        <f t="shared" si="35"/>
        <v>3.3674630261660914</v>
      </c>
    </row>
    <row r="535" spans="1:6" x14ac:dyDescent="0.2">
      <c r="A535" s="2">
        <v>44204</v>
      </c>
      <c r="B535" s="1">
        <v>9</v>
      </c>
      <c r="C535">
        <f t="shared" si="32"/>
        <v>9.6</v>
      </c>
      <c r="D535">
        <f t="shared" si="33"/>
        <v>-0.59999999999999964</v>
      </c>
      <c r="E535">
        <f t="shared" si="34"/>
        <v>0.3599999999999996</v>
      </c>
      <c r="F535">
        <f t="shared" si="35"/>
        <v>6.6666666666666625</v>
      </c>
    </row>
    <row r="536" spans="1:6" x14ac:dyDescent="0.2">
      <c r="A536" s="2">
        <v>44211</v>
      </c>
      <c r="B536" s="1">
        <v>9.83</v>
      </c>
      <c r="C536">
        <f t="shared" si="32"/>
        <v>9.9340000000000011</v>
      </c>
      <c r="D536">
        <f t="shared" si="33"/>
        <v>-0.10400000000000098</v>
      </c>
      <c r="E536">
        <f t="shared" si="34"/>
        <v>1.0816000000000204E-2</v>
      </c>
      <c r="F536">
        <f t="shared" si="35"/>
        <v>1.0579857578840386</v>
      </c>
    </row>
    <row r="537" spans="1:6" x14ac:dyDescent="0.2">
      <c r="A537" s="2">
        <v>44218</v>
      </c>
      <c r="B537" s="1">
        <v>11.52</v>
      </c>
      <c r="C537">
        <f t="shared" si="32"/>
        <v>10.477999999999998</v>
      </c>
      <c r="D537">
        <f t="shared" si="33"/>
        <v>1.0420000000000016</v>
      </c>
      <c r="E537">
        <f t="shared" si="34"/>
        <v>1.0857640000000033</v>
      </c>
      <c r="F537">
        <f t="shared" si="35"/>
        <v>9.0451388888889017</v>
      </c>
    </row>
    <row r="538" spans="1:6" x14ac:dyDescent="0.2">
      <c r="A538" s="2">
        <v>44225</v>
      </c>
      <c r="B538" s="1">
        <v>10.53</v>
      </c>
      <c r="C538">
        <f t="shared" si="32"/>
        <v>10.968</v>
      </c>
      <c r="D538">
        <f t="shared" si="33"/>
        <v>-0.43800000000000061</v>
      </c>
      <c r="E538">
        <f t="shared" si="34"/>
        <v>0.19184400000000054</v>
      </c>
      <c r="F538">
        <f t="shared" si="35"/>
        <v>4.1595441595441658</v>
      </c>
    </row>
    <row r="539" spans="1:6" x14ac:dyDescent="0.2">
      <c r="A539" s="2">
        <v>44232</v>
      </c>
      <c r="B539" s="1">
        <v>11.51</v>
      </c>
      <c r="C539">
        <f t="shared" si="32"/>
        <v>11.317999999999998</v>
      </c>
      <c r="D539">
        <f t="shared" si="33"/>
        <v>0.19200000000000195</v>
      </c>
      <c r="E539">
        <f t="shared" si="34"/>
        <v>3.686400000000075E-2</v>
      </c>
      <c r="F539">
        <f t="shared" si="35"/>
        <v>1.6681146828844653</v>
      </c>
    </row>
    <row r="540" spans="1:6" x14ac:dyDescent="0.2">
      <c r="A540" s="2">
        <v>44239</v>
      </c>
      <c r="B540" s="1">
        <v>11.45</v>
      </c>
      <c r="C540">
        <f t="shared" si="32"/>
        <v>11.353999999999999</v>
      </c>
      <c r="D540">
        <f t="shared" si="33"/>
        <v>9.6000000000000085E-2</v>
      </c>
      <c r="E540">
        <f t="shared" si="34"/>
        <v>9.2160000000000158E-3</v>
      </c>
      <c r="F540">
        <f t="shared" si="35"/>
        <v>0.83842794759825412</v>
      </c>
    </row>
    <row r="541" spans="1:6" x14ac:dyDescent="0.2">
      <c r="A541" s="2">
        <v>44246</v>
      </c>
      <c r="B541" s="1">
        <v>11.58</v>
      </c>
      <c r="C541">
        <f t="shared" si="32"/>
        <v>11.701999999999998</v>
      </c>
      <c r="D541">
        <f t="shared" si="33"/>
        <v>-0.12199999999999811</v>
      </c>
      <c r="E541">
        <f t="shared" si="34"/>
        <v>1.4883999999999538E-2</v>
      </c>
      <c r="F541">
        <f t="shared" si="35"/>
        <v>1.0535405872193273</v>
      </c>
    </row>
    <row r="542" spans="1:6" x14ac:dyDescent="0.2">
      <c r="A542" s="2">
        <v>44253</v>
      </c>
      <c r="B542" s="1">
        <v>11.7</v>
      </c>
      <c r="C542">
        <f t="shared" si="32"/>
        <v>12.074</v>
      </c>
      <c r="D542">
        <f t="shared" si="33"/>
        <v>-0.37400000000000055</v>
      </c>
      <c r="E542">
        <f t="shared" si="34"/>
        <v>0.13987600000000042</v>
      </c>
      <c r="F542">
        <f t="shared" si="35"/>
        <v>3.1965811965812017</v>
      </c>
    </row>
    <row r="543" spans="1:6" x14ac:dyDescent="0.2">
      <c r="A543" s="2">
        <v>44260</v>
      </c>
      <c r="B543" s="1">
        <v>12.27</v>
      </c>
      <c r="C543">
        <f t="shared" si="32"/>
        <v>12.349999999999998</v>
      </c>
      <c r="D543">
        <f t="shared" si="33"/>
        <v>-7.9999999999998295E-2</v>
      </c>
      <c r="E543">
        <f t="shared" si="34"/>
        <v>6.3999999999997271E-3</v>
      </c>
      <c r="F543">
        <f t="shared" si="35"/>
        <v>0.65199674001628605</v>
      </c>
    </row>
    <row r="544" spans="1:6" x14ac:dyDescent="0.2">
      <c r="A544" s="2">
        <v>44267</v>
      </c>
      <c r="B544" s="1">
        <v>13.37</v>
      </c>
      <c r="C544">
        <f t="shared" si="32"/>
        <v>12.494</v>
      </c>
      <c r="D544">
        <f t="shared" si="33"/>
        <v>0.87599999999999945</v>
      </c>
      <c r="E544">
        <f t="shared" si="34"/>
        <v>0.76737599999999906</v>
      </c>
      <c r="F544">
        <f t="shared" si="35"/>
        <v>6.551982049364244</v>
      </c>
    </row>
    <row r="545" spans="1:6" x14ac:dyDescent="0.2">
      <c r="A545" s="2">
        <v>44274</v>
      </c>
      <c r="B545" s="1">
        <v>12.83</v>
      </c>
      <c r="C545">
        <f t="shared" si="32"/>
        <v>12.587999999999999</v>
      </c>
      <c r="D545">
        <f t="shared" si="33"/>
        <v>0.24200000000000088</v>
      </c>
      <c r="E545">
        <f t="shared" si="34"/>
        <v>5.8564000000000428E-2</v>
      </c>
      <c r="F545">
        <f t="shared" si="35"/>
        <v>1.8862042088854316</v>
      </c>
    </row>
    <row r="546" spans="1:6" x14ac:dyDescent="0.2">
      <c r="A546" s="2">
        <v>44281</v>
      </c>
      <c r="B546" s="1">
        <v>12.3</v>
      </c>
      <c r="C546">
        <f t="shared" si="32"/>
        <v>12.635999999999999</v>
      </c>
      <c r="D546">
        <f t="shared" si="33"/>
        <v>-0.33599999999999852</v>
      </c>
      <c r="E546">
        <f t="shared" si="34"/>
        <v>0.11289599999999901</v>
      </c>
      <c r="F546">
        <f t="shared" si="35"/>
        <v>2.7317073170731585</v>
      </c>
    </row>
    <row r="547" spans="1:6" x14ac:dyDescent="0.2">
      <c r="A547" s="2">
        <v>44288</v>
      </c>
      <c r="B547" s="1">
        <v>12.17</v>
      </c>
      <c r="C547">
        <f t="shared" si="32"/>
        <v>12.408000000000001</v>
      </c>
      <c r="D547">
        <f t="shared" si="33"/>
        <v>-0.23800000000000132</v>
      </c>
      <c r="E547">
        <f t="shared" si="34"/>
        <v>5.6644000000000631E-2</v>
      </c>
      <c r="F547">
        <f t="shared" si="35"/>
        <v>1.9556285949055161</v>
      </c>
    </row>
    <row r="548" spans="1:6" x14ac:dyDescent="0.2">
      <c r="A548" s="2">
        <v>44295</v>
      </c>
      <c r="B548" s="1">
        <v>12.51</v>
      </c>
      <c r="C548">
        <f t="shared" si="32"/>
        <v>12.285999999999998</v>
      </c>
      <c r="D548">
        <f t="shared" si="33"/>
        <v>0.22400000000000198</v>
      </c>
      <c r="E548">
        <f t="shared" si="34"/>
        <v>5.0176000000000887E-2</v>
      </c>
      <c r="F548">
        <f t="shared" si="35"/>
        <v>1.7905675459632453</v>
      </c>
    </row>
    <row r="549" spans="1:6" x14ac:dyDescent="0.2">
      <c r="A549" s="2">
        <v>44302</v>
      </c>
      <c r="B549" s="1">
        <v>12.23</v>
      </c>
      <c r="C549">
        <f t="shared" si="32"/>
        <v>12.133999999999999</v>
      </c>
      <c r="D549">
        <f t="shared" si="33"/>
        <v>9.6000000000001862E-2</v>
      </c>
      <c r="E549">
        <f t="shared" si="34"/>
        <v>9.2160000000003576E-3</v>
      </c>
      <c r="F549">
        <f t="shared" si="35"/>
        <v>0.78495502861816724</v>
      </c>
    </row>
    <row r="550" spans="1:6" x14ac:dyDescent="0.2">
      <c r="A550" s="2">
        <v>44309</v>
      </c>
      <c r="B550" s="1">
        <v>12.22</v>
      </c>
      <c r="C550">
        <f t="shared" si="32"/>
        <v>12.064</v>
      </c>
      <c r="D550">
        <f t="shared" si="33"/>
        <v>0.15600000000000058</v>
      </c>
      <c r="E550">
        <f t="shared" si="34"/>
        <v>2.433600000000018E-2</v>
      </c>
      <c r="F550">
        <f t="shared" si="35"/>
        <v>1.2765957446808556</v>
      </c>
    </row>
    <row r="551" spans="1:6" x14ac:dyDescent="0.2">
      <c r="A551" s="2">
        <v>44316</v>
      </c>
      <c r="B551" s="1">
        <v>11.54</v>
      </c>
      <c r="C551">
        <f t="shared" si="32"/>
        <v>11.930000000000001</v>
      </c>
      <c r="D551">
        <f t="shared" si="33"/>
        <v>-0.39000000000000234</v>
      </c>
      <c r="E551">
        <f t="shared" si="34"/>
        <v>0.15210000000000182</v>
      </c>
      <c r="F551">
        <f t="shared" si="35"/>
        <v>3.3795493934142322</v>
      </c>
    </row>
    <row r="552" spans="1:6" x14ac:dyDescent="0.2">
      <c r="A552" s="2">
        <v>44323</v>
      </c>
      <c r="B552" s="1">
        <v>11.82</v>
      </c>
      <c r="C552">
        <f t="shared" si="32"/>
        <v>12.15</v>
      </c>
      <c r="D552">
        <f t="shared" si="33"/>
        <v>-0.33000000000000007</v>
      </c>
      <c r="E552">
        <f t="shared" si="34"/>
        <v>0.10890000000000005</v>
      </c>
      <c r="F552">
        <f t="shared" si="35"/>
        <v>2.7918781725888331</v>
      </c>
    </row>
    <row r="553" spans="1:6" x14ac:dyDescent="0.2">
      <c r="A553" s="2">
        <v>44330</v>
      </c>
      <c r="B553" s="1">
        <v>11.84</v>
      </c>
      <c r="C553">
        <f t="shared" si="32"/>
        <v>12.612</v>
      </c>
      <c r="D553">
        <f t="shared" si="33"/>
        <v>-0.77200000000000024</v>
      </c>
      <c r="E553">
        <f t="shared" si="34"/>
        <v>0.5959840000000004</v>
      </c>
      <c r="F553">
        <f t="shared" si="35"/>
        <v>6.5202702702702728</v>
      </c>
    </row>
    <row r="554" spans="1:6" x14ac:dyDescent="0.2">
      <c r="A554" s="2">
        <v>44337</v>
      </c>
      <c r="B554" s="1">
        <v>13.33</v>
      </c>
      <c r="C554">
        <f t="shared" si="32"/>
        <v>13.498000000000001</v>
      </c>
      <c r="D554">
        <f t="shared" si="33"/>
        <v>-0.16800000000000104</v>
      </c>
      <c r="E554">
        <f t="shared" si="34"/>
        <v>2.822400000000035E-2</v>
      </c>
      <c r="F554">
        <f t="shared" si="35"/>
        <v>1.2603150787697002</v>
      </c>
    </row>
    <row r="555" spans="1:6" x14ac:dyDescent="0.2">
      <c r="A555" s="2">
        <v>44344</v>
      </c>
      <c r="B555" s="1">
        <v>14.53</v>
      </c>
      <c r="C555">
        <f t="shared" si="32"/>
        <v>14.190000000000001</v>
      </c>
      <c r="D555">
        <f t="shared" si="33"/>
        <v>0.33999999999999808</v>
      </c>
      <c r="E555">
        <f t="shared" si="34"/>
        <v>0.11559999999999869</v>
      </c>
      <c r="F555">
        <f t="shared" si="35"/>
        <v>2.3399862353750729</v>
      </c>
    </row>
    <row r="556" spans="1:6" x14ac:dyDescent="0.2">
      <c r="A556" s="2">
        <v>44351</v>
      </c>
      <c r="B556" s="1">
        <v>15.97</v>
      </c>
      <c r="C556">
        <f t="shared" si="32"/>
        <v>14.725999999999999</v>
      </c>
      <c r="D556">
        <f t="shared" si="33"/>
        <v>1.2440000000000015</v>
      </c>
      <c r="E556">
        <f t="shared" si="34"/>
        <v>1.5475360000000038</v>
      </c>
      <c r="F556">
        <f t="shared" si="35"/>
        <v>7.7896055103318815</v>
      </c>
    </row>
    <row r="557" spans="1:6" x14ac:dyDescent="0.2">
      <c r="A557" s="2">
        <v>44358</v>
      </c>
      <c r="B557" s="1">
        <v>15.28</v>
      </c>
      <c r="C557">
        <f t="shared" si="32"/>
        <v>15.097999999999999</v>
      </c>
      <c r="D557">
        <f t="shared" si="33"/>
        <v>0.18200000000000038</v>
      </c>
      <c r="E557">
        <f t="shared" si="34"/>
        <v>3.3124000000000139E-2</v>
      </c>
      <c r="F557">
        <f t="shared" si="35"/>
        <v>1.1910994764397931</v>
      </c>
    </row>
    <row r="558" spans="1:6" x14ac:dyDescent="0.2">
      <c r="A558" s="2">
        <v>44365</v>
      </c>
      <c r="B558" s="1">
        <v>14.52</v>
      </c>
      <c r="C558">
        <f t="shared" si="32"/>
        <v>15.177999999999997</v>
      </c>
      <c r="D558">
        <f t="shared" si="33"/>
        <v>-0.6579999999999977</v>
      </c>
      <c r="E558">
        <f t="shared" si="34"/>
        <v>0.43296399999999696</v>
      </c>
      <c r="F558">
        <f t="shared" si="35"/>
        <v>4.5316804407713347</v>
      </c>
    </row>
    <row r="559" spans="1:6" x14ac:dyDescent="0.2">
      <c r="A559" s="2">
        <v>44372</v>
      </c>
      <c r="B559" s="1">
        <v>15.19</v>
      </c>
      <c r="C559">
        <f t="shared" si="32"/>
        <v>14.879999999999999</v>
      </c>
      <c r="D559">
        <f t="shared" si="33"/>
        <v>0.3100000000000005</v>
      </c>
      <c r="E559">
        <f t="shared" si="34"/>
        <v>9.610000000000031E-2</v>
      </c>
      <c r="F559">
        <f t="shared" si="35"/>
        <v>2.0408163265306154</v>
      </c>
    </row>
    <row r="560" spans="1:6" x14ac:dyDescent="0.2">
      <c r="A560" s="2">
        <v>44379</v>
      </c>
      <c r="B560" s="1">
        <v>14.93</v>
      </c>
      <c r="C560">
        <f t="shared" si="32"/>
        <v>14.546000000000001</v>
      </c>
      <c r="D560">
        <f t="shared" si="33"/>
        <v>0.38399999999999856</v>
      </c>
      <c r="E560">
        <f t="shared" si="34"/>
        <v>0.14745599999999889</v>
      </c>
      <c r="F560">
        <f t="shared" si="35"/>
        <v>2.5720026791694477</v>
      </c>
    </row>
    <row r="561" spans="1:6" x14ac:dyDescent="0.2">
      <c r="A561" s="2">
        <v>44386</v>
      </c>
      <c r="B561" s="1">
        <v>14.48</v>
      </c>
      <c r="C561">
        <f t="shared" si="32"/>
        <v>14.406000000000001</v>
      </c>
      <c r="D561">
        <f t="shared" si="33"/>
        <v>7.3999999999999844E-2</v>
      </c>
      <c r="E561">
        <f t="shared" si="34"/>
        <v>5.4759999999999765E-3</v>
      </c>
      <c r="F561">
        <f t="shared" si="35"/>
        <v>0.51104972375690494</v>
      </c>
    </row>
    <row r="562" spans="1:6" x14ac:dyDescent="0.2">
      <c r="A562" s="2">
        <v>44393</v>
      </c>
      <c r="B562" s="1">
        <v>13.61</v>
      </c>
      <c r="C562">
        <f t="shared" si="32"/>
        <v>14.157999999999998</v>
      </c>
      <c r="D562">
        <f t="shared" si="33"/>
        <v>-0.54799999999999827</v>
      </c>
      <c r="E562">
        <f t="shared" si="34"/>
        <v>0.30030399999999807</v>
      </c>
      <c r="F562">
        <f t="shared" si="35"/>
        <v>4.0264511388684667</v>
      </c>
    </row>
    <row r="563" spans="1:6" x14ac:dyDescent="0.2">
      <c r="A563" s="2">
        <v>44400</v>
      </c>
      <c r="B563" s="1">
        <v>13.82</v>
      </c>
      <c r="C563">
        <f t="shared" si="32"/>
        <v>13.931999999999999</v>
      </c>
      <c r="D563">
        <f t="shared" si="33"/>
        <v>-0.11199999999999832</v>
      </c>
      <c r="E563">
        <f t="shared" si="34"/>
        <v>1.2543999999999625E-2</v>
      </c>
      <c r="F563">
        <f t="shared" si="35"/>
        <v>0.81041968162082723</v>
      </c>
    </row>
    <row r="564" spans="1:6" x14ac:dyDescent="0.2">
      <c r="A564" s="2">
        <v>44407</v>
      </c>
      <c r="B564" s="1">
        <v>13.95</v>
      </c>
      <c r="C564">
        <f t="shared" si="32"/>
        <v>13.754</v>
      </c>
      <c r="D564">
        <f t="shared" si="33"/>
        <v>0.19599999999999973</v>
      </c>
      <c r="E564">
        <f t="shared" si="34"/>
        <v>3.8415999999999895E-2</v>
      </c>
      <c r="F564">
        <f t="shared" si="35"/>
        <v>1.4050179211469516</v>
      </c>
    </row>
    <row r="565" spans="1:6" x14ac:dyDescent="0.2">
      <c r="A565" s="2">
        <v>44414</v>
      </c>
      <c r="B565" s="1">
        <v>13.8</v>
      </c>
      <c r="C565">
        <f t="shared" si="32"/>
        <v>13.545999999999998</v>
      </c>
      <c r="D565">
        <f t="shared" si="33"/>
        <v>0.25400000000000311</v>
      </c>
      <c r="E565">
        <f t="shared" si="34"/>
        <v>6.4516000000001586E-2</v>
      </c>
      <c r="F565">
        <f t="shared" si="35"/>
        <v>1.8405797101449499</v>
      </c>
    </row>
    <row r="566" spans="1:6" x14ac:dyDescent="0.2">
      <c r="A566" s="2">
        <v>44421</v>
      </c>
      <c r="B566" s="1">
        <v>13.59</v>
      </c>
      <c r="C566">
        <f t="shared" si="32"/>
        <v>13.443999999999999</v>
      </c>
      <c r="D566">
        <f t="shared" si="33"/>
        <v>0.1460000000000008</v>
      </c>
      <c r="E566">
        <f t="shared" si="34"/>
        <v>2.1316000000000234E-2</v>
      </c>
      <c r="F566">
        <f t="shared" si="35"/>
        <v>1.0743193524650536</v>
      </c>
    </row>
    <row r="567" spans="1:6" x14ac:dyDescent="0.2">
      <c r="A567" s="2">
        <v>44428</v>
      </c>
      <c r="B567" s="1">
        <v>12.57</v>
      </c>
      <c r="C567">
        <f t="shared" si="32"/>
        <v>13.231999999999999</v>
      </c>
      <c r="D567">
        <f t="shared" si="33"/>
        <v>-0.66199999999999903</v>
      </c>
      <c r="E567">
        <f t="shared" si="34"/>
        <v>0.43824399999999875</v>
      </c>
      <c r="F567">
        <f t="shared" si="35"/>
        <v>5.2665075576770013</v>
      </c>
    </row>
    <row r="568" spans="1:6" x14ac:dyDescent="0.2">
      <c r="A568" s="2">
        <v>44435</v>
      </c>
      <c r="B568" s="1">
        <v>13.31</v>
      </c>
      <c r="C568">
        <f t="shared" si="32"/>
        <v>13.007999999999999</v>
      </c>
      <c r="D568">
        <f t="shared" si="33"/>
        <v>0.30200000000000138</v>
      </c>
      <c r="E568">
        <f t="shared" si="34"/>
        <v>9.1204000000000826E-2</v>
      </c>
      <c r="F568">
        <f t="shared" si="35"/>
        <v>2.2689706987227751</v>
      </c>
    </row>
    <row r="569" spans="1:6" x14ac:dyDescent="0.2">
      <c r="A569" s="2">
        <v>44442</v>
      </c>
      <c r="B569" s="1">
        <v>12.89</v>
      </c>
      <c r="C569">
        <f t="shared" si="32"/>
        <v>13</v>
      </c>
      <c r="D569">
        <f t="shared" si="33"/>
        <v>-0.10999999999999943</v>
      </c>
      <c r="E569">
        <f t="shared" si="34"/>
        <v>1.2099999999999875E-2</v>
      </c>
      <c r="F569">
        <f t="shared" si="35"/>
        <v>0.85337470907679935</v>
      </c>
    </row>
    <row r="570" spans="1:6" x14ac:dyDescent="0.2">
      <c r="A570" s="2">
        <v>44449</v>
      </c>
      <c r="B570" s="1">
        <v>12.68</v>
      </c>
      <c r="C570">
        <f t="shared" si="32"/>
        <v>13.242000000000001</v>
      </c>
      <c r="D570">
        <f t="shared" si="33"/>
        <v>-0.56200000000000117</v>
      </c>
      <c r="E570">
        <f t="shared" si="34"/>
        <v>0.31584400000000129</v>
      </c>
      <c r="F570">
        <f t="shared" si="35"/>
        <v>4.4321766561514284</v>
      </c>
    </row>
    <row r="571" spans="1:6" x14ac:dyDescent="0.2">
      <c r="A571" s="2">
        <v>44456</v>
      </c>
      <c r="B571" s="1">
        <v>13.55</v>
      </c>
      <c r="C571">
        <f t="shared" si="32"/>
        <v>13.412000000000001</v>
      </c>
      <c r="D571">
        <f t="shared" si="33"/>
        <v>0.1379999999999999</v>
      </c>
      <c r="E571">
        <f t="shared" si="34"/>
        <v>1.9043999999999974E-2</v>
      </c>
      <c r="F571">
        <f t="shared" si="35"/>
        <v>1.0184501845018443</v>
      </c>
    </row>
    <row r="572" spans="1:6" x14ac:dyDescent="0.2">
      <c r="A572" s="2">
        <v>44463</v>
      </c>
      <c r="B572" s="1">
        <v>13.78</v>
      </c>
      <c r="C572">
        <f t="shared" si="32"/>
        <v>13.858000000000001</v>
      </c>
      <c r="D572">
        <f t="shared" si="33"/>
        <v>-7.800000000000118E-2</v>
      </c>
      <c r="E572">
        <f t="shared" si="34"/>
        <v>6.0840000000001839E-3</v>
      </c>
      <c r="F572">
        <f t="shared" si="35"/>
        <v>0.56603773584906514</v>
      </c>
    </row>
    <row r="573" spans="1:6" x14ac:dyDescent="0.2">
      <c r="A573" s="2">
        <v>44470</v>
      </c>
      <c r="B573" s="1">
        <v>14.16</v>
      </c>
      <c r="C573">
        <f t="shared" si="32"/>
        <v>14.461999999999998</v>
      </c>
      <c r="D573">
        <f t="shared" si="33"/>
        <v>-0.30199999999999783</v>
      </c>
      <c r="E573">
        <f t="shared" si="34"/>
        <v>9.1203999999998689E-2</v>
      </c>
      <c r="F573">
        <f t="shared" si="35"/>
        <v>2.1327683615819057</v>
      </c>
    </row>
    <row r="574" spans="1:6" x14ac:dyDescent="0.2">
      <c r="A574" s="2">
        <v>44477</v>
      </c>
      <c r="B574" s="1">
        <v>15.12</v>
      </c>
      <c r="C574">
        <f t="shared" si="32"/>
        <v>15.007999999999999</v>
      </c>
      <c r="D574">
        <f t="shared" si="33"/>
        <v>0.1120000000000001</v>
      </c>
      <c r="E574">
        <f t="shared" si="34"/>
        <v>1.2544000000000022E-2</v>
      </c>
      <c r="F574">
        <f t="shared" si="35"/>
        <v>0.74074074074074148</v>
      </c>
    </row>
    <row r="575" spans="1:6" x14ac:dyDescent="0.2">
      <c r="A575" s="2">
        <v>44484</v>
      </c>
      <c r="B575" s="1">
        <v>15.7</v>
      </c>
      <c r="C575">
        <f t="shared" si="32"/>
        <v>15.668000000000001</v>
      </c>
      <c r="D575">
        <f t="shared" si="33"/>
        <v>3.1999999999998252E-2</v>
      </c>
      <c r="E575">
        <f t="shared" si="34"/>
        <v>1.0239999999998881E-3</v>
      </c>
      <c r="F575">
        <f t="shared" si="35"/>
        <v>0.20382165605094429</v>
      </c>
    </row>
    <row r="576" spans="1:6" x14ac:dyDescent="0.2">
      <c r="A576" s="2">
        <v>44491</v>
      </c>
      <c r="B576" s="1">
        <v>16.28</v>
      </c>
      <c r="C576">
        <f t="shared" si="32"/>
        <v>16.693999999999999</v>
      </c>
      <c r="D576">
        <f t="shared" si="33"/>
        <v>-0.41399999999999793</v>
      </c>
      <c r="E576">
        <f t="shared" si="34"/>
        <v>0.17139599999999827</v>
      </c>
      <c r="F576">
        <f t="shared" si="35"/>
        <v>2.5429975429975302</v>
      </c>
    </row>
    <row r="577" spans="1:6" x14ac:dyDescent="0.2">
      <c r="A577" s="2">
        <v>44498</v>
      </c>
      <c r="B577" s="1">
        <v>17.079999999999998</v>
      </c>
      <c r="C577">
        <f t="shared" si="32"/>
        <v>17.57</v>
      </c>
      <c r="D577">
        <f t="shared" si="33"/>
        <v>-0.49000000000000199</v>
      </c>
      <c r="E577">
        <f t="shared" si="34"/>
        <v>0.24010000000000195</v>
      </c>
      <c r="F577">
        <f t="shared" si="35"/>
        <v>2.8688524590164053</v>
      </c>
    </row>
    <row r="578" spans="1:6" x14ac:dyDescent="0.2">
      <c r="A578" s="2">
        <v>44505</v>
      </c>
      <c r="B578" s="1">
        <v>19.29</v>
      </c>
      <c r="C578">
        <f t="shared" si="32"/>
        <v>18.308</v>
      </c>
      <c r="D578">
        <f t="shared" si="33"/>
        <v>0.98199999999999932</v>
      </c>
      <c r="E578">
        <f t="shared" si="34"/>
        <v>0.96432399999999863</v>
      </c>
      <c r="F578">
        <f t="shared" si="35"/>
        <v>5.0907205806117126</v>
      </c>
    </row>
    <row r="579" spans="1:6" x14ac:dyDescent="0.2">
      <c r="A579" s="2">
        <v>44512</v>
      </c>
      <c r="B579" s="1">
        <v>19.5</v>
      </c>
      <c r="C579">
        <f t="shared" si="32"/>
        <v>19.001999999999999</v>
      </c>
      <c r="D579">
        <f t="shared" si="33"/>
        <v>0.49800000000000111</v>
      </c>
      <c r="E579">
        <f t="shared" si="34"/>
        <v>0.24800400000000111</v>
      </c>
      <c r="F579">
        <f t="shared" si="35"/>
        <v>2.5538461538461599</v>
      </c>
    </row>
    <row r="580" spans="1:6" x14ac:dyDescent="0.2">
      <c r="A580" s="2">
        <v>44519</v>
      </c>
      <c r="B580" s="1">
        <v>19.39</v>
      </c>
      <c r="C580">
        <f t="shared" si="32"/>
        <v>19.414000000000001</v>
      </c>
      <c r="D580">
        <f t="shared" si="33"/>
        <v>-2.4000000000000909E-2</v>
      </c>
      <c r="E580">
        <f t="shared" si="34"/>
        <v>5.7600000000004371E-4</v>
      </c>
      <c r="F580">
        <f t="shared" si="35"/>
        <v>0.12377514182568804</v>
      </c>
    </row>
    <row r="581" spans="1:6" x14ac:dyDescent="0.2">
      <c r="A581" s="2">
        <v>44526</v>
      </c>
      <c r="B581" s="1">
        <v>19.75</v>
      </c>
      <c r="C581">
        <f t="shared" si="32"/>
        <v>19.846</v>
      </c>
      <c r="D581">
        <f t="shared" si="33"/>
        <v>-9.6000000000000085E-2</v>
      </c>
      <c r="E581">
        <f t="shared" si="34"/>
        <v>9.2160000000000158E-3</v>
      </c>
      <c r="F581">
        <f t="shared" si="35"/>
        <v>0.48607594936708909</v>
      </c>
    </row>
    <row r="582" spans="1:6" x14ac:dyDescent="0.2">
      <c r="A582" s="2">
        <v>44533</v>
      </c>
      <c r="B582" s="1">
        <v>19.14</v>
      </c>
      <c r="C582">
        <f t="shared" si="32"/>
        <v>19.899999999999999</v>
      </c>
      <c r="D582">
        <f t="shared" si="33"/>
        <v>-0.75999999999999801</v>
      </c>
      <c r="E582">
        <f t="shared" si="34"/>
        <v>0.577599999999997</v>
      </c>
      <c r="F582">
        <f t="shared" si="35"/>
        <v>3.9707419017763743</v>
      </c>
    </row>
    <row r="583" spans="1:6" x14ac:dyDescent="0.2">
      <c r="A583" s="2">
        <v>44540</v>
      </c>
      <c r="B583" s="1">
        <v>21.45</v>
      </c>
      <c r="C583">
        <f t="shared" ref="C583:C646" si="36">AVERAGE(B581:B585)</f>
        <v>20.071999999999999</v>
      </c>
      <c r="D583">
        <f t="shared" ref="D583:D646" si="37">B583-C583</f>
        <v>1.3780000000000001</v>
      </c>
      <c r="E583">
        <f t="shared" ref="E583:E646" si="38">D583^2</f>
        <v>1.8988840000000002</v>
      </c>
      <c r="F583">
        <f t="shared" ref="F583:F646" si="39">ABS(D583/B583)*100</f>
        <v>6.4242424242424256</v>
      </c>
    </row>
    <row r="584" spans="1:6" x14ac:dyDescent="0.2">
      <c r="A584" s="2">
        <v>44547</v>
      </c>
      <c r="B584" s="1">
        <v>19.77</v>
      </c>
      <c r="C584">
        <f t="shared" si="36"/>
        <v>20.276</v>
      </c>
      <c r="D584">
        <f t="shared" si="37"/>
        <v>-0.50600000000000023</v>
      </c>
      <c r="E584">
        <f t="shared" si="38"/>
        <v>0.25603600000000021</v>
      </c>
      <c r="F584">
        <f t="shared" si="39"/>
        <v>2.5594334850784031</v>
      </c>
    </row>
    <row r="585" spans="1:6" x14ac:dyDescent="0.2">
      <c r="A585" s="2">
        <v>44554</v>
      </c>
      <c r="B585" s="1">
        <v>20.25</v>
      </c>
      <c r="C585">
        <f t="shared" si="36"/>
        <v>21.335999999999999</v>
      </c>
      <c r="D585">
        <f t="shared" si="37"/>
        <v>-1.0859999999999985</v>
      </c>
      <c r="E585">
        <f t="shared" si="38"/>
        <v>1.1793959999999968</v>
      </c>
      <c r="F585">
        <f t="shared" si="39"/>
        <v>5.3629629629629552</v>
      </c>
    </row>
    <row r="586" spans="1:6" x14ac:dyDescent="0.2">
      <c r="A586" s="2">
        <v>44561</v>
      </c>
      <c r="B586" s="1">
        <v>20.77</v>
      </c>
      <c r="C586">
        <f t="shared" si="36"/>
        <v>22.083999999999996</v>
      </c>
      <c r="D586">
        <f t="shared" si="37"/>
        <v>-1.3139999999999965</v>
      </c>
      <c r="E586">
        <f t="shared" si="38"/>
        <v>1.7265959999999909</v>
      </c>
      <c r="F586">
        <f t="shared" si="39"/>
        <v>6.3264323543572294</v>
      </c>
    </row>
    <row r="587" spans="1:6" x14ac:dyDescent="0.2">
      <c r="A587" s="2">
        <v>44568</v>
      </c>
      <c r="B587" s="1">
        <v>24.44</v>
      </c>
      <c r="C587">
        <f t="shared" si="36"/>
        <v>22.259999999999998</v>
      </c>
      <c r="D587">
        <f t="shared" si="37"/>
        <v>2.1800000000000033</v>
      </c>
      <c r="E587">
        <f t="shared" si="38"/>
        <v>4.7524000000000139</v>
      </c>
      <c r="F587">
        <f t="shared" si="39"/>
        <v>8.9198036006546779</v>
      </c>
    </row>
    <row r="588" spans="1:6" x14ac:dyDescent="0.2">
      <c r="A588" s="2">
        <v>44575</v>
      </c>
      <c r="B588" s="1">
        <v>25.19</v>
      </c>
      <c r="C588">
        <f t="shared" si="36"/>
        <v>22.118000000000002</v>
      </c>
      <c r="D588">
        <f t="shared" si="37"/>
        <v>3.0719999999999992</v>
      </c>
      <c r="E588">
        <f t="shared" si="38"/>
        <v>9.4371839999999949</v>
      </c>
      <c r="F588">
        <f t="shared" si="39"/>
        <v>12.195315601429135</v>
      </c>
    </row>
    <row r="589" spans="1:6" x14ac:dyDescent="0.2">
      <c r="A589" s="2">
        <v>44582</v>
      </c>
      <c r="B589" s="1">
        <v>20.65</v>
      </c>
      <c r="C589">
        <f t="shared" si="36"/>
        <v>21.556000000000001</v>
      </c>
      <c r="D589">
        <f t="shared" si="37"/>
        <v>-0.90600000000000236</v>
      </c>
      <c r="E589">
        <f t="shared" si="38"/>
        <v>0.82083600000000423</v>
      </c>
      <c r="F589">
        <f t="shared" si="39"/>
        <v>4.387409200968535</v>
      </c>
    </row>
    <row r="590" spans="1:6" x14ac:dyDescent="0.2">
      <c r="A590" s="2">
        <v>44589</v>
      </c>
      <c r="B590" s="1">
        <v>19.54</v>
      </c>
      <c r="C590">
        <f t="shared" si="36"/>
        <v>20.178000000000001</v>
      </c>
      <c r="D590">
        <f t="shared" si="37"/>
        <v>-0.63800000000000168</v>
      </c>
      <c r="E590">
        <f t="shared" si="38"/>
        <v>0.40704400000000213</v>
      </c>
      <c r="F590">
        <f t="shared" si="39"/>
        <v>3.2650972364380846</v>
      </c>
    </row>
    <row r="591" spans="1:6" x14ac:dyDescent="0.2">
      <c r="A591" s="2">
        <v>44596</v>
      </c>
      <c r="B591" s="1">
        <v>17.96</v>
      </c>
      <c r="C591">
        <f t="shared" si="36"/>
        <v>18.748000000000001</v>
      </c>
      <c r="D591">
        <f t="shared" si="37"/>
        <v>-0.78800000000000026</v>
      </c>
      <c r="E591">
        <f t="shared" si="38"/>
        <v>0.62094400000000038</v>
      </c>
      <c r="F591">
        <f t="shared" si="39"/>
        <v>4.3875278396436537</v>
      </c>
    </row>
    <row r="592" spans="1:6" x14ac:dyDescent="0.2">
      <c r="A592" s="2">
        <v>44603</v>
      </c>
      <c r="B592" s="1">
        <v>17.55</v>
      </c>
      <c r="C592">
        <f t="shared" si="36"/>
        <v>18.184000000000001</v>
      </c>
      <c r="D592">
        <f t="shared" si="37"/>
        <v>-0.63400000000000034</v>
      </c>
      <c r="E592">
        <f t="shared" si="38"/>
        <v>0.40195600000000042</v>
      </c>
      <c r="F592">
        <f t="shared" si="39"/>
        <v>3.6125356125356145</v>
      </c>
    </row>
    <row r="593" spans="1:6" x14ac:dyDescent="0.2">
      <c r="A593" s="2">
        <v>44610</v>
      </c>
      <c r="B593" s="1">
        <v>18.04</v>
      </c>
      <c r="C593">
        <f t="shared" si="36"/>
        <v>17.645999999999997</v>
      </c>
      <c r="D593">
        <f t="shared" si="37"/>
        <v>0.3940000000000019</v>
      </c>
      <c r="E593">
        <f t="shared" si="38"/>
        <v>0.15523600000000151</v>
      </c>
      <c r="F593">
        <f t="shared" si="39"/>
        <v>2.1840354767184142</v>
      </c>
    </row>
    <row r="594" spans="1:6" x14ac:dyDescent="0.2">
      <c r="A594" s="2">
        <v>44617</v>
      </c>
      <c r="B594" s="1">
        <v>17.829999999999998</v>
      </c>
      <c r="C594">
        <f t="shared" si="36"/>
        <v>17.262</v>
      </c>
      <c r="D594">
        <f t="shared" si="37"/>
        <v>0.56799999999999784</v>
      </c>
      <c r="E594">
        <f t="shared" si="38"/>
        <v>0.32262399999999752</v>
      </c>
      <c r="F594">
        <f t="shared" si="39"/>
        <v>3.1856421761076716</v>
      </c>
    </row>
    <row r="595" spans="1:6" x14ac:dyDescent="0.2">
      <c r="A595" s="2">
        <v>44624</v>
      </c>
      <c r="B595" s="1">
        <v>16.850000000000001</v>
      </c>
      <c r="C595">
        <f t="shared" si="36"/>
        <v>17.123999999999999</v>
      </c>
      <c r="D595">
        <f t="shared" si="37"/>
        <v>-0.27399999999999736</v>
      </c>
      <c r="E595">
        <f t="shared" si="38"/>
        <v>7.5075999999998547E-2</v>
      </c>
      <c r="F595">
        <f t="shared" si="39"/>
        <v>1.6261127596439009</v>
      </c>
    </row>
    <row r="596" spans="1:6" x14ac:dyDescent="0.2">
      <c r="A596" s="2">
        <v>44631</v>
      </c>
      <c r="B596" s="1">
        <v>16.04</v>
      </c>
      <c r="C596">
        <f t="shared" si="36"/>
        <v>16.809999999999999</v>
      </c>
      <c r="D596">
        <f t="shared" si="37"/>
        <v>-0.76999999999999957</v>
      </c>
      <c r="E596">
        <f t="shared" si="38"/>
        <v>0.59289999999999932</v>
      </c>
      <c r="F596">
        <f t="shared" si="39"/>
        <v>4.8004987531172043</v>
      </c>
    </row>
    <row r="597" spans="1:6" x14ac:dyDescent="0.2">
      <c r="A597" s="2">
        <v>44638</v>
      </c>
      <c r="B597" s="1">
        <v>16.86</v>
      </c>
      <c r="C597">
        <f t="shared" si="36"/>
        <v>16.574000000000002</v>
      </c>
      <c r="D597">
        <f t="shared" si="37"/>
        <v>0.28599999999999781</v>
      </c>
      <c r="E597">
        <f t="shared" si="38"/>
        <v>8.1795999999998745E-2</v>
      </c>
      <c r="F597">
        <f t="shared" si="39"/>
        <v>1.6963226571767367</v>
      </c>
    </row>
    <row r="598" spans="1:6" x14ac:dyDescent="0.2">
      <c r="A598" s="2">
        <v>44645</v>
      </c>
      <c r="B598" s="1">
        <v>16.47</v>
      </c>
      <c r="C598">
        <f t="shared" si="36"/>
        <v>16.213999999999999</v>
      </c>
      <c r="D598">
        <f t="shared" si="37"/>
        <v>0.25600000000000023</v>
      </c>
      <c r="E598">
        <f t="shared" si="38"/>
        <v>6.5536000000000122E-2</v>
      </c>
      <c r="F598">
        <f t="shared" si="39"/>
        <v>1.5543412264723755</v>
      </c>
    </row>
    <row r="599" spans="1:6" x14ac:dyDescent="0.2">
      <c r="A599" s="2">
        <v>44652</v>
      </c>
      <c r="B599" s="1">
        <v>16.649999999999999</v>
      </c>
      <c r="C599">
        <f t="shared" si="36"/>
        <v>16.102</v>
      </c>
      <c r="D599">
        <f t="shared" si="37"/>
        <v>0.54799999999999827</v>
      </c>
      <c r="E599">
        <f t="shared" si="38"/>
        <v>0.30030399999999807</v>
      </c>
      <c r="F599">
        <f t="shared" si="39"/>
        <v>3.2912912912912811</v>
      </c>
    </row>
    <row r="600" spans="1:6" x14ac:dyDescent="0.2">
      <c r="A600" s="2">
        <v>44659</v>
      </c>
      <c r="B600" s="1">
        <v>15.05</v>
      </c>
      <c r="C600">
        <f t="shared" si="36"/>
        <v>15.756</v>
      </c>
      <c r="D600">
        <f t="shared" si="37"/>
        <v>-0.70599999999999952</v>
      </c>
      <c r="E600">
        <f t="shared" si="38"/>
        <v>0.49843599999999932</v>
      </c>
      <c r="F600">
        <f t="shared" si="39"/>
        <v>4.6910299003322224</v>
      </c>
    </row>
    <row r="601" spans="1:6" x14ac:dyDescent="0.2">
      <c r="A601" s="2">
        <v>44666</v>
      </c>
      <c r="B601" s="1">
        <v>15.48</v>
      </c>
      <c r="C601">
        <f t="shared" si="36"/>
        <v>15.294</v>
      </c>
      <c r="D601">
        <f t="shared" si="37"/>
        <v>0.18599999999999994</v>
      </c>
      <c r="E601">
        <f t="shared" si="38"/>
        <v>3.4595999999999981E-2</v>
      </c>
      <c r="F601">
        <f t="shared" si="39"/>
        <v>1.2015503875968989</v>
      </c>
    </row>
    <row r="602" spans="1:6" x14ac:dyDescent="0.2">
      <c r="A602" s="2">
        <v>44673</v>
      </c>
      <c r="B602" s="1">
        <v>15.13</v>
      </c>
      <c r="C602">
        <f t="shared" si="36"/>
        <v>14.806000000000001</v>
      </c>
      <c r="D602">
        <f t="shared" si="37"/>
        <v>0.32399999999999984</v>
      </c>
      <c r="E602">
        <f t="shared" si="38"/>
        <v>0.1049759999999999</v>
      </c>
      <c r="F602">
        <f t="shared" si="39"/>
        <v>2.1414408460013208</v>
      </c>
    </row>
    <row r="603" spans="1:6" x14ac:dyDescent="0.2">
      <c r="A603" s="2">
        <v>44680</v>
      </c>
      <c r="B603" s="1">
        <v>14.16</v>
      </c>
      <c r="C603">
        <f t="shared" si="36"/>
        <v>14.495999999999999</v>
      </c>
      <c r="D603">
        <f t="shared" si="37"/>
        <v>-0.33599999999999852</v>
      </c>
      <c r="E603">
        <f t="shared" si="38"/>
        <v>0.11289599999999901</v>
      </c>
      <c r="F603">
        <f t="shared" si="39"/>
        <v>2.3728813559321931</v>
      </c>
    </row>
    <row r="604" spans="1:6" x14ac:dyDescent="0.2">
      <c r="A604" s="2">
        <v>44687</v>
      </c>
      <c r="B604" s="1">
        <v>14.21</v>
      </c>
      <c r="C604">
        <f t="shared" si="36"/>
        <v>13.9</v>
      </c>
      <c r="D604">
        <f t="shared" si="37"/>
        <v>0.3100000000000005</v>
      </c>
      <c r="E604">
        <f t="shared" si="38"/>
        <v>9.610000000000031E-2</v>
      </c>
      <c r="F604">
        <f t="shared" si="39"/>
        <v>2.1815622800844507</v>
      </c>
    </row>
    <row r="605" spans="1:6" x14ac:dyDescent="0.2">
      <c r="A605" s="2">
        <v>44694</v>
      </c>
      <c r="B605" s="1">
        <v>13.5</v>
      </c>
      <c r="C605">
        <f t="shared" si="36"/>
        <v>13.6</v>
      </c>
      <c r="D605">
        <f t="shared" si="37"/>
        <v>-9.9999999999999645E-2</v>
      </c>
      <c r="E605">
        <f t="shared" si="38"/>
        <v>9.9999999999999291E-3</v>
      </c>
      <c r="F605">
        <f t="shared" si="39"/>
        <v>0.74074074074073804</v>
      </c>
    </row>
    <row r="606" spans="1:6" x14ac:dyDescent="0.2">
      <c r="A606" s="2">
        <v>44701</v>
      </c>
      <c r="B606" s="1">
        <v>12.5</v>
      </c>
      <c r="C606">
        <f t="shared" si="36"/>
        <v>13.468</v>
      </c>
      <c r="D606">
        <f t="shared" si="37"/>
        <v>-0.96799999999999997</v>
      </c>
      <c r="E606">
        <f t="shared" si="38"/>
        <v>0.93702399999999997</v>
      </c>
      <c r="F606">
        <f t="shared" si="39"/>
        <v>7.7439999999999998</v>
      </c>
    </row>
    <row r="607" spans="1:6" x14ac:dyDescent="0.2">
      <c r="A607" s="2">
        <v>44708</v>
      </c>
      <c r="B607" s="1">
        <v>13.63</v>
      </c>
      <c r="C607">
        <f t="shared" si="36"/>
        <v>13.175999999999998</v>
      </c>
      <c r="D607">
        <f t="shared" si="37"/>
        <v>0.4540000000000024</v>
      </c>
      <c r="E607">
        <f t="shared" si="38"/>
        <v>0.20611600000000219</v>
      </c>
      <c r="F607">
        <f t="shared" si="39"/>
        <v>3.3308877476155714</v>
      </c>
    </row>
    <row r="608" spans="1:6" x14ac:dyDescent="0.2">
      <c r="A608" s="2">
        <v>44715</v>
      </c>
      <c r="B608" s="1">
        <v>13.5</v>
      </c>
      <c r="C608">
        <f t="shared" si="36"/>
        <v>12.722</v>
      </c>
      <c r="D608">
        <f t="shared" si="37"/>
        <v>0.77800000000000047</v>
      </c>
      <c r="E608">
        <f t="shared" si="38"/>
        <v>0.60528400000000071</v>
      </c>
      <c r="F608">
        <f t="shared" si="39"/>
        <v>5.7629629629629662</v>
      </c>
    </row>
    <row r="609" spans="1:6" x14ac:dyDescent="0.2">
      <c r="A609" s="2">
        <v>44722</v>
      </c>
      <c r="B609" s="1">
        <v>12.75</v>
      </c>
      <c r="C609">
        <f t="shared" si="36"/>
        <v>12.623999999999999</v>
      </c>
      <c r="D609">
        <f t="shared" si="37"/>
        <v>0.12600000000000122</v>
      </c>
      <c r="E609">
        <f t="shared" si="38"/>
        <v>1.5876000000000307E-2</v>
      </c>
      <c r="F609">
        <f t="shared" si="39"/>
        <v>0.98823529411765665</v>
      </c>
    </row>
    <row r="610" spans="1:6" x14ac:dyDescent="0.2">
      <c r="A610" s="2">
        <v>44729</v>
      </c>
      <c r="B610" s="1">
        <v>11.23</v>
      </c>
      <c r="C610">
        <f t="shared" si="36"/>
        <v>12.162000000000001</v>
      </c>
      <c r="D610">
        <f t="shared" si="37"/>
        <v>-0.93200000000000038</v>
      </c>
      <c r="E610">
        <f t="shared" si="38"/>
        <v>0.86862400000000073</v>
      </c>
      <c r="F610">
        <f t="shared" si="39"/>
        <v>8.2991985752448834</v>
      </c>
    </row>
    <row r="611" spans="1:6" x14ac:dyDescent="0.2">
      <c r="A611" s="2">
        <v>44736</v>
      </c>
      <c r="B611" s="1">
        <v>12.01</v>
      </c>
      <c r="C611">
        <f t="shared" si="36"/>
        <v>11.786</v>
      </c>
      <c r="D611">
        <f t="shared" si="37"/>
        <v>0.2240000000000002</v>
      </c>
      <c r="E611">
        <f t="shared" si="38"/>
        <v>5.0176000000000089E-2</v>
      </c>
      <c r="F611">
        <f t="shared" si="39"/>
        <v>1.8651124063280615</v>
      </c>
    </row>
    <row r="612" spans="1:6" x14ac:dyDescent="0.2">
      <c r="A612" s="2">
        <v>44743</v>
      </c>
      <c r="B612" s="1">
        <v>11.32</v>
      </c>
      <c r="C612">
        <f t="shared" si="36"/>
        <v>11.612</v>
      </c>
      <c r="D612">
        <f t="shared" si="37"/>
        <v>-0.29199999999999982</v>
      </c>
      <c r="E612">
        <f t="shared" si="38"/>
        <v>8.5263999999999895E-2</v>
      </c>
      <c r="F612">
        <f t="shared" si="39"/>
        <v>2.5795053003533552</v>
      </c>
    </row>
    <row r="613" spans="1:6" x14ac:dyDescent="0.2">
      <c r="A613" s="2">
        <v>44750</v>
      </c>
      <c r="B613" s="1">
        <v>11.62</v>
      </c>
      <c r="C613">
        <f t="shared" si="36"/>
        <v>11.93</v>
      </c>
      <c r="D613">
        <f t="shared" si="37"/>
        <v>-0.3100000000000005</v>
      </c>
      <c r="E613">
        <f t="shared" si="38"/>
        <v>9.610000000000031E-2</v>
      </c>
      <c r="F613">
        <f t="shared" si="39"/>
        <v>2.6678141135972506</v>
      </c>
    </row>
    <row r="614" spans="1:6" x14ac:dyDescent="0.2">
      <c r="A614" s="2">
        <v>44757</v>
      </c>
      <c r="B614" s="1">
        <v>11.88</v>
      </c>
      <c r="C614">
        <f t="shared" si="36"/>
        <v>12.465999999999999</v>
      </c>
      <c r="D614">
        <f t="shared" si="37"/>
        <v>-0.58599999999999852</v>
      </c>
      <c r="E614">
        <f t="shared" si="38"/>
        <v>0.34339599999999826</v>
      </c>
      <c r="F614">
        <f t="shared" si="39"/>
        <v>4.9326599326599201</v>
      </c>
    </row>
    <row r="615" spans="1:6" x14ac:dyDescent="0.2">
      <c r="A615" s="2">
        <v>44764</v>
      </c>
      <c r="B615" s="1">
        <v>12.82</v>
      </c>
      <c r="C615">
        <f t="shared" si="36"/>
        <v>13.262</v>
      </c>
      <c r="D615">
        <f t="shared" si="37"/>
        <v>-0.44200000000000017</v>
      </c>
      <c r="E615">
        <f t="shared" si="38"/>
        <v>0.19536400000000015</v>
      </c>
      <c r="F615">
        <f t="shared" si="39"/>
        <v>3.4477379095163818</v>
      </c>
    </row>
    <row r="616" spans="1:6" x14ac:dyDescent="0.2">
      <c r="A616" s="2">
        <v>44771</v>
      </c>
      <c r="B616" s="1">
        <v>14.69</v>
      </c>
      <c r="C616">
        <f t="shared" si="36"/>
        <v>14.174000000000001</v>
      </c>
      <c r="D616">
        <f t="shared" si="37"/>
        <v>0.51599999999999824</v>
      </c>
      <c r="E616">
        <f t="shared" si="38"/>
        <v>0.26625599999999816</v>
      </c>
      <c r="F616">
        <f t="shared" si="39"/>
        <v>3.5125936010891645</v>
      </c>
    </row>
    <row r="617" spans="1:6" x14ac:dyDescent="0.2">
      <c r="A617" s="2">
        <v>44778</v>
      </c>
      <c r="B617" s="1">
        <v>15.3</v>
      </c>
      <c r="C617">
        <f t="shared" si="36"/>
        <v>14.974</v>
      </c>
      <c r="D617">
        <f t="shared" si="37"/>
        <v>0.32600000000000051</v>
      </c>
      <c r="E617">
        <f t="shared" si="38"/>
        <v>0.10627600000000033</v>
      </c>
      <c r="F617">
        <f t="shared" si="39"/>
        <v>2.1307189542483695</v>
      </c>
    </row>
    <row r="618" spans="1:6" x14ac:dyDescent="0.2">
      <c r="A618" s="2">
        <v>44785</v>
      </c>
      <c r="B618" s="1">
        <v>16.18</v>
      </c>
      <c r="C618">
        <f t="shared" si="36"/>
        <v>15.492000000000001</v>
      </c>
      <c r="D618">
        <f t="shared" si="37"/>
        <v>0.68799999999999883</v>
      </c>
      <c r="E618">
        <f t="shared" si="38"/>
        <v>0.47334399999999838</v>
      </c>
      <c r="F618">
        <f t="shared" si="39"/>
        <v>4.2521631644004874</v>
      </c>
    </row>
    <row r="619" spans="1:6" x14ac:dyDescent="0.2">
      <c r="A619" s="2">
        <v>44792</v>
      </c>
      <c r="B619" s="1">
        <v>15.88</v>
      </c>
      <c r="C619">
        <f t="shared" si="36"/>
        <v>15.585999999999999</v>
      </c>
      <c r="D619">
        <f t="shared" si="37"/>
        <v>0.29400000000000226</v>
      </c>
      <c r="E619">
        <f t="shared" si="38"/>
        <v>8.6436000000001331E-2</v>
      </c>
      <c r="F619">
        <f t="shared" si="39"/>
        <v>1.8513853904282258</v>
      </c>
    </row>
    <row r="620" spans="1:6" x14ac:dyDescent="0.2">
      <c r="A620" s="2">
        <v>44799</v>
      </c>
      <c r="B620" s="1">
        <v>15.41</v>
      </c>
      <c r="C620">
        <f t="shared" si="36"/>
        <v>15.61</v>
      </c>
      <c r="D620">
        <f t="shared" si="37"/>
        <v>-0.19999999999999929</v>
      </c>
      <c r="E620">
        <f t="shared" si="38"/>
        <v>3.9999999999999716E-2</v>
      </c>
      <c r="F620">
        <f t="shared" si="39"/>
        <v>1.2978585334198525</v>
      </c>
    </row>
    <row r="621" spans="1:6" x14ac:dyDescent="0.2">
      <c r="A621" s="2">
        <v>44806</v>
      </c>
      <c r="B621" s="1">
        <v>15.16</v>
      </c>
      <c r="C621">
        <f t="shared" si="36"/>
        <v>15.318000000000001</v>
      </c>
      <c r="D621">
        <f t="shared" si="37"/>
        <v>-0.15800000000000125</v>
      </c>
      <c r="E621">
        <f t="shared" si="38"/>
        <v>2.4964000000000396E-2</v>
      </c>
      <c r="F621">
        <f t="shared" si="39"/>
        <v>1.0422163588390585</v>
      </c>
    </row>
    <row r="622" spans="1:6" x14ac:dyDescent="0.2">
      <c r="A622" s="2">
        <v>44813</v>
      </c>
      <c r="B622" s="1">
        <v>15.42</v>
      </c>
      <c r="C622">
        <f t="shared" si="36"/>
        <v>14.603999999999999</v>
      </c>
      <c r="D622">
        <f t="shared" si="37"/>
        <v>0.81600000000000072</v>
      </c>
      <c r="E622">
        <f t="shared" si="38"/>
        <v>0.66585600000000122</v>
      </c>
      <c r="F622">
        <f t="shared" si="39"/>
        <v>5.2918287937743242</v>
      </c>
    </row>
    <row r="623" spans="1:6" x14ac:dyDescent="0.2">
      <c r="A623" s="2">
        <v>44820</v>
      </c>
      <c r="B623" s="1">
        <v>14.72</v>
      </c>
      <c r="C623">
        <f t="shared" si="36"/>
        <v>13.762</v>
      </c>
      <c r="D623">
        <f t="shared" si="37"/>
        <v>0.95800000000000018</v>
      </c>
      <c r="E623">
        <f t="shared" si="38"/>
        <v>0.91776400000000036</v>
      </c>
      <c r="F623">
        <f t="shared" si="39"/>
        <v>6.5081521739130439</v>
      </c>
    </row>
    <row r="624" spans="1:6" x14ac:dyDescent="0.2">
      <c r="A624" s="2">
        <v>44827</v>
      </c>
      <c r="B624" s="1">
        <v>12.31</v>
      </c>
      <c r="C624">
        <f t="shared" si="36"/>
        <v>13.170000000000002</v>
      </c>
      <c r="D624">
        <f t="shared" si="37"/>
        <v>-0.86000000000000121</v>
      </c>
      <c r="E624">
        <f t="shared" si="38"/>
        <v>0.73960000000000203</v>
      </c>
      <c r="F624">
        <f t="shared" si="39"/>
        <v>6.9861900893582547</v>
      </c>
    </row>
    <row r="625" spans="1:6" x14ac:dyDescent="0.2">
      <c r="A625" s="2">
        <v>44834</v>
      </c>
      <c r="B625" s="1">
        <v>11.2</v>
      </c>
      <c r="C625">
        <f t="shared" si="36"/>
        <v>12.420000000000002</v>
      </c>
      <c r="D625">
        <f t="shared" si="37"/>
        <v>-1.2200000000000024</v>
      </c>
      <c r="E625">
        <f t="shared" si="38"/>
        <v>1.4884000000000059</v>
      </c>
      <c r="F625">
        <f t="shared" si="39"/>
        <v>10.892857142857165</v>
      </c>
    </row>
    <row r="626" spans="1:6" x14ac:dyDescent="0.2">
      <c r="A626" s="2">
        <v>44841</v>
      </c>
      <c r="B626" s="1">
        <v>12.2</v>
      </c>
      <c r="C626">
        <f t="shared" si="36"/>
        <v>11.913999999999998</v>
      </c>
      <c r="D626">
        <f t="shared" si="37"/>
        <v>0.28600000000000136</v>
      </c>
      <c r="E626">
        <f t="shared" si="38"/>
        <v>8.1796000000000785E-2</v>
      </c>
      <c r="F626">
        <f t="shared" si="39"/>
        <v>2.3442622950819785</v>
      </c>
    </row>
    <row r="627" spans="1:6" x14ac:dyDescent="0.2">
      <c r="A627" s="2">
        <v>44848</v>
      </c>
      <c r="B627" s="1">
        <v>11.67</v>
      </c>
      <c r="C627">
        <f t="shared" si="36"/>
        <v>12.103999999999999</v>
      </c>
      <c r="D627">
        <f t="shared" si="37"/>
        <v>-0.43399999999999928</v>
      </c>
      <c r="E627">
        <f t="shared" si="38"/>
        <v>0.18835599999999936</v>
      </c>
      <c r="F627">
        <f t="shared" si="39"/>
        <v>3.7189374464438671</v>
      </c>
    </row>
    <row r="628" spans="1:6" x14ac:dyDescent="0.2">
      <c r="A628" s="2">
        <v>44855</v>
      </c>
      <c r="B628" s="1">
        <v>12.19</v>
      </c>
      <c r="C628">
        <f t="shared" si="36"/>
        <v>12.565999999999999</v>
      </c>
      <c r="D628">
        <f t="shared" si="37"/>
        <v>-0.37599999999999945</v>
      </c>
      <c r="E628">
        <f t="shared" si="38"/>
        <v>0.14137599999999959</v>
      </c>
      <c r="F628">
        <f t="shared" si="39"/>
        <v>3.084495488105</v>
      </c>
    </row>
    <row r="629" spans="1:6" x14ac:dyDescent="0.2">
      <c r="A629" s="2">
        <v>44862</v>
      </c>
      <c r="B629" s="1">
        <v>13.26</v>
      </c>
      <c r="C629">
        <f t="shared" si="36"/>
        <v>13.026</v>
      </c>
      <c r="D629">
        <f t="shared" si="37"/>
        <v>0.23399999999999999</v>
      </c>
      <c r="E629">
        <f t="shared" si="38"/>
        <v>5.4755999999999992E-2</v>
      </c>
      <c r="F629">
        <f t="shared" si="39"/>
        <v>1.7647058823529411</v>
      </c>
    </row>
    <row r="630" spans="1:6" x14ac:dyDescent="0.2">
      <c r="A630" s="2">
        <v>44869</v>
      </c>
      <c r="B630" s="1">
        <v>13.51</v>
      </c>
      <c r="C630">
        <f t="shared" si="36"/>
        <v>13.49</v>
      </c>
      <c r="D630">
        <f t="shared" si="37"/>
        <v>1.9999999999999574E-2</v>
      </c>
      <c r="E630">
        <f t="shared" si="38"/>
        <v>3.9999999999998294E-4</v>
      </c>
      <c r="F630">
        <f t="shared" si="39"/>
        <v>0.14803849000739877</v>
      </c>
    </row>
    <row r="631" spans="1:6" x14ac:dyDescent="0.2">
      <c r="A631" s="2">
        <v>44876</v>
      </c>
      <c r="B631" s="1">
        <v>14.5</v>
      </c>
      <c r="C631">
        <f t="shared" si="36"/>
        <v>13.868</v>
      </c>
      <c r="D631">
        <f t="shared" si="37"/>
        <v>0.63199999999999967</v>
      </c>
      <c r="E631">
        <f t="shared" si="38"/>
        <v>0.39942399999999961</v>
      </c>
      <c r="F631">
        <f t="shared" si="39"/>
        <v>4.3586206896551705</v>
      </c>
    </row>
    <row r="632" spans="1:6" x14ac:dyDescent="0.2">
      <c r="A632" s="2">
        <v>44883</v>
      </c>
      <c r="B632" s="1">
        <v>13.99</v>
      </c>
      <c r="C632">
        <f t="shared" si="36"/>
        <v>13.988</v>
      </c>
      <c r="D632">
        <f t="shared" si="37"/>
        <v>2.0000000000006679E-3</v>
      </c>
      <c r="E632">
        <f t="shared" si="38"/>
        <v>4.0000000000026714E-6</v>
      </c>
      <c r="F632">
        <f t="shared" si="39"/>
        <v>1.4295925661191337E-2</v>
      </c>
    </row>
    <row r="633" spans="1:6" x14ac:dyDescent="0.2">
      <c r="A633" s="2">
        <v>44890</v>
      </c>
      <c r="B633" s="1">
        <v>14.08</v>
      </c>
      <c r="C633">
        <f t="shared" si="36"/>
        <v>13.922000000000001</v>
      </c>
      <c r="D633">
        <f t="shared" si="37"/>
        <v>0.15799999999999947</v>
      </c>
      <c r="E633">
        <f t="shared" si="38"/>
        <v>2.4963999999999834E-2</v>
      </c>
      <c r="F633">
        <f t="shared" si="39"/>
        <v>1.1221590909090873</v>
      </c>
    </row>
    <row r="634" spans="1:6" x14ac:dyDescent="0.2">
      <c r="A634" s="2">
        <v>44897</v>
      </c>
      <c r="B634" s="1">
        <v>13.86</v>
      </c>
      <c r="C634">
        <f t="shared" si="36"/>
        <v>13.446000000000002</v>
      </c>
      <c r="D634">
        <f t="shared" si="37"/>
        <v>0.41399999999999793</v>
      </c>
      <c r="E634">
        <f t="shared" si="38"/>
        <v>0.17139599999999827</v>
      </c>
      <c r="F634">
        <f t="shared" si="39"/>
        <v>2.9870129870129722</v>
      </c>
    </row>
    <row r="635" spans="1:6" x14ac:dyDescent="0.2">
      <c r="A635" s="2">
        <v>44904</v>
      </c>
      <c r="B635" s="1">
        <v>13.18</v>
      </c>
      <c r="C635">
        <f t="shared" si="36"/>
        <v>12.919999999999998</v>
      </c>
      <c r="D635">
        <f t="shared" si="37"/>
        <v>0.26000000000000156</v>
      </c>
      <c r="E635">
        <f t="shared" si="38"/>
        <v>6.7600000000000812E-2</v>
      </c>
      <c r="F635">
        <f t="shared" si="39"/>
        <v>1.9726858877086615</v>
      </c>
    </row>
    <row r="636" spans="1:6" x14ac:dyDescent="0.2">
      <c r="A636" s="2">
        <v>44911</v>
      </c>
      <c r="B636" s="1">
        <v>12.12</v>
      </c>
      <c r="C636">
        <f t="shared" si="36"/>
        <v>12.43</v>
      </c>
      <c r="D636">
        <f t="shared" si="37"/>
        <v>-0.3100000000000005</v>
      </c>
      <c r="E636">
        <f t="shared" si="38"/>
        <v>9.610000000000031E-2</v>
      </c>
      <c r="F636">
        <f t="shared" si="39"/>
        <v>2.557755775577562</v>
      </c>
    </row>
    <row r="637" spans="1:6" x14ac:dyDescent="0.2">
      <c r="A637" s="2">
        <v>44918</v>
      </c>
      <c r="B637" s="1">
        <v>11.36</v>
      </c>
      <c r="C637">
        <f t="shared" si="36"/>
        <v>12.173999999999999</v>
      </c>
      <c r="D637">
        <f t="shared" si="37"/>
        <v>-0.81400000000000006</v>
      </c>
      <c r="E637">
        <f t="shared" si="38"/>
        <v>0.66259600000000007</v>
      </c>
      <c r="F637">
        <f t="shared" si="39"/>
        <v>7.165492957746479</v>
      </c>
    </row>
    <row r="638" spans="1:6" x14ac:dyDescent="0.2">
      <c r="A638" s="2">
        <v>44925</v>
      </c>
      <c r="B638" s="1">
        <v>11.63</v>
      </c>
      <c r="C638">
        <f t="shared" si="36"/>
        <v>12.081999999999999</v>
      </c>
      <c r="D638">
        <f t="shared" si="37"/>
        <v>-0.45199999999999818</v>
      </c>
      <c r="E638">
        <f t="shared" si="38"/>
        <v>0.20430399999999835</v>
      </c>
      <c r="F638">
        <f t="shared" si="39"/>
        <v>3.8865004299225978</v>
      </c>
    </row>
    <row r="639" spans="1:6" x14ac:dyDescent="0.2">
      <c r="A639" s="2">
        <v>44932</v>
      </c>
      <c r="B639" s="1">
        <v>12.58</v>
      </c>
      <c r="C639">
        <f t="shared" si="36"/>
        <v>12.138</v>
      </c>
      <c r="D639">
        <f t="shared" si="37"/>
        <v>0.44200000000000017</v>
      </c>
      <c r="E639">
        <f t="shared" si="38"/>
        <v>0.19536400000000015</v>
      </c>
      <c r="F639">
        <f t="shared" si="39"/>
        <v>3.5135135135135149</v>
      </c>
    </row>
    <row r="640" spans="1:6" x14ac:dyDescent="0.2">
      <c r="A640" s="2">
        <v>44939</v>
      </c>
      <c r="B640" s="1">
        <v>12.72</v>
      </c>
      <c r="C640">
        <f t="shared" si="36"/>
        <v>12.52</v>
      </c>
      <c r="D640">
        <f t="shared" si="37"/>
        <v>0.20000000000000107</v>
      </c>
      <c r="E640">
        <f t="shared" si="38"/>
        <v>4.0000000000000424E-2</v>
      </c>
      <c r="F640">
        <f t="shared" si="39"/>
        <v>1.5723270440251655</v>
      </c>
    </row>
    <row r="641" spans="1:6" x14ac:dyDescent="0.2">
      <c r="A641" s="2">
        <v>44946</v>
      </c>
      <c r="B641" s="1">
        <v>12.4</v>
      </c>
      <c r="C641">
        <f t="shared" si="36"/>
        <v>12.84</v>
      </c>
      <c r="D641">
        <f t="shared" si="37"/>
        <v>-0.4399999999999995</v>
      </c>
      <c r="E641">
        <f t="shared" si="38"/>
        <v>0.19359999999999955</v>
      </c>
      <c r="F641">
        <f t="shared" si="39"/>
        <v>3.5483870967741895</v>
      </c>
    </row>
    <row r="642" spans="1:6" x14ac:dyDescent="0.2">
      <c r="A642" s="2">
        <v>44953</v>
      </c>
      <c r="B642" s="1">
        <v>13.27</v>
      </c>
      <c r="C642">
        <f t="shared" si="36"/>
        <v>12.870000000000001</v>
      </c>
      <c r="D642">
        <f t="shared" si="37"/>
        <v>0.39999999999999858</v>
      </c>
      <c r="E642">
        <f t="shared" si="38"/>
        <v>0.15999999999999887</v>
      </c>
      <c r="F642">
        <f t="shared" si="39"/>
        <v>3.0143180105501024</v>
      </c>
    </row>
    <row r="643" spans="1:6" x14ac:dyDescent="0.2">
      <c r="A643" s="2">
        <v>44960</v>
      </c>
      <c r="B643" s="1">
        <v>13.23</v>
      </c>
      <c r="C643">
        <f t="shared" si="36"/>
        <v>12.904000000000002</v>
      </c>
      <c r="D643">
        <f t="shared" si="37"/>
        <v>0.32599999999999874</v>
      </c>
      <c r="E643">
        <f t="shared" si="38"/>
        <v>0.10627599999999918</v>
      </c>
      <c r="F643">
        <f t="shared" si="39"/>
        <v>2.4640967498110258</v>
      </c>
    </row>
    <row r="644" spans="1:6" x14ac:dyDescent="0.2">
      <c r="A644" s="2">
        <v>44967</v>
      </c>
      <c r="B644" s="1">
        <v>12.73</v>
      </c>
      <c r="C644">
        <f t="shared" si="36"/>
        <v>12.8</v>
      </c>
      <c r="D644">
        <f t="shared" si="37"/>
        <v>-7.0000000000000284E-2</v>
      </c>
      <c r="E644">
        <f t="shared" si="38"/>
        <v>4.9000000000000397E-3</v>
      </c>
      <c r="F644">
        <f t="shared" si="39"/>
        <v>0.54988216810683654</v>
      </c>
    </row>
    <row r="645" spans="1:6" x14ac:dyDescent="0.2">
      <c r="A645" s="2">
        <v>44974</v>
      </c>
      <c r="B645" s="1">
        <v>12.89</v>
      </c>
      <c r="C645">
        <f t="shared" si="36"/>
        <v>12.762</v>
      </c>
      <c r="D645">
        <f t="shared" si="37"/>
        <v>0.12800000000000011</v>
      </c>
      <c r="E645">
        <f t="shared" si="38"/>
        <v>1.638400000000003E-2</v>
      </c>
      <c r="F645">
        <f t="shared" si="39"/>
        <v>0.99301784328937237</v>
      </c>
    </row>
    <row r="646" spans="1:6" x14ac:dyDescent="0.2">
      <c r="A646" s="2">
        <v>44981</v>
      </c>
      <c r="B646" s="1">
        <v>11.88</v>
      </c>
      <c r="C646">
        <f t="shared" si="36"/>
        <v>12.536</v>
      </c>
      <c r="D646">
        <f t="shared" si="37"/>
        <v>-0.65599999999999881</v>
      </c>
      <c r="E646">
        <f t="shared" si="38"/>
        <v>0.43033599999999844</v>
      </c>
      <c r="F646">
        <f t="shared" si="39"/>
        <v>5.521885521885511</v>
      </c>
    </row>
    <row r="647" spans="1:6" x14ac:dyDescent="0.2">
      <c r="A647" s="2">
        <v>44988</v>
      </c>
      <c r="B647" s="1">
        <v>13.08</v>
      </c>
      <c r="C647">
        <f t="shared" ref="C647:C666" si="40">AVERAGE(B645:B649)</f>
        <v>12.25</v>
      </c>
      <c r="D647">
        <f t="shared" ref="D647:D666" si="41">B647-C647</f>
        <v>0.83000000000000007</v>
      </c>
      <c r="E647">
        <f t="shared" ref="E647:E666" si="42">D647^2</f>
        <v>0.68890000000000007</v>
      </c>
      <c r="F647">
        <f t="shared" ref="F647:F666" si="43">ABS(D647/B647)*100</f>
        <v>6.3455657492354742</v>
      </c>
    </row>
    <row r="648" spans="1:6" x14ac:dyDescent="0.2">
      <c r="A648" s="2">
        <v>44995</v>
      </c>
      <c r="B648" s="1">
        <v>12.1</v>
      </c>
      <c r="C648">
        <f t="shared" si="40"/>
        <v>11.974</v>
      </c>
      <c r="D648">
        <f t="shared" si="41"/>
        <v>0.12599999999999945</v>
      </c>
      <c r="E648">
        <f t="shared" si="42"/>
        <v>1.5875999999999859E-2</v>
      </c>
      <c r="F648">
        <f t="shared" si="43"/>
        <v>1.0413223140495822</v>
      </c>
    </row>
    <row r="649" spans="1:6" x14ac:dyDescent="0.2">
      <c r="A649" s="2">
        <v>45002</v>
      </c>
      <c r="B649" s="1">
        <v>11.3</v>
      </c>
      <c r="C649">
        <f t="shared" si="40"/>
        <v>12.118</v>
      </c>
      <c r="D649">
        <f t="shared" si="41"/>
        <v>-0.81799999999999962</v>
      </c>
      <c r="E649">
        <f t="shared" si="42"/>
        <v>0.66912399999999939</v>
      </c>
      <c r="F649">
        <f t="shared" si="43"/>
        <v>7.2389380530973408</v>
      </c>
    </row>
    <row r="650" spans="1:6" x14ac:dyDescent="0.2">
      <c r="A650" s="2">
        <v>45009</v>
      </c>
      <c r="B650" s="1">
        <v>11.51</v>
      </c>
      <c r="C650">
        <f t="shared" si="40"/>
        <v>11.968</v>
      </c>
      <c r="D650">
        <f t="shared" si="41"/>
        <v>-0.45800000000000018</v>
      </c>
      <c r="E650">
        <f t="shared" si="42"/>
        <v>0.20976400000000017</v>
      </c>
      <c r="F650">
        <f t="shared" si="43"/>
        <v>3.9791485664639463</v>
      </c>
    </row>
    <row r="651" spans="1:6" x14ac:dyDescent="0.2">
      <c r="A651" s="2">
        <v>45016</v>
      </c>
      <c r="B651" s="1">
        <v>12.6</v>
      </c>
      <c r="C651">
        <f t="shared" si="40"/>
        <v>12.052000000000001</v>
      </c>
      <c r="D651">
        <f t="shared" si="41"/>
        <v>0.54799999999999827</v>
      </c>
      <c r="E651">
        <f t="shared" si="42"/>
        <v>0.30030399999999807</v>
      </c>
      <c r="F651">
        <f t="shared" si="43"/>
        <v>4.3492063492063355</v>
      </c>
    </row>
    <row r="652" spans="1:6" x14ac:dyDescent="0.2">
      <c r="A652" s="2">
        <v>45023</v>
      </c>
      <c r="B652" s="1">
        <v>12.33</v>
      </c>
      <c r="C652">
        <f t="shared" si="40"/>
        <v>12.154</v>
      </c>
      <c r="D652">
        <f t="shared" si="41"/>
        <v>0.17600000000000016</v>
      </c>
      <c r="E652">
        <f t="shared" si="42"/>
        <v>3.0976000000000056E-2</v>
      </c>
      <c r="F652">
        <f t="shared" si="43"/>
        <v>1.4274128142741294</v>
      </c>
    </row>
    <row r="653" spans="1:6" x14ac:dyDescent="0.2">
      <c r="A653" s="2">
        <v>45030</v>
      </c>
      <c r="B653" s="1">
        <v>12.52</v>
      </c>
      <c r="C653">
        <f t="shared" si="40"/>
        <v>12.228000000000002</v>
      </c>
      <c r="D653">
        <f t="shared" si="41"/>
        <v>0.29199999999999804</v>
      </c>
      <c r="E653">
        <f t="shared" si="42"/>
        <v>8.5263999999998855E-2</v>
      </c>
      <c r="F653">
        <f t="shared" si="43"/>
        <v>2.3322683706070135</v>
      </c>
    </row>
    <row r="654" spans="1:6" x14ac:dyDescent="0.2">
      <c r="A654" s="2">
        <v>45037</v>
      </c>
      <c r="B654" s="1">
        <v>11.81</v>
      </c>
      <c r="C654">
        <f t="shared" si="40"/>
        <v>12.106000000000002</v>
      </c>
      <c r="D654">
        <f t="shared" si="41"/>
        <v>-0.29600000000000115</v>
      </c>
      <c r="E654">
        <f t="shared" si="42"/>
        <v>8.7616000000000679E-2</v>
      </c>
      <c r="F654">
        <f t="shared" si="43"/>
        <v>2.5063505503810428</v>
      </c>
    </row>
    <row r="655" spans="1:6" x14ac:dyDescent="0.2">
      <c r="A655" s="2">
        <v>45044</v>
      </c>
      <c r="B655" s="1">
        <v>11.88</v>
      </c>
      <c r="C655">
        <f t="shared" si="40"/>
        <v>11.974</v>
      </c>
      <c r="D655">
        <f t="shared" si="41"/>
        <v>-9.3999999999999417E-2</v>
      </c>
      <c r="E655">
        <f t="shared" si="42"/>
        <v>8.8359999999998908E-3</v>
      </c>
      <c r="F655">
        <f t="shared" si="43"/>
        <v>0.7912457912457862</v>
      </c>
    </row>
    <row r="656" spans="1:6" x14ac:dyDescent="0.2">
      <c r="A656" s="2">
        <v>45051</v>
      </c>
      <c r="B656" s="1">
        <v>11.99</v>
      </c>
      <c r="C656">
        <f t="shared" si="40"/>
        <v>11.8</v>
      </c>
      <c r="D656">
        <f t="shared" si="41"/>
        <v>0.1899999999999995</v>
      </c>
      <c r="E656">
        <f t="shared" si="42"/>
        <v>3.6099999999999813E-2</v>
      </c>
      <c r="F656">
        <f t="shared" si="43"/>
        <v>1.5846538782318558</v>
      </c>
    </row>
    <row r="657" spans="1:6" x14ac:dyDescent="0.2">
      <c r="A657" s="2">
        <v>45058</v>
      </c>
      <c r="B657" s="1">
        <v>11.67</v>
      </c>
      <c r="C657">
        <f t="shared" si="40"/>
        <v>11.856</v>
      </c>
      <c r="D657">
        <f t="shared" si="41"/>
        <v>-0.18599999999999994</v>
      </c>
      <c r="E657">
        <f t="shared" si="42"/>
        <v>3.4595999999999981E-2</v>
      </c>
      <c r="F657">
        <f t="shared" si="43"/>
        <v>1.5938303341902309</v>
      </c>
    </row>
    <row r="658" spans="1:6" x14ac:dyDescent="0.2">
      <c r="A658" s="2">
        <v>45065</v>
      </c>
      <c r="B658" s="1">
        <v>11.65</v>
      </c>
      <c r="C658">
        <f t="shared" si="40"/>
        <v>11.958000000000002</v>
      </c>
      <c r="D658">
        <f t="shared" si="41"/>
        <v>-0.30800000000000161</v>
      </c>
      <c r="E658">
        <f t="shared" si="42"/>
        <v>9.4864000000000989E-2</v>
      </c>
      <c r="F658">
        <f t="shared" si="43"/>
        <v>2.6437768240343487</v>
      </c>
    </row>
    <row r="659" spans="1:6" x14ac:dyDescent="0.2">
      <c r="A659" s="2">
        <v>45072</v>
      </c>
      <c r="B659" s="1">
        <v>12.09</v>
      </c>
      <c r="C659">
        <f t="shared" si="40"/>
        <v>12.308</v>
      </c>
      <c r="D659">
        <f t="shared" si="41"/>
        <v>-0.21799999999999997</v>
      </c>
      <c r="E659">
        <f t="shared" si="42"/>
        <v>4.752399999999999E-2</v>
      </c>
      <c r="F659">
        <f t="shared" si="43"/>
        <v>1.8031430934656738</v>
      </c>
    </row>
    <row r="660" spans="1:6" x14ac:dyDescent="0.2">
      <c r="A660" s="2">
        <v>45079</v>
      </c>
      <c r="B660" s="1">
        <v>12.39</v>
      </c>
      <c r="C660">
        <f t="shared" si="40"/>
        <v>12.858000000000001</v>
      </c>
      <c r="D660">
        <f t="shared" si="41"/>
        <v>-0.46799999999999997</v>
      </c>
      <c r="E660">
        <f t="shared" si="42"/>
        <v>0.21902399999999997</v>
      </c>
      <c r="F660">
        <f t="shared" si="43"/>
        <v>3.7772397094430992</v>
      </c>
    </row>
    <row r="661" spans="1:6" x14ac:dyDescent="0.2">
      <c r="A661" s="2">
        <v>45086</v>
      </c>
      <c r="B661" s="1">
        <v>13.74</v>
      </c>
      <c r="C661">
        <f t="shared" si="40"/>
        <v>13.331999999999999</v>
      </c>
      <c r="D661">
        <f t="shared" si="41"/>
        <v>0.40800000000000125</v>
      </c>
      <c r="E661">
        <f t="shared" si="42"/>
        <v>0.16646400000000103</v>
      </c>
      <c r="F661">
        <f t="shared" si="43"/>
        <v>2.9694323144104895</v>
      </c>
    </row>
    <row r="662" spans="1:6" x14ac:dyDescent="0.2">
      <c r="A662" s="2">
        <v>45093</v>
      </c>
      <c r="B662" s="1">
        <v>14.42</v>
      </c>
      <c r="C662">
        <f t="shared" si="40"/>
        <v>13.940000000000001</v>
      </c>
      <c r="D662">
        <f t="shared" si="41"/>
        <v>0.47999999999999865</v>
      </c>
      <c r="E662">
        <f t="shared" si="42"/>
        <v>0.23039999999999872</v>
      </c>
      <c r="F662">
        <f t="shared" si="43"/>
        <v>3.3287101248266207</v>
      </c>
    </row>
    <row r="663" spans="1:6" x14ac:dyDescent="0.2">
      <c r="A663" s="2">
        <v>45100</v>
      </c>
      <c r="B663" s="1">
        <v>14.02</v>
      </c>
      <c r="C663">
        <f t="shared" si="40"/>
        <v>14.458000000000002</v>
      </c>
      <c r="D663">
        <f t="shared" si="41"/>
        <v>-0.43800000000000239</v>
      </c>
      <c r="E663">
        <f t="shared" si="42"/>
        <v>0.1918440000000021</v>
      </c>
      <c r="F663">
        <f t="shared" si="43"/>
        <v>3.1241084165478061</v>
      </c>
    </row>
    <row r="664" spans="1:6" x14ac:dyDescent="0.2">
      <c r="A664" s="2">
        <v>45107</v>
      </c>
      <c r="B664" s="1">
        <v>15.13</v>
      </c>
      <c r="C664">
        <f t="shared" si="40"/>
        <v>14.706</v>
      </c>
      <c r="D664">
        <f t="shared" si="41"/>
        <v>0.42400000000000126</v>
      </c>
      <c r="E664">
        <f t="shared" si="42"/>
        <v>0.17977600000000107</v>
      </c>
      <c r="F664">
        <f t="shared" si="43"/>
        <v>2.8023793787177875</v>
      </c>
    </row>
    <row r="665" spans="1:6" x14ac:dyDescent="0.2">
      <c r="A665" s="2">
        <v>45114</v>
      </c>
      <c r="B665" s="1">
        <v>14.98</v>
      </c>
      <c r="C665">
        <f t="shared" si="40"/>
        <v>14.607999999999999</v>
      </c>
      <c r="D665">
        <f t="shared" si="41"/>
        <v>0.37200000000000166</v>
      </c>
      <c r="E665">
        <f t="shared" si="42"/>
        <v>0.13838400000000123</v>
      </c>
      <c r="F665">
        <f t="shared" si="43"/>
        <v>2.4833110814419337</v>
      </c>
    </row>
    <row r="666" spans="1:6" x14ac:dyDescent="0.2">
      <c r="A666" s="2">
        <v>45121</v>
      </c>
      <c r="B666" s="1">
        <v>14.98</v>
      </c>
      <c r="C666">
        <f t="shared" si="40"/>
        <v>14.456</v>
      </c>
      <c r="D666">
        <f t="shared" si="41"/>
        <v>0.52400000000000091</v>
      </c>
      <c r="E666">
        <f t="shared" si="42"/>
        <v>0.27457600000000093</v>
      </c>
      <c r="F666">
        <f t="shared" si="43"/>
        <v>3.4979973297730367</v>
      </c>
    </row>
    <row r="667" spans="1:6" x14ac:dyDescent="0.2">
      <c r="A667" s="2">
        <v>45128</v>
      </c>
      <c r="B667" s="1">
        <v>13.93</v>
      </c>
    </row>
    <row r="668" spans="1:6" x14ac:dyDescent="0.2">
      <c r="A668" s="2">
        <v>45135</v>
      </c>
      <c r="B668" s="1">
        <v>13.26</v>
      </c>
    </row>
    <row r="670" spans="1:6" x14ac:dyDescent="0.2">
      <c r="E670">
        <f>SUM(E6:E668)</f>
        <v>94.713540887999898</v>
      </c>
      <c r="F670">
        <f>SUM(F6:F668)</f>
        <v>1474.0534099128779</v>
      </c>
    </row>
    <row r="672" spans="1:6" x14ac:dyDescent="0.2">
      <c r="D672" t="s">
        <v>10</v>
      </c>
      <c r="E672">
        <f>E670/665</f>
        <v>0.14242637727518781</v>
      </c>
    </row>
    <row r="673" spans="4:5" x14ac:dyDescent="0.2">
      <c r="D673" t="s">
        <v>11</v>
      </c>
      <c r="E673">
        <f>SQRT(E672)</f>
        <v>0.37739419348366743</v>
      </c>
    </row>
    <row r="674" spans="4:5" x14ac:dyDescent="0.2">
      <c r="D674" t="s">
        <v>12</v>
      </c>
      <c r="E674">
        <f>F670/665</f>
        <v>2.2166216690419218</v>
      </c>
    </row>
    <row r="675" spans="4:5" x14ac:dyDescent="0.2">
      <c r="D675" t="s">
        <v>13</v>
      </c>
      <c r="E675">
        <f>100-E674</f>
        <v>97.783378330958072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F1987-EF94-A64F-B2AD-CA0EFCBF7194}">
  <dimension ref="A1:M677"/>
  <sheetViews>
    <sheetView workbookViewId="0">
      <pane ySplit="3" topLeftCell="A5" activePane="bottomLeft" state="frozen"/>
      <selection pane="bottomLeft" activeCell="O35" sqref="O35"/>
    </sheetView>
  </sheetViews>
  <sheetFormatPr baseColWidth="10" defaultColWidth="11" defaultRowHeight="16" x14ac:dyDescent="0.2"/>
  <sheetData>
    <row r="1" spans="1:13" ht="17" thickBot="1" x14ac:dyDescent="0.25">
      <c r="B1" t="s">
        <v>0</v>
      </c>
      <c r="C1" t="s">
        <v>1</v>
      </c>
      <c r="L1" s="8" t="s">
        <v>15</v>
      </c>
      <c r="M1" s="7"/>
    </row>
    <row r="2" spans="1:13" ht="17" thickBot="1" x14ac:dyDescent="0.25">
      <c r="B2" s="9" t="s">
        <v>16</v>
      </c>
      <c r="C2" s="9" t="s">
        <v>17</v>
      </c>
      <c r="D2" s="9" t="s">
        <v>4</v>
      </c>
      <c r="E2" s="9" t="s">
        <v>18</v>
      </c>
      <c r="F2" s="9" t="s">
        <v>19</v>
      </c>
      <c r="G2" s="9" t="s">
        <v>20</v>
      </c>
      <c r="H2" s="9" t="s">
        <v>21</v>
      </c>
      <c r="I2" s="9" t="s">
        <v>22</v>
      </c>
      <c r="J2" s="9" t="s">
        <v>23</v>
      </c>
      <c r="L2" s="8" t="s">
        <v>24</v>
      </c>
      <c r="M2" s="7">
        <f>C671/665</f>
        <v>12.606232932330817</v>
      </c>
    </row>
    <row r="3" spans="1:13" x14ac:dyDescent="0.2">
      <c r="B3" s="3"/>
      <c r="C3" s="3"/>
      <c r="L3" s="8" t="s">
        <v>25</v>
      </c>
      <c r="M3" s="7">
        <f>F671/E671</f>
        <v>-3.4881121580960443E-3</v>
      </c>
    </row>
    <row r="5" spans="1:13" x14ac:dyDescent="0.2">
      <c r="A5">
        <v>1</v>
      </c>
      <c r="B5" s="2">
        <v>40487</v>
      </c>
      <c r="C5" s="1">
        <v>16.21</v>
      </c>
      <c r="D5">
        <v>-331.5</v>
      </c>
      <c r="E5">
        <f>D5^2</f>
        <v>109892.25</v>
      </c>
      <c r="F5">
        <f>D5*C5</f>
        <v>-5373.6150000000007</v>
      </c>
      <c r="G5">
        <f>$M$2+$M$3*D5</f>
        <v>13.762542112739656</v>
      </c>
      <c r="H5">
        <f>C5-G5</f>
        <v>2.4474578872603452</v>
      </c>
      <c r="I5">
        <f>H5^2</f>
        <v>5.9900501099128727</v>
      </c>
      <c r="J5">
        <f>ABS(H5/C5)*100</f>
        <v>15.098444708577082</v>
      </c>
      <c r="L5" s="7" t="s">
        <v>10</v>
      </c>
      <c r="M5" s="7">
        <v>8.9771290915487079</v>
      </c>
    </row>
    <row r="6" spans="1:13" x14ac:dyDescent="0.2">
      <c r="A6">
        <v>2</v>
      </c>
      <c r="B6" s="2">
        <v>40494</v>
      </c>
      <c r="C6" s="1">
        <v>16.3</v>
      </c>
      <c r="D6">
        <v>-330.5</v>
      </c>
      <c r="E6">
        <f t="shared" ref="E6:E69" si="0">D6^2</f>
        <v>109230.25</v>
      </c>
      <c r="F6">
        <f t="shared" ref="F6:F69" si="1">D6*C6</f>
        <v>-5387.1500000000005</v>
      </c>
      <c r="G6">
        <f t="shared" ref="G6:G69" si="2">$M$2+$M$3*D6</f>
        <v>13.75905400058156</v>
      </c>
      <c r="H6">
        <f t="shared" ref="H6:H69" si="3">C6-G6</f>
        <v>2.5409459994184402</v>
      </c>
      <c r="I6">
        <f t="shared" ref="I6:I69" si="4">H6^2</f>
        <v>6.4564065719605761</v>
      </c>
      <c r="J6">
        <f t="shared" ref="J6:J69" si="5">ABS(H6/C6)*100</f>
        <v>15.588625763303313</v>
      </c>
      <c r="L6" s="7" t="s">
        <v>11</v>
      </c>
      <c r="M6" s="7">
        <v>2.9961857571834072</v>
      </c>
    </row>
    <row r="7" spans="1:13" x14ac:dyDescent="0.2">
      <c r="A7">
        <v>3</v>
      </c>
      <c r="B7" s="2">
        <v>40501</v>
      </c>
      <c r="C7" s="1">
        <v>16.28</v>
      </c>
      <c r="D7">
        <v>-329.5</v>
      </c>
      <c r="E7">
        <f t="shared" si="0"/>
        <v>108570.25</v>
      </c>
      <c r="F7">
        <f t="shared" si="1"/>
        <v>-5364.26</v>
      </c>
      <c r="G7">
        <f t="shared" si="2"/>
        <v>13.755565888423464</v>
      </c>
      <c r="H7">
        <f t="shared" si="3"/>
        <v>2.5244341115765376</v>
      </c>
      <c r="I7">
        <f t="shared" si="4"/>
        <v>6.372767583691223</v>
      </c>
      <c r="J7">
        <f t="shared" si="5"/>
        <v>15.506352036710918</v>
      </c>
      <c r="L7" s="7" t="s">
        <v>12</v>
      </c>
      <c r="M7" s="7">
        <v>21.548166126619655</v>
      </c>
    </row>
    <row r="8" spans="1:13" x14ac:dyDescent="0.2">
      <c r="A8">
        <v>4</v>
      </c>
      <c r="B8" s="2">
        <v>40508</v>
      </c>
      <c r="C8" s="1">
        <v>16.100000000000001</v>
      </c>
      <c r="D8">
        <v>-328.5</v>
      </c>
      <c r="E8">
        <f t="shared" si="0"/>
        <v>107912.25</v>
      </c>
      <c r="F8">
        <f t="shared" si="1"/>
        <v>-5288.85</v>
      </c>
      <c r="G8">
        <f t="shared" si="2"/>
        <v>13.752077776265368</v>
      </c>
      <c r="H8">
        <f t="shared" si="3"/>
        <v>2.3479222237346331</v>
      </c>
      <c r="I8">
        <f t="shared" si="4"/>
        <v>5.5127387687069849</v>
      </c>
      <c r="J8">
        <f t="shared" si="5"/>
        <v>14.583367849283436</v>
      </c>
      <c r="L8" s="7" t="s">
        <v>13</v>
      </c>
      <c r="M8" s="7">
        <v>78.451833873380338</v>
      </c>
    </row>
    <row r="9" spans="1:13" x14ac:dyDescent="0.2">
      <c r="A9">
        <v>5</v>
      </c>
      <c r="B9" s="2">
        <v>40515</v>
      </c>
      <c r="C9" s="1">
        <v>16.8</v>
      </c>
      <c r="D9">
        <v>-327.5</v>
      </c>
      <c r="E9">
        <f t="shared" si="0"/>
        <v>107256.25</v>
      </c>
      <c r="F9">
        <f t="shared" si="1"/>
        <v>-5502</v>
      </c>
      <c r="G9">
        <f t="shared" si="2"/>
        <v>13.748589664107271</v>
      </c>
      <c r="H9">
        <f t="shared" si="3"/>
        <v>3.0514103358927294</v>
      </c>
      <c r="I9">
        <f t="shared" si="4"/>
        <v>9.311105037992979</v>
      </c>
      <c r="J9">
        <f t="shared" si="5"/>
        <v>18.163156761266244</v>
      </c>
    </row>
    <row r="10" spans="1:13" x14ac:dyDescent="0.2">
      <c r="A10">
        <v>6</v>
      </c>
      <c r="B10" s="2">
        <v>40522</v>
      </c>
      <c r="C10" s="1">
        <v>16.73</v>
      </c>
      <c r="D10">
        <v>-326.5</v>
      </c>
      <c r="E10">
        <f t="shared" si="0"/>
        <v>106602.25</v>
      </c>
      <c r="F10">
        <f t="shared" si="1"/>
        <v>-5462.3450000000003</v>
      </c>
      <c r="G10">
        <f t="shared" si="2"/>
        <v>13.745101551949176</v>
      </c>
      <c r="H10">
        <f t="shared" si="3"/>
        <v>2.9848984480508243</v>
      </c>
      <c r="I10">
        <f t="shared" si="4"/>
        <v>8.9096187451762194</v>
      </c>
      <c r="J10">
        <f t="shared" si="5"/>
        <v>17.841592636287054</v>
      </c>
    </row>
    <row r="11" spans="1:13" x14ac:dyDescent="0.2">
      <c r="A11">
        <v>7</v>
      </c>
      <c r="B11" s="2">
        <v>40529</v>
      </c>
      <c r="C11" s="1">
        <v>16.8</v>
      </c>
      <c r="D11">
        <v>-325.5</v>
      </c>
      <c r="E11">
        <f t="shared" si="0"/>
        <v>105950.25</v>
      </c>
      <c r="F11">
        <f t="shared" si="1"/>
        <v>-5468.4000000000005</v>
      </c>
      <c r="G11">
        <f t="shared" si="2"/>
        <v>13.741613439791079</v>
      </c>
      <c r="H11">
        <f t="shared" si="3"/>
        <v>3.0583865602089215</v>
      </c>
      <c r="I11">
        <f t="shared" si="4"/>
        <v>9.3537283516665592</v>
      </c>
      <c r="J11">
        <f t="shared" si="5"/>
        <v>18.204681906005487</v>
      </c>
    </row>
    <row r="12" spans="1:13" x14ac:dyDescent="0.2">
      <c r="A12">
        <v>8</v>
      </c>
      <c r="B12" s="2">
        <v>40536</v>
      </c>
      <c r="C12" s="1">
        <v>16.78</v>
      </c>
      <c r="D12">
        <v>-324.5</v>
      </c>
      <c r="E12">
        <f t="shared" si="0"/>
        <v>105300.25</v>
      </c>
      <c r="F12">
        <f t="shared" si="1"/>
        <v>-5445.1100000000006</v>
      </c>
      <c r="G12">
        <f t="shared" si="2"/>
        <v>13.738125327632984</v>
      </c>
      <c r="H12">
        <f t="shared" si="3"/>
        <v>3.0418746723670171</v>
      </c>
      <c r="I12">
        <f t="shared" si="4"/>
        <v>9.2530015223879474</v>
      </c>
      <c r="J12">
        <f t="shared" si="5"/>
        <v>18.127977785262317</v>
      </c>
    </row>
    <row r="13" spans="1:13" x14ac:dyDescent="0.2">
      <c r="A13">
        <v>9</v>
      </c>
      <c r="B13" s="2">
        <v>40543</v>
      </c>
      <c r="C13" s="1">
        <v>16.79</v>
      </c>
      <c r="D13">
        <v>-323.5</v>
      </c>
      <c r="E13">
        <f t="shared" si="0"/>
        <v>104652.25</v>
      </c>
      <c r="F13">
        <f t="shared" si="1"/>
        <v>-5431.5649999999996</v>
      </c>
      <c r="G13">
        <f t="shared" si="2"/>
        <v>13.734637215474887</v>
      </c>
      <c r="H13">
        <f t="shared" si="3"/>
        <v>3.0553627845251121</v>
      </c>
      <c r="I13">
        <f t="shared" si="4"/>
        <v>9.3352417450610474</v>
      </c>
      <c r="J13">
        <f t="shared" si="5"/>
        <v>18.197515095444388</v>
      </c>
    </row>
    <row r="14" spans="1:13" x14ac:dyDescent="0.2">
      <c r="A14">
        <v>10</v>
      </c>
      <c r="B14" s="2">
        <v>40550</v>
      </c>
      <c r="C14" s="1">
        <v>18.27</v>
      </c>
      <c r="D14">
        <v>-322.5</v>
      </c>
      <c r="E14">
        <f t="shared" si="0"/>
        <v>104006.25</v>
      </c>
      <c r="F14">
        <f t="shared" si="1"/>
        <v>-5892.0749999999998</v>
      </c>
      <c r="G14">
        <f t="shared" si="2"/>
        <v>13.731149103316792</v>
      </c>
      <c r="H14">
        <f t="shared" si="3"/>
        <v>4.5388508966832077</v>
      </c>
      <c r="I14">
        <f t="shared" si="4"/>
        <v>20.60116746232196</v>
      </c>
      <c r="J14">
        <f t="shared" si="5"/>
        <v>24.843190458036169</v>
      </c>
    </row>
    <row r="15" spans="1:13" x14ac:dyDescent="0.2">
      <c r="A15">
        <v>11</v>
      </c>
      <c r="B15" s="2">
        <v>40557</v>
      </c>
      <c r="C15" s="1">
        <v>18.649999999999999</v>
      </c>
      <c r="D15">
        <v>-321.5</v>
      </c>
      <c r="E15">
        <f t="shared" si="0"/>
        <v>103362.25</v>
      </c>
      <c r="F15">
        <f t="shared" si="1"/>
        <v>-5995.9749999999995</v>
      </c>
      <c r="G15">
        <f t="shared" si="2"/>
        <v>13.727660991158695</v>
      </c>
      <c r="H15">
        <f t="shared" si="3"/>
        <v>4.9223390088413037</v>
      </c>
      <c r="I15">
        <f t="shared" si="4"/>
        <v>24.229421317960789</v>
      </c>
      <c r="J15">
        <f t="shared" si="5"/>
        <v>26.393238653304579</v>
      </c>
    </row>
    <row r="16" spans="1:13" x14ac:dyDescent="0.2">
      <c r="A16">
        <v>12</v>
      </c>
      <c r="B16" s="2">
        <v>40564</v>
      </c>
      <c r="C16" s="1">
        <v>17.95</v>
      </c>
      <c r="D16">
        <v>-320.5</v>
      </c>
      <c r="E16">
        <f t="shared" si="0"/>
        <v>102720.25</v>
      </c>
      <c r="F16">
        <f t="shared" si="1"/>
        <v>-5752.9749999999995</v>
      </c>
      <c r="G16">
        <f t="shared" si="2"/>
        <v>13.7241728790006</v>
      </c>
      <c r="H16">
        <f t="shared" si="3"/>
        <v>4.2258271209993996</v>
      </c>
      <c r="I16">
        <f t="shared" si="4"/>
        <v>17.857614856574074</v>
      </c>
      <c r="J16">
        <f t="shared" si="5"/>
        <v>23.542212373255708</v>
      </c>
    </row>
    <row r="17" spans="1:10" x14ac:dyDescent="0.2">
      <c r="A17">
        <v>13</v>
      </c>
      <c r="B17" s="2">
        <v>40571</v>
      </c>
      <c r="C17" s="1">
        <v>16.27</v>
      </c>
      <c r="D17">
        <v>-319.5</v>
      </c>
      <c r="E17">
        <f t="shared" si="0"/>
        <v>102080.25</v>
      </c>
      <c r="F17">
        <f t="shared" si="1"/>
        <v>-5198.2649999999994</v>
      </c>
      <c r="G17">
        <f t="shared" si="2"/>
        <v>13.720684766842503</v>
      </c>
      <c r="H17">
        <f t="shared" si="3"/>
        <v>2.5493152331574969</v>
      </c>
      <c r="I17">
        <f t="shared" si="4"/>
        <v>6.4990081580088628</v>
      </c>
      <c r="J17">
        <f t="shared" si="5"/>
        <v>15.668809054440668</v>
      </c>
    </row>
    <row r="18" spans="1:10" x14ac:dyDescent="0.2">
      <c r="A18">
        <v>14</v>
      </c>
      <c r="B18" s="2">
        <v>40578</v>
      </c>
      <c r="C18" s="1">
        <v>15.72</v>
      </c>
      <c r="D18">
        <v>-318.5</v>
      </c>
      <c r="E18">
        <f t="shared" si="0"/>
        <v>101442.25</v>
      </c>
      <c r="F18">
        <f t="shared" si="1"/>
        <v>-5006.8200000000006</v>
      </c>
      <c r="G18">
        <f t="shared" si="2"/>
        <v>13.717196654684408</v>
      </c>
      <c r="H18">
        <f t="shared" si="3"/>
        <v>2.0028033453155931</v>
      </c>
      <c r="I18">
        <f t="shared" si="4"/>
        <v>4.0112212400073313</v>
      </c>
      <c r="J18">
        <f t="shared" si="5"/>
        <v>12.74047929590072</v>
      </c>
    </row>
    <row r="19" spans="1:10" x14ac:dyDescent="0.2">
      <c r="A19">
        <v>15</v>
      </c>
      <c r="B19" s="2">
        <v>40585</v>
      </c>
      <c r="C19" s="1">
        <v>16.38</v>
      </c>
      <c r="D19">
        <v>-317.5</v>
      </c>
      <c r="E19">
        <f t="shared" si="0"/>
        <v>100806.25</v>
      </c>
      <c r="F19">
        <f t="shared" si="1"/>
        <v>-5200.6499999999996</v>
      </c>
      <c r="G19">
        <f t="shared" si="2"/>
        <v>13.713708542526312</v>
      </c>
      <c r="H19">
        <f t="shared" si="3"/>
        <v>2.6662914574736867</v>
      </c>
      <c r="I19">
        <f t="shared" si="4"/>
        <v>7.109110136197156</v>
      </c>
      <c r="J19">
        <f t="shared" si="5"/>
        <v>16.277725625602486</v>
      </c>
    </row>
    <row r="20" spans="1:10" x14ac:dyDescent="0.2">
      <c r="A20">
        <v>16</v>
      </c>
      <c r="B20" s="2">
        <v>40592</v>
      </c>
      <c r="C20" s="1">
        <v>15.77</v>
      </c>
      <c r="D20">
        <v>-316.5</v>
      </c>
      <c r="E20">
        <f t="shared" si="0"/>
        <v>100172.25</v>
      </c>
      <c r="F20">
        <f t="shared" si="1"/>
        <v>-4991.2049999999999</v>
      </c>
      <c r="G20">
        <f t="shared" si="2"/>
        <v>13.710220430368215</v>
      </c>
      <c r="H20">
        <f t="shared" si="3"/>
        <v>2.0597795696317842</v>
      </c>
      <c r="I20">
        <f t="shared" si="4"/>
        <v>4.2426918754724978</v>
      </c>
      <c r="J20">
        <f t="shared" si="5"/>
        <v>13.061379642560459</v>
      </c>
    </row>
    <row r="21" spans="1:10" x14ac:dyDescent="0.2">
      <c r="A21">
        <v>17</v>
      </c>
      <c r="B21" s="2">
        <v>40599</v>
      </c>
      <c r="C21" s="1">
        <v>15.07</v>
      </c>
      <c r="D21">
        <v>-315.5</v>
      </c>
      <c r="E21">
        <f t="shared" si="0"/>
        <v>99540.25</v>
      </c>
      <c r="F21">
        <f t="shared" si="1"/>
        <v>-4754.585</v>
      </c>
      <c r="G21">
        <f t="shared" si="2"/>
        <v>13.706732318210118</v>
      </c>
      <c r="H21">
        <f t="shared" si="3"/>
        <v>1.3632676817898819</v>
      </c>
      <c r="I21">
        <f t="shared" si="4"/>
        <v>1.8584987722127586</v>
      </c>
      <c r="J21">
        <f t="shared" si="5"/>
        <v>9.0462354465154728</v>
      </c>
    </row>
    <row r="22" spans="1:10" x14ac:dyDescent="0.2">
      <c r="A22">
        <v>18</v>
      </c>
      <c r="B22" s="2">
        <v>40606</v>
      </c>
      <c r="C22" s="1">
        <v>14.42</v>
      </c>
      <c r="D22">
        <v>-314.5</v>
      </c>
      <c r="E22">
        <f t="shared" si="0"/>
        <v>98910.25</v>
      </c>
      <c r="F22">
        <f t="shared" si="1"/>
        <v>-4535.09</v>
      </c>
      <c r="G22">
        <f t="shared" si="2"/>
        <v>13.703244206052023</v>
      </c>
      <c r="H22">
        <f t="shared" si="3"/>
        <v>0.71675579394797673</v>
      </c>
      <c r="I22">
        <f t="shared" si="4"/>
        <v>0.51373886815799452</v>
      </c>
      <c r="J22">
        <f t="shared" si="5"/>
        <v>4.9705672257141247</v>
      </c>
    </row>
    <row r="23" spans="1:10" x14ac:dyDescent="0.2">
      <c r="A23">
        <v>19</v>
      </c>
      <c r="B23" s="2">
        <v>40613</v>
      </c>
      <c r="C23" s="1">
        <v>14.36</v>
      </c>
      <c r="D23">
        <v>-313.5</v>
      </c>
      <c r="E23">
        <f t="shared" si="0"/>
        <v>98282.25</v>
      </c>
      <c r="F23">
        <f t="shared" si="1"/>
        <v>-4501.8599999999997</v>
      </c>
      <c r="G23">
        <f t="shared" si="2"/>
        <v>13.699756093893928</v>
      </c>
      <c r="H23">
        <f t="shared" si="3"/>
        <v>0.66024390610607142</v>
      </c>
      <c r="I23">
        <f t="shared" si="4"/>
        <v>0.43592201555020288</v>
      </c>
      <c r="J23">
        <f t="shared" si="5"/>
        <v>4.5977987890394951</v>
      </c>
    </row>
    <row r="24" spans="1:10" x14ac:dyDescent="0.2">
      <c r="A24">
        <v>20</v>
      </c>
      <c r="B24" s="2">
        <v>40620</v>
      </c>
      <c r="C24" s="1">
        <v>14.49</v>
      </c>
      <c r="D24">
        <v>-312.5</v>
      </c>
      <c r="E24">
        <f t="shared" si="0"/>
        <v>97656.25</v>
      </c>
      <c r="F24">
        <f t="shared" si="1"/>
        <v>-4528.125</v>
      </c>
      <c r="G24">
        <f t="shared" si="2"/>
        <v>13.696267981735831</v>
      </c>
      <c r="H24">
        <f t="shared" si="3"/>
        <v>0.79373201826416917</v>
      </c>
      <c r="I24">
        <f t="shared" si="4"/>
        <v>0.63001051681771136</v>
      </c>
      <c r="J24">
        <f t="shared" si="5"/>
        <v>5.4777917064469914</v>
      </c>
    </row>
    <row r="25" spans="1:10" x14ac:dyDescent="0.2">
      <c r="A25">
        <v>21</v>
      </c>
      <c r="B25" s="2">
        <v>40627</v>
      </c>
      <c r="C25" s="1">
        <v>15.01</v>
      </c>
      <c r="D25">
        <v>-311.5</v>
      </c>
      <c r="E25">
        <f t="shared" si="0"/>
        <v>97032.25</v>
      </c>
      <c r="F25">
        <f t="shared" si="1"/>
        <v>-4675.6149999999998</v>
      </c>
      <c r="G25">
        <f t="shared" si="2"/>
        <v>13.692779869577736</v>
      </c>
      <c r="H25">
        <f t="shared" si="3"/>
        <v>1.3172201304222639</v>
      </c>
      <c r="I25">
        <f t="shared" si="4"/>
        <v>1.7350688719896461</v>
      </c>
      <c r="J25">
        <f t="shared" si="5"/>
        <v>8.7756171247319372</v>
      </c>
    </row>
    <row r="26" spans="1:10" x14ac:dyDescent="0.2">
      <c r="A26">
        <v>22</v>
      </c>
      <c r="B26" s="2">
        <v>40634</v>
      </c>
      <c r="C26" s="1">
        <v>15.16</v>
      </c>
      <c r="D26">
        <v>-310.5</v>
      </c>
      <c r="E26">
        <f t="shared" si="0"/>
        <v>96410.25</v>
      </c>
      <c r="F26">
        <f t="shared" si="1"/>
        <v>-4707.18</v>
      </c>
      <c r="G26">
        <f t="shared" si="2"/>
        <v>13.689291757419639</v>
      </c>
      <c r="H26">
        <f t="shared" si="3"/>
        <v>1.4707082425803613</v>
      </c>
      <c r="I26">
        <f t="shared" si="4"/>
        <v>2.1629827347938146</v>
      </c>
      <c r="J26">
        <f t="shared" si="5"/>
        <v>9.7012417056752067</v>
      </c>
    </row>
    <row r="27" spans="1:10" x14ac:dyDescent="0.2">
      <c r="A27">
        <v>23</v>
      </c>
      <c r="B27" s="2">
        <v>40641</v>
      </c>
      <c r="C27" s="1">
        <v>15.33</v>
      </c>
      <c r="D27">
        <v>-309.5</v>
      </c>
      <c r="E27">
        <f t="shared" si="0"/>
        <v>95790.25</v>
      </c>
      <c r="F27">
        <f t="shared" si="1"/>
        <v>-4744.6350000000002</v>
      </c>
      <c r="G27">
        <f t="shared" si="2"/>
        <v>13.685803645261544</v>
      </c>
      <c r="H27">
        <f t="shared" si="3"/>
        <v>1.6441963547384564</v>
      </c>
      <c r="I27">
        <f t="shared" si="4"/>
        <v>2.7033816529352279</v>
      </c>
      <c r="J27">
        <f t="shared" si="5"/>
        <v>10.72535130292535</v>
      </c>
    </row>
    <row r="28" spans="1:10" x14ac:dyDescent="0.2">
      <c r="A28">
        <v>24</v>
      </c>
      <c r="B28" s="2">
        <v>40648</v>
      </c>
      <c r="C28" s="1">
        <v>14.71</v>
      </c>
      <c r="D28">
        <v>-308.5</v>
      </c>
      <c r="E28">
        <f t="shared" si="0"/>
        <v>95172.25</v>
      </c>
      <c r="F28">
        <f t="shared" si="1"/>
        <v>-4538.0349999999999</v>
      </c>
      <c r="G28">
        <f t="shared" si="2"/>
        <v>13.682315533103447</v>
      </c>
      <c r="H28">
        <f t="shared" si="3"/>
        <v>1.0276844668965541</v>
      </c>
      <c r="I28">
        <f t="shared" si="4"/>
        <v>1.0561353635004547</v>
      </c>
      <c r="J28">
        <f t="shared" si="5"/>
        <v>6.9862982113973766</v>
      </c>
    </row>
    <row r="29" spans="1:10" x14ac:dyDescent="0.2">
      <c r="A29">
        <v>25</v>
      </c>
      <c r="B29" s="2">
        <v>40655</v>
      </c>
      <c r="C29" s="1">
        <v>15.43</v>
      </c>
      <c r="D29">
        <v>-307.5</v>
      </c>
      <c r="E29">
        <f t="shared" si="0"/>
        <v>94556.25</v>
      </c>
      <c r="F29">
        <f t="shared" si="1"/>
        <v>-4744.7250000000004</v>
      </c>
      <c r="G29">
        <f t="shared" si="2"/>
        <v>13.678827420945352</v>
      </c>
      <c r="H29">
        <f t="shared" si="3"/>
        <v>1.7511725790546482</v>
      </c>
      <c r="I29">
        <f t="shared" si="4"/>
        <v>3.0666054016329078</v>
      </c>
      <c r="J29">
        <f t="shared" si="5"/>
        <v>11.349141795558317</v>
      </c>
    </row>
    <row r="30" spans="1:10" x14ac:dyDescent="0.2">
      <c r="A30">
        <v>26</v>
      </c>
      <c r="B30" s="2">
        <v>40662</v>
      </c>
      <c r="C30" s="1">
        <v>15.47</v>
      </c>
      <c r="D30">
        <v>-306.5</v>
      </c>
      <c r="E30">
        <f t="shared" si="0"/>
        <v>93942.25</v>
      </c>
      <c r="F30">
        <f t="shared" si="1"/>
        <v>-4741.5550000000003</v>
      </c>
      <c r="G30">
        <f t="shared" si="2"/>
        <v>13.675339308787255</v>
      </c>
      <c r="H30">
        <f t="shared" si="3"/>
        <v>1.7946606912127461</v>
      </c>
      <c r="I30">
        <f t="shared" si="4"/>
        <v>3.2208069965842117</v>
      </c>
      <c r="J30">
        <f t="shared" si="5"/>
        <v>11.600909445460543</v>
      </c>
    </row>
    <row r="31" spans="1:10" x14ac:dyDescent="0.2">
      <c r="A31">
        <v>27</v>
      </c>
      <c r="B31" s="2">
        <v>40669</v>
      </c>
      <c r="C31" s="1">
        <v>15.11</v>
      </c>
      <c r="D31">
        <v>-305.5</v>
      </c>
      <c r="E31">
        <f t="shared" si="0"/>
        <v>93330.25</v>
      </c>
      <c r="F31">
        <f t="shared" si="1"/>
        <v>-4616.1049999999996</v>
      </c>
      <c r="G31">
        <f t="shared" si="2"/>
        <v>13.671851196629159</v>
      </c>
      <c r="H31">
        <f t="shared" si="3"/>
        <v>1.4381488033708401</v>
      </c>
      <c r="I31">
        <f t="shared" si="4"/>
        <v>2.0682719806369794</v>
      </c>
      <c r="J31">
        <f t="shared" si="5"/>
        <v>9.5178610415012574</v>
      </c>
    </row>
    <row r="32" spans="1:10" x14ac:dyDescent="0.2">
      <c r="A32">
        <v>28</v>
      </c>
      <c r="B32" s="2">
        <v>40676</v>
      </c>
      <c r="C32" s="1">
        <v>15.08</v>
      </c>
      <c r="D32">
        <v>-304.5</v>
      </c>
      <c r="E32">
        <f t="shared" si="0"/>
        <v>92720.25</v>
      </c>
      <c r="F32">
        <f t="shared" si="1"/>
        <v>-4591.8599999999997</v>
      </c>
      <c r="G32">
        <f t="shared" si="2"/>
        <v>13.668363084471062</v>
      </c>
      <c r="H32">
        <f t="shared" si="3"/>
        <v>1.4116369155289377</v>
      </c>
      <c r="I32">
        <f t="shared" si="4"/>
        <v>1.992718781284053</v>
      </c>
      <c r="J32">
        <f t="shared" si="5"/>
        <v>9.3609875035075429</v>
      </c>
    </row>
    <row r="33" spans="1:10" x14ac:dyDescent="0.2">
      <c r="A33">
        <v>29</v>
      </c>
      <c r="B33" s="2">
        <v>40683</v>
      </c>
      <c r="C33" s="1">
        <v>15</v>
      </c>
      <c r="D33">
        <v>-303.5</v>
      </c>
      <c r="E33">
        <f t="shared" si="0"/>
        <v>92112.25</v>
      </c>
      <c r="F33">
        <f t="shared" si="1"/>
        <v>-4552.5</v>
      </c>
      <c r="G33">
        <f t="shared" si="2"/>
        <v>13.664874972312967</v>
      </c>
      <c r="H33">
        <f t="shared" si="3"/>
        <v>1.3351250276870328</v>
      </c>
      <c r="I33">
        <f t="shared" si="4"/>
        <v>1.7825588395563001</v>
      </c>
      <c r="J33">
        <f t="shared" si="5"/>
        <v>8.9008335179135525</v>
      </c>
    </row>
    <row r="34" spans="1:10" x14ac:dyDescent="0.2">
      <c r="A34">
        <v>30</v>
      </c>
      <c r="B34" s="2">
        <v>40690</v>
      </c>
      <c r="C34" s="1">
        <v>14.6</v>
      </c>
      <c r="D34">
        <v>-302.5</v>
      </c>
      <c r="E34">
        <f t="shared" si="0"/>
        <v>91506.25</v>
      </c>
      <c r="F34">
        <f t="shared" si="1"/>
        <v>-4416.5</v>
      </c>
      <c r="G34">
        <f t="shared" si="2"/>
        <v>13.66138686015487</v>
      </c>
      <c r="H34">
        <f t="shared" si="3"/>
        <v>0.9386131398451294</v>
      </c>
      <c r="I34">
        <f t="shared" si="4"/>
        <v>0.88099462628993241</v>
      </c>
      <c r="J34">
        <f t="shared" si="5"/>
        <v>6.4288571222269137</v>
      </c>
    </row>
    <row r="35" spans="1:10" x14ac:dyDescent="0.2">
      <c r="A35">
        <v>31</v>
      </c>
      <c r="B35" s="2">
        <v>40697</v>
      </c>
      <c r="C35" s="1">
        <v>14.01</v>
      </c>
      <c r="D35">
        <v>-301.5</v>
      </c>
      <c r="E35">
        <f t="shared" si="0"/>
        <v>90902.25</v>
      </c>
      <c r="F35">
        <f t="shared" si="1"/>
        <v>-4224.0150000000003</v>
      </c>
      <c r="G35">
        <f t="shared" si="2"/>
        <v>13.657898747996775</v>
      </c>
      <c r="H35">
        <f t="shared" si="3"/>
        <v>0.35210125200322473</v>
      </c>
      <c r="I35">
        <f t="shared" si="4"/>
        <v>0.12397529166223836</v>
      </c>
      <c r="J35">
        <f t="shared" si="5"/>
        <v>2.5132137901729101</v>
      </c>
    </row>
    <row r="36" spans="1:10" x14ac:dyDescent="0.2">
      <c r="A36">
        <v>32</v>
      </c>
      <c r="B36" s="2">
        <v>40704</v>
      </c>
      <c r="C36" s="1">
        <v>13.35</v>
      </c>
      <c r="D36">
        <v>-300.5</v>
      </c>
      <c r="E36">
        <f t="shared" si="0"/>
        <v>90300.25</v>
      </c>
      <c r="F36">
        <f t="shared" si="1"/>
        <v>-4011.6749999999997</v>
      </c>
      <c r="G36">
        <f t="shared" si="2"/>
        <v>13.654410635838678</v>
      </c>
      <c r="H36">
        <f t="shared" si="3"/>
        <v>-0.30441063583867844</v>
      </c>
      <c r="I36">
        <f t="shared" si="4"/>
        <v>9.26658352117085E-2</v>
      </c>
      <c r="J36">
        <f t="shared" si="5"/>
        <v>2.2802294819376665</v>
      </c>
    </row>
    <row r="37" spans="1:10" x14ac:dyDescent="0.2">
      <c r="A37">
        <v>33</v>
      </c>
      <c r="B37" s="2">
        <v>40711</v>
      </c>
      <c r="C37" s="1">
        <v>12.77</v>
      </c>
      <c r="D37">
        <v>-299.5</v>
      </c>
      <c r="E37">
        <f t="shared" si="0"/>
        <v>89700.25</v>
      </c>
      <c r="F37">
        <f t="shared" si="1"/>
        <v>-3824.6149999999998</v>
      </c>
      <c r="G37">
        <f t="shared" si="2"/>
        <v>13.650922523680583</v>
      </c>
      <c r="H37">
        <f t="shared" si="3"/>
        <v>-0.88092252368058332</v>
      </c>
      <c r="I37">
        <f t="shared" si="4"/>
        <v>0.77602449272776786</v>
      </c>
      <c r="J37">
        <f t="shared" si="5"/>
        <v>6.8983752833248504</v>
      </c>
    </row>
    <row r="38" spans="1:10" x14ac:dyDescent="0.2">
      <c r="A38">
        <v>34</v>
      </c>
      <c r="B38" s="2">
        <v>40718</v>
      </c>
      <c r="C38" s="1">
        <v>13.24</v>
      </c>
      <c r="D38">
        <v>-298.5</v>
      </c>
      <c r="E38">
        <f t="shared" si="0"/>
        <v>89102.25</v>
      </c>
      <c r="F38">
        <f t="shared" si="1"/>
        <v>-3952.14</v>
      </c>
      <c r="G38">
        <f t="shared" si="2"/>
        <v>13.647434411522486</v>
      </c>
      <c r="H38">
        <f t="shared" si="3"/>
        <v>-0.40743441152248572</v>
      </c>
      <c r="I38">
        <f t="shared" si="4"/>
        <v>0.16600279969267423</v>
      </c>
      <c r="J38">
        <f t="shared" si="5"/>
        <v>3.0772991806834269</v>
      </c>
    </row>
    <row r="39" spans="1:10" x14ac:dyDescent="0.2">
      <c r="A39">
        <v>35</v>
      </c>
      <c r="B39" s="2">
        <v>40725</v>
      </c>
      <c r="C39" s="1">
        <v>14.02</v>
      </c>
      <c r="D39">
        <v>-297.5</v>
      </c>
      <c r="E39">
        <f t="shared" si="0"/>
        <v>88506.25</v>
      </c>
      <c r="F39">
        <f t="shared" si="1"/>
        <v>-4170.95</v>
      </c>
      <c r="G39">
        <f t="shared" si="2"/>
        <v>13.643946299364391</v>
      </c>
      <c r="H39">
        <f t="shared" si="3"/>
        <v>0.37605370063560883</v>
      </c>
      <c r="I39">
        <f t="shared" si="4"/>
        <v>0.1414163857617361</v>
      </c>
      <c r="J39">
        <f t="shared" si="5"/>
        <v>2.6822660530357263</v>
      </c>
    </row>
    <row r="40" spans="1:10" x14ac:dyDescent="0.2">
      <c r="A40">
        <v>36</v>
      </c>
      <c r="B40" s="2">
        <v>40732</v>
      </c>
      <c r="C40" s="1">
        <v>13.88</v>
      </c>
      <c r="D40">
        <v>-296.5</v>
      </c>
      <c r="E40">
        <f t="shared" si="0"/>
        <v>87912.25</v>
      </c>
      <c r="F40">
        <f t="shared" si="1"/>
        <v>-4115.42</v>
      </c>
      <c r="G40">
        <f t="shared" si="2"/>
        <v>13.640458187206294</v>
      </c>
      <c r="H40">
        <f t="shared" si="3"/>
        <v>0.23954181279370701</v>
      </c>
      <c r="I40">
        <f t="shared" si="4"/>
        <v>5.7380280076495378E-2</v>
      </c>
      <c r="J40">
        <f t="shared" si="5"/>
        <v>1.7258055676780044</v>
      </c>
    </row>
    <row r="41" spans="1:10" x14ac:dyDescent="0.2">
      <c r="A41">
        <v>37</v>
      </c>
      <c r="B41" s="2">
        <v>40739</v>
      </c>
      <c r="C41" s="1">
        <v>13.09</v>
      </c>
      <c r="D41">
        <v>-295.5</v>
      </c>
      <c r="E41">
        <f t="shared" si="0"/>
        <v>87320.25</v>
      </c>
      <c r="F41">
        <f t="shared" si="1"/>
        <v>-3868.0949999999998</v>
      </c>
      <c r="G41">
        <f t="shared" si="2"/>
        <v>13.636970075048199</v>
      </c>
      <c r="H41">
        <f t="shared" si="3"/>
        <v>-0.54697007504819872</v>
      </c>
      <c r="I41">
        <f t="shared" si="4"/>
        <v>0.29917626299823213</v>
      </c>
      <c r="J41">
        <f t="shared" si="5"/>
        <v>4.1785338047990734</v>
      </c>
    </row>
    <row r="42" spans="1:10" x14ac:dyDescent="0.2">
      <c r="A42">
        <v>38</v>
      </c>
      <c r="B42" s="2">
        <v>40746</v>
      </c>
      <c r="C42" s="1">
        <v>13.31</v>
      </c>
      <c r="D42">
        <v>-294.5</v>
      </c>
      <c r="E42">
        <f t="shared" si="0"/>
        <v>86730.25</v>
      </c>
      <c r="F42">
        <f t="shared" si="1"/>
        <v>-3919.7950000000001</v>
      </c>
      <c r="G42">
        <f t="shared" si="2"/>
        <v>13.633481962890102</v>
      </c>
      <c r="H42">
        <f t="shared" si="3"/>
        <v>-0.32348196289010112</v>
      </c>
      <c r="I42">
        <f t="shared" si="4"/>
        <v>0.10464058031523275</v>
      </c>
      <c r="J42">
        <f t="shared" si="5"/>
        <v>2.4303678654402789</v>
      </c>
    </row>
    <row r="43" spans="1:10" x14ac:dyDescent="0.2">
      <c r="A43">
        <v>39</v>
      </c>
      <c r="B43" s="2">
        <v>40753</v>
      </c>
      <c r="C43" s="1">
        <v>12.21</v>
      </c>
      <c r="D43">
        <v>-293.5</v>
      </c>
      <c r="E43">
        <f t="shared" si="0"/>
        <v>86142.25</v>
      </c>
      <c r="F43">
        <f t="shared" si="1"/>
        <v>-3583.6350000000002</v>
      </c>
      <c r="G43">
        <f t="shared" si="2"/>
        <v>13.629993850732006</v>
      </c>
      <c r="H43">
        <f t="shared" si="3"/>
        <v>-1.4199938507320056</v>
      </c>
      <c r="I43">
        <f t="shared" si="4"/>
        <v>2.0163825361167094</v>
      </c>
      <c r="J43">
        <f t="shared" si="5"/>
        <v>11.629761267256391</v>
      </c>
    </row>
    <row r="44" spans="1:10" x14ac:dyDescent="0.2">
      <c r="A44">
        <v>40</v>
      </c>
      <c r="B44" s="2">
        <v>40760</v>
      </c>
      <c r="C44" s="1">
        <v>10.84</v>
      </c>
      <c r="D44">
        <v>-292.5</v>
      </c>
      <c r="E44">
        <f t="shared" si="0"/>
        <v>85556.25</v>
      </c>
      <c r="F44">
        <f t="shared" si="1"/>
        <v>-3170.7</v>
      </c>
      <c r="G44">
        <f t="shared" si="2"/>
        <v>13.626505738573911</v>
      </c>
      <c r="H44">
        <f t="shared" si="3"/>
        <v>-2.7865057385739114</v>
      </c>
      <c r="I44">
        <f t="shared" si="4"/>
        <v>7.7646142311053392</v>
      </c>
      <c r="J44">
        <f t="shared" si="5"/>
        <v>25.705772496069297</v>
      </c>
    </row>
    <row r="45" spans="1:10" x14ac:dyDescent="0.2">
      <c r="A45">
        <v>41</v>
      </c>
      <c r="B45" s="2">
        <v>40767</v>
      </c>
      <c r="C45" s="1">
        <v>11.06</v>
      </c>
      <c r="D45">
        <v>-291.5</v>
      </c>
      <c r="E45">
        <f t="shared" si="0"/>
        <v>84972.25</v>
      </c>
      <c r="F45">
        <f t="shared" si="1"/>
        <v>-3223.9900000000002</v>
      </c>
      <c r="G45">
        <f t="shared" si="2"/>
        <v>13.623017626415814</v>
      </c>
      <c r="H45">
        <f t="shared" si="3"/>
        <v>-2.5630176264158138</v>
      </c>
      <c r="I45">
        <f t="shared" si="4"/>
        <v>6.5690593533181518</v>
      </c>
      <c r="J45">
        <f t="shared" si="5"/>
        <v>23.173757924193612</v>
      </c>
    </row>
    <row r="46" spans="1:10" x14ac:dyDescent="0.2">
      <c r="A46">
        <v>42</v>
      </c>
      <c r="B46" s="2">
        <v>40774</v>
      </c>
      <c r="C46" s="1">
        <v>9.99</v>
      </c>
      <c r="D46">
        <v>-290.5</v>
      </c>
      <c r="E46">
        <f t="shared" si="0"/>
        <v>84390.25</v>
      </c>
      <c r="F46">
        <f t="shared" si="1"/>
        <v>-2902.0950000000003</v>
      </c>
      <c r="G46">
        <f t="shared" si="2"/>
        <v>13.619529514257717</v>
      </c>
      <c r="H46">
        <f t="shared" si="3"/>
        <v>-3.6295295142577171</v>
      </c>
      <c r="I46">
        <f t="shared" si="4"/>
        <v>13.173484494867859</v>
      </c>
      <c r="J46">
        <f t="shared" si="5"/>
        <v>36.331626769346514</v>
      </c>
    </row>
    <row r="47" spans="1:10" x14ac:dyDescent="0.2">
      <c r="A47">
        <v>43</v>
      </c>
      <c r="B47" s="2">
        <v>40781</v>
      </c>
      <c r="C47" s="1">
        <v>10.4</v>
      </c>
      <c r="D47">
        <v>-289.5</v>
      </c>
      <c r="E47">
        <f t="shared" si="0"/>
        <v>83810.25</v>
      </c>
      <c r="F47">
        <f t="shared" si="1"/>
        <v>-3010.8</v>
      </c>
      <c r="G47">
        <f t="shared" si="2"/>
        <v>13.616041402099622</v>
      </c>
      <c r="H47">
        <f t="shared" si="3"/>
        <v>-3.2160414020996217</v>
      </c>
      <c r="I47">
        <f t="shared" si="4"/>
        <v>10.3429223000189</v>
      </c>
      <c r="J47">
        <f t="shared" si="5"/>
        <v>30.923475020188668</v>
      </c>
    </row>
    <row r="48" spans="1:10" x14ac:dyDescent="0.2">
      <c r="A48">
        <v>44</v>
      </c>
      <c r="B48" s="2">
        <v>40788</v>
      </c>
      <c r="C48" s="1">
        <v>10.42</v>
      </c>
      <c r="D48">
        <v>-288.5</v>
      </c>
      <c r="E48">
        <f t="shared" si="0"/>
        <v>83232.25</v>
      </c>
      <c r="F48">
        <f t="shared" si="1"/>
        <v>-3006.17</v>
      </c>
      <c r="G48">
        <f t="shared" si="2"/>
        <v>13.612553289941527</v>
      </c>
      <c r="H48">
        <f t="shared" si="3"/>
        <v>-3.192553289941527</v>
      </c>
      <c r="I48">
        <f t="shared" si="4"/>
        <v>10.192396509116467</v>
      </c>
      <c r="J48">
        <f t="shared" si="5"/>
        <v>30.638707197135577</v>
      </c>
    </row>
    <row r="49" spans="1:10" x14ac:dyDescent="0.2">
      <c r="A49">
        <v>45</v>
      </c>
      <c r="B49" s="2">
        <v>40795</v>
      </c>
      <c r="C49" s="1">
        <v>10.050000000000001</v>
      </c>
      <c r="D49">
        <v>-287.5</v>
      </c>
      <c r="E49">
        <f t="shared" si="0"/>
        <v>82656.25</v>
      </c>
      <c r="F49">
        <f t="shared" si="1"/>
        <v>-2889.375</v>
      </c>
      <c r="G49">
        <f t="shared" si="2"/>
        <v>13.60906517778343</v>
      </c>
      <c r="H49">
        <f t="shared" si="3"/>
        <v>-3.5590651777834292</v>
      </c>
      <c r="I49">
        <f t="shared" si="4"/>
        <v>12.666944939710593</v>
      </c>
      <c r="J49">
        <f t="shared" si="5"/>
        <v>35.413583858541578</v>
      </c>
    </row>
    <row r="50" spans="1:10" x14ac:dyDescent="0.2">
      <c r="A50">
        <v>46</v>
      </c>
      <c r="B50" s="2">
        <v>40802</v>
      </c>
      <c r="C50" s="1">
        <v>10.62</v>
      </c>
      <c r="D50">
        <v>-286.5</v>
      </c>
      <c r="E50">
        <f t="shared" si="0"/>
        <v>82082.25</v>
      </c>
      <c r="F50">
        <f t="shared" si="1"/>
        <v>-3042.6299999999997</v>
      </c>
      <c r="G50">
        <f t="shared" si="2"/>
        <v>13.605577065625335</v>
      </c>
      <c r="H50">
        <f t="shared" si="3"/>
        <v>-2.9855770656253355</v>
      </c>
      <c r="I50">
        <f t="shared" si="4"/>
        <v>8.9136704147879886</v>
      </c>
      <c r="J50">
        <f t="shared" si="5"/>
        <v>28.112778395718792</v>
      </c>
    </row>
    <row r="51" spans="1:10" x14ac:dyDescent="0.2">
      <c r="A51">
        <v>47</v>
      </c>
      <c r="B51" s="2">
        <v>40809</v>
      </c>
      <c r="C51" s="1">
        <v>9.86</v>
      </c>
      <c r="D51">
        <v>-285.5</v>
      </c>
      <c r="E51">
        <f t="shared" si="0"/>
        <v>81510.25</v>
      </c>
      <c r="F51">
        <f t="shared" si="1"/>
        <v>-2815.0299999999997</v>
      </c>
      <c r="G51">
        <f t="shared" si="2"/>
        <v>13.602088953467238</v>
      </c>
      <c r="H51">
        <f t="shared" si="3"/>
        <v>-3.7420889534672384</v>
      </c>
      <c r="I51">
        <f t="shared" si="4"/>
        <v>14.003229735661531</v>
      </c>
      <c r="J51">
        <f t="shared" si="5"/>
        <v>37.952220623399988</v>
      </c>
    </row>
    <row r="52" spans="1:10" x14ac:dyDescent="0.2">
      <c r="A52">
        <v>48</v>
      </c>
      <c r="B52" s="2">
        <v>40816</v>
      </c>
      <c r="C52" s="1">
        <v>9.67</v>
      </c>
      <c r="D52">
        <v>-284.5</v>
      </c>
      <c r="E52">
        <f t="shared" si="0"/>
        <v>80940.25</v>
      </c>
      <c r="F52">
        <f t="shared" si="1"/>
        <v>-2751.1149999999998</v>
      </c>
      <c r="G52">
        <f t="shared" si="2"/>
        <v>13.598600841309143</v>
      </c>
      <c r="H52">
        <f t="shared" si="3"/>
        <v>-3.9286008413091427</v>
      </c>
      <c r="I52">
        <f t="shared" si="4"/>
        <v>15.433904570334903</v>
      </c>
      <c r="J52">
        <f t="shared" si="5"/>
        <v>40.626689155213469</v>
      </c>
    </row>
    <row r="53" spans="1:10" x14ac:dyDescent="0.2">
      <c r="A53">
        <v>49</v>
      </c>
      <c r="B53" s="2">
        <v>40823</v>
      </c>
      <c r="C53" s="1">
        <v>10.69</v>
      </c>
      <c r="D53">
        <v>-283.5</v>
      </c>
      <c r="E53">
        <f t="shared" si="0"/>
        <v>80372.25</v>
      </c>
      <c r="F53">
        <f t="shared" si="1"/>
        <v>-3030.6149999999998</v>
      </c>
      <c r="G53">
        <f t="shared" si="2"/>
        <v>13.595112729151046</v>
      </c>
      <c r="H53">
        <f t="shared" si="3"/>
        <v>-2.9051127291510461</v>
      </c>
      <c r="I53">
        <f t="shared" si="4"/>
        <v>8.4396799690754403</v>
      </c>
      <c r="J53">
        <f t="shared" si="5"/>
        <v>27.175984369981727</v>
      </c>
    </row>
    <row r="54" spans="1:10" x14ac:dyDescent="0.2">
      <c r="A54">
        <v>50</v>
      </c>
      <c r="B54" s="2">
        <v>40830</v>
      </c>
      <c r="C54" s="1">
        <v>11.56</v>
      </c>
      <c r="D54">
        <v>-282.5</v>
      </c>
      <c r="E54">
        <f t="shared" si="0"/>
        <v>79806.25</v>
      </c>
      <c r="F54">
        <f t="shared" si="1"/>
        <v>-3265.7000000000003</v>
      </c>
      <c r="G54">
        <f t="shared" si="2"/>
        <v>13.59162461699295</v>
      </c>
      <c r="H54">
        <f t="shared" si="3"/>
        <v>-2.0316246169929499</v>
      </c>
      <c r="I54">
        <f t="shared" si="4"/>
        <v>4.1274985843717502</v>
      </c>
      <c r="J54">
        <f t="shared" si="5"/>
        <v>17.574607413433821</v>
      </c>
    </row>
    <row r="55" spans="1:10" x14ac:dyDescent="0.2">
      <c r="A55">
        <v>51</v>
      </c>
      <c r="B55" s="2">
        <v>40837</v>
      </c>
      <c r="C55" s="1">
        <v>12.26</v>
      </c>
      <c r="D55">
        <v>-281.5</v>
      </c>
      <c r="E55">
        <f t="shared" si="0"/>
        <v>79242.25</v>
      </c>
      <c r="F55">
        <f t="shared" si="1"/>
        <v>-3451.19</v>
      </c>
      <c r="G55">
        <f t="shared" si="2"/>
        <v>13.588136504834853</v>
      </c>
      <c r="H55">
        <f t="shared" si="3"/>
        <v>-1.3281365048348537</v>
      </c>
      <c r="I55">
        <f t="shared" si="4"/>
        <v>1.7639465754749413</v>
      </c>
      <c r="J55">
        <f t="shared" si="5"/>
        <v>10.833087315129312</v>
      </c>
    </row>
    <row r="56" spans="1:10" x14ac:dyDescent="0.2">
      <c r="A56">
        <v>52</v>
      </c>
      <c r="B56" s="2">
        <v>40844</v>
      </c>
      <c r="C56" s="1">
        <v>12</v>
      </c>
      <c r="D56">
        <v>-280.5</v>
      </c>
      <c r="E56">
        <f t="shared" si="0"/>
        <v>78680.25</v>
      </c>
      <c r="F56">
        <f t="shared" si="1"/>
        <v>-3366</v>
      </c>
      <c r="G56">
        <f t="shared" si="2"/>
        <v>13.584648392676758</v>
      </c>
      <c r="H56">
        <f t="shared" si="3"/>
        <v>-1.5846483926767583</v>
      </c>
      <c r="I56">
        <f t="shared" si="4"/>
        <v>2.5111105284130333</v>
      </c>
      <c r="J56">
        <f t="shared" si="5"/>
        <v>13.205403272306318</v>
      </c>
    </row>
    <row r="57" spans="1:10" x14ac:dyDescent="0.2">
      <c r="A57">
        <v>53</v>
      </c>
      <c r="B57" s="2">
        <v>40851</v>
      </c>
      <c r="C57" s="1">
        <v>11.27</v>
      </c>
      <c r="D57">
        <v>-279.5</v>
      </c>
      <c r="E57">
        <f t="shared" si="0"/>
        <v>78120.25</v>
      </c>
      <c r="F57">
        <f t="shared" si="1"/>
        <v>-3149.9649999999997</v>
      </c>
      <c r="G57">
        <f t="shared" si="2"/>
        <v>13.581160280518661</v>
      </c>
      <c r="H57">
        <f t="shared" si="3"/>
        <v>-2.3111602805186617</v>
      </c>
      <c r="I57">
        <f t="shared" si="4"/>
        <v>5.3414618422470994</v>
      </c>
      <c r="J57">
        <f t="shared" si="5"/>
        <v>20.507189711789369</v>
      </c>
    </row>
    <row r="58" spans="1:10" x14ac:dyDescent="0.2">
      <c r="A58">
        <v>54</v>
      </c>
      <c r="B58" s="2">
        <v>40858</v>
      </c>
      <c r="C58" s="1">
        <v>11.14</v>
      </c>
      <c r="D58">
        <v>-278.5</v>
      </c>
      <c r="E58">
        <f t="shared" si="0"/>
        <v>77562.25</v>
      </c>
      <c r="F58">
        <f t="shared" si="1"/>
        <v>-3102.4900000000002</v>
      </c>
      <c r="G58">
        <f t="shared" si="2"/>
        <v>13.577672168360566</v>
      </c>
      <c r="H58">
        <f t="shared" si="3"/>
        <v>-2.4376721683605655</v>
      </c>
      <c r="I58">
        <f t="shared" si="4"/>
        <v>5.9422456003997013</v>
      </c>
      <c r="J58">
        <f t="shared" si="5"/>
        <v>21.882155909879401</v>
      </c>
    </row>
    <row r="59" spans="1:10" x14ac:dyDescent="0.2">
      <c r="A59">
        <v>55</v>
      </c>
      <c r="B59" s="2">
        <v>40865</v>
      </c>
      <c r="C59" s="1">
        <v>10.1</v>
      </c>
      <c r="D59">
        <v>-277.5</v>
      </c>
      <c r="E59">
        <f t="shared" si="0"/>
        <v>77006.25</v>
      </c>
      <c r="F59">
        <f t="shared" si="1"/>
        <v>-2802.75</v>
      </c>
      <c r="G59">
        <f t="shared" si="2"/>
        <v>13.574184056202469</v>
      </c>
      <c r="H59">
        <f t="shared" si="3"/>
        <v>-3.4741840562024695</v>
      </c>
      <c r="I59">
        <f t="shared" si="4"/>
        <v>12.069954856371444</v>
      </c>
      <c r="J59">
        <f t="shared" si="5"/>
        <v>34.397861942598709</v>
      </c>
    </row>
    <row r="60" spans="1:10" x14ac:dyDescent="0.2">
      <c r="A60">
        <v>56</v>
      </c>
      <c r="B60" s="2">
        <v>40872</v>
      </c>
      <c r="C60" s="1">
        <v>9.75</v>
      </c>
      <c r="D60">
        <v>-276.5</v>
      </c>
      <c r="E60">
        <f t="shared" si="0"/>
        <v>76452.25</v>
      </c>
      <c r="F60">
        <f t="shared" si="1"/>
        <v>-2695.875</v>
      </c>
      <c r="G60">
        <f t="shared" si="2"/>
        <v>13.570695944044374</v>
      </c>
      <c r="H60">
        <f t="shared" si="3"/>
        <v>-3.820695944044374</v>
      </c>
      <c r="I60">
        <f t="shared" si="4"/>
        <v>14.597717496837131</v>
      </c>
      <c r="J60">
        <f t="shared" si="5"/>
        <v>39.186625067121781</v>
      </c>
    </row>
    <row r="61" spans="1:10" x14ac:dyDescent="0.2">
      <c r="A61">
        <v>57</v>
      </c>
      <c r="B61" s="2">
        <v>40879</v>
      </c>
      <c r="C61" s="1">
        <v>10.9</v>
      </c>
      <c r="D61">
        <v>-275.5</v>
      </c>
      <c r="E61">
        <f t="shared" si="0"/>
        <v>75900.25</v>
      </c>
      <c r="F61">
        <f t="shared" si="1"/>
        <v>-3002.9500000000003</v>
      </c>
      <c r="G61">
        <f t="shared" si="2"/>
        <v>13.567207831886277</v>
      </c>
      <c r="H61">
        <f t="shared" si="3"/>
        <v>-2.6672078318862766</v>
      </c>
      <c r="I61">
        <f t="shared" si="4"/>
        <v>7.1139976184754925</v>
      </c>
      <c r="J61">
        <f t="shared" si="5"/>
        <v>24.469796622809877</v>
      </c>
    </row>
    <row r="62" spans="1:10" x14ac:dyDescent="0.2">
      <c r="A62">
        <v>58</v>
      </c>
      <c r="B62" s="2">
        <v>40886</v>
      </c>
      <c r="C62" s="1">
        <v>11.03</v>
      </c>
      <c r="D62">
        <v>-274.5</v>
      </c>
      <c r="E62">
        <f t="shared" si="0"/>
        <v>75350.25</v>
      </c>
      <c r="F62">
        <f t="shared" si="1"/>
        <v>-3027.7349999999997</v>
      </c>
      <c r="G62">
        <f t="shared" si="2"/>
        <v>13.563719719728182</v>
      </c>
      <c r="H62">
        <f t="shared" si="3"/>
        <v>-2.5337197197281824</v>
      </c>
      <c r="I62">
        <f t="shared" si="4"/>
        <v>6.4197356181394598</v>
      </c>
      <c r="J62">
        <f t="shared" si="5"/>
        <v>22.971166996629037</v>
      </c>
    </row>
    <row r="63" spans="1:10" x14ac:dyDescent="0.2">
      <c r="A63">
        <v>59</v>
      </c>
      <c r="B63" s="2">
        <v>40893</v>
      </c>
      <c r="C63" s="1">
        <v>10.25</v>
      </c>
      <c r="D63">
        <v>-273.5</v>
      </c>
      <c r="E63">
        <f t="shared" si="0"/>
        <v>74802.25</v>
      </c>
      <c r="F63">
        <f t="shared" si="1"/>
        <v>-2803.375</v>
      </c>
      <c r="G63">
        <f t="shared" si="2"/>
        <v>13.560231607570085</v>
      </c>
      <c r="H63">
        <f t="shared" si="3"/>
        <v>-3.3102316075700848</v>
      </c>
      <c r="I63">
        <f t="shared" si="4"/>
        <v>10.957633295756029</v>
      </c>
      <c r="J63">
        <f t="shared" si="5"/>
        <v>32.294942512878876</v>
      </c>
    </row>
    <row r="64" spans="1:10" x14ac:dyDescent="0.2">
      <c r="A64">
        <v>60</v>
      </c>
      <c r="B64" s="2">
        <v>40900</v>
      </c>
      <c r="C64" s="1">
        <v>10.95</v>
      </c>
      <c r="D64">
        <v>-272.5</v>
      </c>
      <c r="E64">
        <f t="shared" si="0"/>
        <v>74256.25</v>
      </c>
      <c r="F64">
        <f t="shared" si="1"/>
        <v>-2983.875</v>
      </c>
      <c r="G64">
        <f t="shared" si="2"/>
        <v>13.55674349541199</v>
      </c>
      <c r="H64">
        <f t="shared" si="3"/>
        <v>-2.6067434954119904</v>
      </c>
      <c r="I64">
        <f t="shared" si="4"/>
        <v>6.7951116508727214</v>
      </c>
      <c r="J64">
        <f t="shared" si="5"/>
        <v>23.805876670429139</v>
      </c>
    </row>
    <row r="65" spans="1:10" x14ac:dyDescent="0.2">
      <c r="A65">
        <v>61</v>
      </c>
      <c r="B65" s="2">
        <v>40907</v>
      </c>
      <c r="C65" s="1">
        <v>10.76</v>
      </c>
      <c r="D65">
        <v>-271.5</v>
      </c>
      <c r="E65">
        <f t="shared" si="0"/>
        <v>73712.25</v>
      </c>
      <c r="F65">
        <f t="shared" si="1"/>
        <v>-2921.34</v>
      </c>
      <c r="G65">
        <f t="shared" si="2"/>
        <v>13.553255383253893</v>
      </c>
      <c r="H65">
        <f t="shared" si="3"/>
        <v>-2.7932553832538929</v>
      </c>
      <c r="I65">
        <f t="shared" si="4"/>
        <v>7.8022756360768524</v>
      </c>
      <c r="J65">
        <f t="shared" si="5"/>
        <v>25.959622520946962</v>
      </c>
    </row>
    <row r="66" spans="1:10" x14ac:dyDescent="0.2">
      <c r="A66">
        <v>62</v>
      </c>
      <c r="B66" s="2">
        <v>40914</v>
      </c>
      <c r="C66" s="1">
        <v>11.71</v>
      </c>
      <c r="D66">
        <v>-270.5</v>
      </c>
      <c r="E66">
        <f t="shared" si="0"/>
        <v>73170.25</v>
      </c>
      <c r="F66">
        <f t="shared" si="1"/>
        <v>-3167.5550000000003</v>
      </c>
      <c r="G66">
        <f t="shared" si="2"/>
        <v>13.549767271095797</v>
      </c>
      <c r="H66">
        <f t="shared" si="3"/>
        <v>-1.8397672710957966</v>
      </c>
      <c r="I66">
        <f t="shared" si="4"/>
        <v>3.3847436117952743</v>
      </c>
      <c r="J66">
        <f t="shared" si="5"/>
        <v>15.711078318495272</v>
      </c>
    </row>
    <row r="67" spans="1:10" x14ac:dyDescent="0.2">
      <c r="A67">
        <v>63</v>
      </c>
      <c r="B67" s="2">
        <v>40921</v>
      </c>
      <c r="C67" s="1">
        <v>12.04</v>
      </c>
      <c r="D67">
        <v>-269.5</v>
      </c>
      <c r="E67">
        <f t="shared" si="0"/>
        <v>72630.25</v>
      </c>
      <c r="F67">
        <f t="shared" si="1"/>
        <v>-3244.7799999999997</v>
      </c>
      <c r="G67">
        <f t="shared" si="2"/>
        <v>13.546279158937701</v>
      </c>
      <c r="H67">
        <f t="shared" si="3"/>
        <v>-1.5062791589377014</v>
      </c>
      <c r="I67">
        <f t="shared" si="4"/>
        <v>2.2688769046500692</v>
      </c>
      <c r="J67">
        <f t="shared" si="5"/>
        <v>12.510624243668616</v>
      </c>
    </row>
    <row r="68" spans="1:10" x14ac:dyDescent="0.2">
      <c r="A68">
        <v>64</v>
      </c>
      <c r="B68" s="2">
        <v>40928</v>
      </c>
      <c r="C68" s="1">
        <v>12.59</v>
      </c>
      <c r="D68">
        <v>-268.5</v>
      </c>
      <c r="E68">
        <f t="shared" si="0"/>
        <v>72092.25</v>
      </c>
      <c r="F68">
        <f t="shared" si="1"/>
        <v>-3380.415</v>
      </c>
      <c r="G68">
        <f t="shared" si="2"/>
        <v>13.542791046779605</v>
      </c>
      <c r="H68">
        <f t="shared" si="3"/>
        <v>-0.95279104677960547</v>
      </c>
      <c r="I68">
        <f t="shared" si="4"/>
        <v>0.90781077882337635</v>
      </c>
      <c r="J68">
        <f t="shared" si="5"/>
        <v>7.5678399267641421</v>
      </c>
    </row>
    <row r="69" spans="1:10" x14ac:dyDescent="0.2">
      <c r="A69">
        <v>65</v>
      </c>
      <c r="B69" s="2">
        <v>40935</v>
      </c>
      <c r="C69" s="1">
        <v>12.21</v>
      </c>
      <c r="D69">
        <v>-267.5</v>
      </c>
      <c r="E69">
        <f t="shared" si="0"/>
        <v>71556.25</v>
      </c>
      <c r="F69">
        <f t="shared" si="1"/>
        <v>-3266.1750000000002</v>
      </c>
      <c r="G69">
        <f t="shared" si="2"/>
        <v>13.539302934621508</v>
      </c>
      <c r="H69">
        <f t="shared" si="3"/>
        <v>-1.3293029346215075</v>
      </c>
      <c r="I69">
        <f t="shared" si="4"/>
        <v>1.7670462919933518</v>
      </c>
      <c r="J69">
        <f t="shared" si="5"/>
        <v>10.887001921552066</v>
      </c>
    </row>
    <row r="70" spans="1:10" x14ac:dyDescent="0.2">
      <c r="A70">
        <v>66</v>
      </c>
      <c r="B70" s="2">
        <v>40942</v>
      </c>
      <c r="C70" s="1">
        <v>12.79</v>
      </c>
      <c r="D70">
        <v>-266.5</v>
      </c>
      <c r="E70">
        <f t="shared" ref="E70:E133" si="6">D70^2</f>
        <v>71022.25</v>
      </c>
      <c r="F70">
        <f t="shared" ref="F70:F133" si="7">D70*C70</f>
        <v>-3408.5349999999999</v>
      </c>
      <c r="G70">
        <f t="shared" ref="G70:G133" si="8">$M$2+$M$3*D70</f>
        <v>13.535814822463413</v>
      </c>
      <c r="H70">
        <f t="shared" ref="H70:H133" si="9">C70-G70</f>
        <v>-0.74581482246341402</v>
      </c>
      <c r="I70">
        <f t="shared" ref="I70:I133" si="10">H70^2</f>
        <v>0.55623974940613374</v>
      </c>
      <c r="J70">
        <f t="shared" ref="J70:J133" si="11">ABS(H70/C70)*100</f>
        <v>5.8312339520204386</v>
      </c>
    </row>
    <row r="71" spans="1:10" x14ac:dyDescent="0.2">
      <c r="A71">
        <v>67</v>
      </c>
      <c r="B71" s="2">
        <v>40949</v>
      </c>
      <c r="C71" s="1">
        <v>12.44</v>
      </c>
      <c r="D71">
        <v>-265.5</v>
      </c>
      <c r="E71">
        <f t="shared" si="6"/>
        <v>70490.25</v>
      </c>
      <c r="F71">
        <f t="shared" si="7"/>
        <v>-3302.8199999999997</v>
      </c>
      <c r="G71">
        <f t="shared" si="8"/>
        <v>13.532326710305316</v>
      </c>
      <c r="H71">
        <f t="shared" si="9"/>
        <v>-1.0923267103053167</v>
      </c>
      <c r="I71">
        <f t="shared" si="10"/>
        <v>1.1931776420464353</v>
      </c>
      <c r="J71">
        <f t="shared" si="11"/>
        <v>8.7807613368594595</v>
      </c>
    </row>
    <row r="72" spans="1:10" x14ac:dyDescent="0.2">
      <c r="A72">
        <v>68</v>
      </c>
      <c r="B72" s="2">
        <v>40956</v>
      </c>
      <c r="C72" s="1">
        <v>12.75</v>
      </c>
      <c r="D72">
        <v>-264.5</v>
      </c>
      <c r="E72">
        <f t="shared" si="6"/>
        <v>69960.25</v>
      </c>
      <c r="F72">
        <f t="shared" si="7"/>
        <v>-3372.375</v>
      </c>
      <c r="G72">
        <f t="shared" si="8"/>
        <v>13.528838598147221</v>
      </c>
      <c r="H72">
        <f t="shared" si="9"/>
        <v>-0.77883859814722101</v>
      </c>
      <c r="I72">
        <f t="shared" si="10"/>
        <v>0.60658956196392844</v>
      </c>
      <c r="J72">
        <f t="shared" si="11"/>
        <v>6.1085380246840861</v>
      </c>
    </row>
    <row r="73" spans="1:10" x14ac:dyDescent="0.2">
      <c r="A73">
        <v>69</v>
      </c>
      <c r="B73" s="2">
        <v>40963</v>
      </c>
      <c r="C73" s="1">
        <v>12.23</v>
      </c>
      <c r="D73">
        <v>-263.5</v>
      </c>
      <c r="E73">
        <f t="shared" si="6"/>
        <v>69432.25</v>
      </c>
      <c r="F73">
        <f t="shared" si="7"/>
        <v>-3222.605</v>
      </c>
      <c r="G73">
        <f t="shared" si="8"/>
        <v>13.525350485989126</v>
      </c>
      <c r="H73">
        <f t="shared" si="9"/>
        <v>-1.2953504859891254</v>
      </c>
      <c r="I73">
        <f t="shared" si="10"/>
        <v>1.6779328815522634</v>
      </c>
      <c r="J73">
        <f t="shared" si="11"/>
        <v>10.591582060418032</v>
      </c>
    </row>
    <row r="74" spans="1:10" x14ac:dyDescent="0.2">
      <c r="A74">
        <v>70</v>
      </c>
      <c r="B74" s="2">
        <v>40970</v>
      </c>
      <c r="C74" s="1">
        <v>12.72</v>
      </c>
      <c r="D74">
        <v>-262.5</v>
      </c>
      <c r="E74">
        <f t="shared" si="6"/>
        <v>68906.25</v>
      </c>
      <c r="F74">
        <f t="shared" si="7"/>
        <v>-3339</v>
      </c>
      <c r="G74">
        <f t="shared" si="8"/>
        <v>13.521862373831029</v>
      </c>
      <c r="H74">
        <f t="shared" si="9"/>
        <v>-0.80186237383102821</v>
      </c>
      <c r="I74">
        <f t="shared" si="10"/>
        <v>0.64298326656593163</v>
      </c>
      <c r="J74">
        <f t="shared" si="11"/>
        <v>6.3039494798036806</v>
      </c>
    </row>
    <row r="75" spans="1:10" x14ac:dyDescent="0.2">
      <c r="A75">
        <v>71</v>
      </c>
      <c r="B75" s="2">
        <v>40977</v>
      </c>
      <c r="C75" s="1">
        <v>12.58</v>
      </c>
      <c r="D75">
        <v>-261.5</v>
      </c>
      <c r="E75">
        <f t="shared" si="6"/>
        <v>68382.25</v>
      </c>
      <c r="F75">
        <f t="shared" si="7"/>
        <v>-3289.67</v>
      </c>
      <c r="G75">
        <f t="shared" si="8"/>
        <v>13.518374261672934</v>
      </c>
      <c r="H75">
        <f t="shared" si="9"/>
        <v>-0.93837426167293359</v>
      </c>
      <c r="I75">
        <f t="shared" si="10"/>
        <v>0.88054625497022321</v>
      </c>
      <c r="J75">
        <f t="shared" si="11"/>
        <v>7.4592548622649728</v>
      </c>
    </row>
    <row r="76" spans="1:10" x14ac:dyDescent="0.2">
      <c r="A76">
        <v>72</v>
      </c>
      <c r="B76" s="2">
        <v>40984</v>
      </c>
      <c r="C76" s="1">
        <v>12.51</v>
      </c>
      <c r="D76">
        <v>-260.5</v>
      </c>
      <c r="E76">
        <f t="shared" si="6"/>
        <v>67860.25</v>
      </c>
      <c r="F76">
        <f t="shared" si="7"/>
        <v>-3258.855</v>
      </c>
      <c r="G76">
        <f t="shared" si="8"/>
        <v>13.514886149514837</v>
      </c>
      <c r="H76">
        <f t="shared" si="9"/>
        <v>-1.0048861495148369</v>
      </c>
      <c r="I76">
        <f t="shared" si="10"/>
        <v>1.0097961734867551</v>
      </c>
      <c r="J76">
        <f t="shared" si="11"/>
        <v>8.0326630656661617</v>
      </c>
    </row>
    <row r="77" spans="1:10" x14ac:dyDescent="0.2">
      <c r="A77">
        <v>73</v>
      </c>
      <c r="B77" s="2">
        <v>40991</v>
      </c>
      <c r="C77" s="1">
        <v>12.32</v>
      </c>
      <c r="D77">
        <v>-259.5</v>
      </c>
      <c r="E77">
        <f t="shared" si="6"/>
        <v>67340.25</v>
      </c>
      <c r="F77">
        <f t="shared" si="7"/>
        <v>-3197.04</v>
      </c>
      <c r="G77">
        <f t="shared" si="8"/>
        <v>13.511398037356741</v>
      </c>
      <c r="H77">
        <f t="shared" si="9"/>
        <v>-1.1913980373567412</v>
      </c>
      <c r="I77">
        <f t="shared" si="10"/>
        <v>1.4194292834174949</v>
      </c>
      <c r="J77">
        <f t="shared" si="11"/>
        <v>9.6704386149086137</v>
      </c>
    </row>
    <row r="78" spans="1:10" x14ac:dyDescent="0.2">
      <c r="A78">
        <v>74</v>
      </c>
      <c r="B78" s="2">
        <v>40998</v>
      </c>
      <c r="C78" s="1">
        <v>12.475</v>
      </c>
      <c r="D78">
        <v>-258.5</v>
      </c>
      <c r="E78">
        <f t="shared" si="6"/>
        <v>66822.25</v>
      </c>
      <c r="F78">
        <f t="shared" si="7"/>
        <v>-3224.7874999999999</v>
      </c>
      <c r="G78">
        <f t="shared" si="8"/>
        <v>13.507909925198645</v>
      </c>
      <c r="H78">
        <f t="shared" si="9"/>
        <v>-1.0329099251986449</v>
      </c>
      <c r="I78">
        <f t="shared" si="10"/>
        <v>1.0669029135738701</v>
      </c>
      <c r="J78">
        <f t="shared" si="11"/>
        <v>8.2798390797486565</v>
      </c>
    </row>
    <row r="79" spans="1:10" x14ac:dyDescent="0.2">
      <c r="A79">
        <v>75</v>
      </c>
      <c r="B79" s="2">
        <v>41005</v>
      </c>
      <c r="C79" s="1">
        <v>12.47</v>
      </c>
      <c r="D79">
        <v>-257.5</v>
      </c>
      <c r="E79">
        <f t="shared" si="6"/>
        <v>66306.25</v>
      </c>
      <c r="F79">
        <f t="shared" si="7"/>
        <v>-3211.0250000000001</v>
      </c>
      <c r="G79">
        <f t="shared" si="8"/>
        <v>13.504421813040549</v>
      </c>
      <c r="H79">
        <f t="shared" si="9"/>
        <v>-1.0344218130405487</v>
      </c>
      <c r="I79">
        <f t="shared" si="10"/>
        <v>1.0700284872940959</v>
      </c>
      <c r="J79">
        <f t="shared" si="11"/>
        <v>8.2952831839659069</v>
      </c>
    </row>
    <row r="80" spans="1:10" x14ac:dyDescent="0.2">
      <c r="A80">
        <v>76</v>
      </c>
      <c r="B80" s="2">
        <v>41012</v>
      </c>
      <c r="C80" s="1">
        <v>11.92</v>
      </c>
      <c r="D80">
        <v>-256.5</v>
      </c>
      <c r="E80">
        <f t="shared" si="6"/>
        <v>65792.25</v>
      </c>
      <c r="F80">
        <f t="shared" si="7"/>
        <v>-3057.48</v>
      </c>
      <c r="G80">
        <f t="shared" si="8"/>
        <v>13.500933700882452</v>
      </c>
      <c r="H80">
        <f t="shared" si="9"/>
        <v>-1.5809337008824524</v>
      </c>
      <c r="I80">
        <f t="shared" si="10"/>
        <v>2.4993513665858877</v>
      </c>
      <c r="J80">
        <f t="shared" si="11"/>
        <v>13.262866618141381</v>
      </c>
    </row>
    <row r="81" spans="1:10" x14ac:dyDescent="0.2">
      <c r="A81">
        <v>77</v>
      </c>
      <c r="B81" s="2">
        <v>41019</v>
      </c>
      <c r="C81" s="1">
        <v>11.41</v>
      </c>
      <c r="D81">
        <v>-255.5</v>
      </c>
      <c r="E81">
        <f t="shared" si="6"/>
        <v>65280.25</v>
      </c>
      <c r="F81">
        <f t="shared" si="7"/>
        <v>-2915.2550000000001</v>
      </c>
      <c r="G81">
        <f t="shared" si="8"/>
        <v>13.497445588724357</v>
      </c>
      <c r="H81">
        <f t="shared" si="9"/>
        <v>-2.087445588724357</v>
      </c>
      <c r="I81">
        <f t="shared" si="10"/>
        <v>4.3574290858847773</v>
      </c>
      <c r="J81">
        <f t="shared" si="11"/>
        <v>18.294878078215223</v>
      </c>
    </row>
    <row r="82" spans="1:10" x14ac:dyDescent="0.2">
      <c r="A82">
        <v>78</v>
      </c>
      <c r="B82" s="2">
        <v>41026</v>
      </c>
      <c r="C82" s="1">
        <v>11.6</v>
      </c>
      <c r="D82">
        <v>-254.5</v>
      </c>
      <c r="E82">
        <f t="shared" si="6"/>
        <v>64770.25</v>
      </c>
      <c r="F82">
        <f t="shared" si="7"/>
        <v>-2952.2</v>
      </c>
      <c r="G82">
        <f t="shared" si="8"/>
        <v>13.49395747656626</v>
      </c>
      <c r="H82">
        <f t="shared" si="9"/>
        <v>-1.8939574765662606</v>
      </c>
      <c r="I82">
        <f t="shared" si="10"/>
        <v>3.5870749230412375</v>
      </c>
      <c r="J82">
        <f t="shared" si="11"/>
        <v>16.327219625571214</v>
      </c>
    </row>
    <row r="83" spans="1:10" x14ac:dyDescent="0.2">
      <c r="A83">
        <v>79</v>
      </c>
      <c r="B83" s="2">
        <v>41033</v>
      </c>
      <c r="C83" s="1">
        <v>10.67</v>
      </c>
      <c r="D83">
        <v>-253.5</v>
      </c>
      <c r="E83">
        <f t="shared" si="6"/>
        <v>64262.25</v>
      </c>
      <c r="F83">
        <f t="shared" si="7"/>
        <v>-2704.8449999999998</v>
      </c>
      <c r="G83">
        <f t="shared" si="8"/>
        <v>13.490469364408165</v>
      </c>
      <c r="H83">
        <f t="shared" si="9"/>
        <v>-2.8204693644081651</v>
      </c>
      <c r="I83">
        <f t="shared" si="10"/>
        <v>7.9550474355649987</v>
      </c>
      <c r="J83">
        <f t="shared" si="11"/>
        <v>26.433639778895646</v>
      </c>
    </row>
    <row r="84" spans="1:10" x14ac:dyDescent="0.2">
      <c r="A84">
        <v>80</v>
      </c>
      <c r="B84" s="2">
        <v>41040</v>
      </c>
      <c r="C84" s="1">
        <v>10.58</v>
      </c>
      <c r="D84">
        <v>-252.5</v>
      </c>
      <c r="E84">
        <f t="shared" si="6"/>
        <v>63756.25</v>
      </c>
      <c r="F84">
        <f t="shared" si="7"/>
        <v>-2671.45</v>
      </c>
      <c r="G84">
        <f t="shared" si="8"/>
        <v>13.486981252250068</v>
      </c>
      <c r="H84">
        <f t="shared" si="9"/>
        <v>-2.906981252250068</v>
      </c>
      <c r="I84">
        <f t="shared" si="10"/>
        <v>8.4505400009333727</v>
      </c>
      <c r="J84">
        <f t="shared" si="11"/>
        <v>27.476193310492135</v>
      </c>
    </row>
    <row r="85" spans="1:10" x14ac:dyDescent="0.2">
      <c r="A85">
        <v>81</v>
      </c>
      <c r="B85" s="2">
        <v>41047</v>
      </c>
      <c r="C85" s="1">
        <v>10.01</v>
      </c>
      <c r="D85">
        <v>-251.5</v>
      </c>
      <c r="E85">
        <f t="shared" si="6"/>
        <v>63252.25</v>
      </c>
      <c r="F85">
        <f t="shared" si="7"/>
        <v>-2517.5149999999999</v>
      </c>
      <c r="G85">
        <f t="shared" si="8"/>
        <v>13.483493140091973</v>
      </c>
      <c r="H85">
        <f t="shared" si="9"/>
        <v>-3.4734931400919731</v>
      </c>
      <c r="I85">
        <f t="shared" si="10"/>
        <v>12.065154594265996</v>
      </c>
      <c r="J85">
        <f t="shared" si="11"/>
        <v>34.700231169749976</v>
      </c>
    </row>
    <row r="86" spans="1:10" x14ac:dyDescent="0.2">
      <c r="A86">
        <v>82</v>
      </c>
      <c r="B86" s="2">
        <v>41054</v>
      </c>
      <c r="C86" s="1">
        <v>10.6</v>
      </c>
      <c r="D86">
        <v>-250.5</v>
      </c>
      <c r="E86">
        <f t="shared" si="6"/>
        <v>62750.25</v>
      </c>
      <c r="F86">
        <f t="shared" si="7"/>
        <v>-2655.2999999999997</v>
      </c>
      <c r="G86">
        <f t="shared" si="8"/>
        <v>13.480005027933876</v>
      </c>
      <c r="H86">
        <f t="shared" si="9"/>
        <v>-2.8800050279338762</v>
      </c>
      <c r="I86">
        <f t="shared" si="10"/>
        <v>8.2944289609244066</v>
      </c>
      <c r="J86">
        <f t="shared" si="11"/>
        <v>27.169858754093173</v>
      </c>
    </row>
    <row r="87" spans="1:10" x14ac:dyDescent="0.2">
      <c r="A87">
        <v>83</v>
      </c>
      <c r="B87" s="2">
        <v>41061</v>
      </c>
      <c r="C87" s="1">
        <v>10.119999999999999</v>
      </c>
      <c r="D87">
        <v>-249.5</v>
      </c>
      <c r="E87">
        <f t="shared" si="6"/>
        <v>62250.25</v>
      </c>
      <c r="F87">
        <f t="shared" si="7"/>
        <v>-2524.9399999999996</v>
      </c>
      <c r="G87">
        <f t="shared" si="8"/>
        <v>13.476516915775781</v>
      </c>
      <c r="H87">
        <f t="shared" si="9"/>
        <v>-3.3565169157757815</v>
      </c>
      <c r="I87">
        <f t="shared" si="10"/>
        <v>11.266205805888964</v>
      </c>
      <c r="J87">
        <f t="shared" si="11"/>
        <v>33.167163199365433</v>
      </c>
    </row>
    <row r="88" spans="1:10" x14ac:dyDescent="0.2">
      <c r="A88">
        <v>84</v>
      </c>
      <c r="B88" s="2">
        <v>41068</v>
      </c>
      <c r="C88" s="1">
        <v>10.66</v>
      </c>
      <c r="D88">
        <v>-248.5</v>
      </c>
      <c r="E88">
        <f t="shared" si="6"/>
        <v>61752.25</v>
      </c>
      <c r="F88">
        <f t="shared" si="7"/>
        <v>-2649.01</v>
      </c>
      <c r="G88">
        <f t="shared" si="8"/>
        <v>13.473028803617684</v>
      </c>
      <c r="H88">
        <f t="shared" si="9"/>
        <v>-2.8130288036176836</v>
      </c>
      <c r="I88">
        <f t="shared" si="10"/>
        <v>7.9131310499827361</v>
      </c>
      <c r="J88">
        <f t="shared" si="11"/>
        <v>26.38863793262367</v>
      </c>
    </row>
    <row r="89" spans="1:10" x14ac:dyDescent="0.2">
      <c r="A89">
        <v>85</v>
      </c>
      <c r="B89" s="2">
        <v>41075</v>
      </c>
      <c r="C89" s="1">
        <v>10.35</v>
      </c>
      <c r="D89">
        <v>-247.5</v>
      </c>
      <c r="E89">
        <f t="shared" si="6"/>
        <v>61256.25</v>
      </c>
      <c r="F89">
        <f t="shared" si="7"/>
        <v>-2561.625</v>
      </c>
      <c r="G89">
        <f t="shared" si="8"/>
        <v>13.469540691459589</v>
      </c>
      <c r="H89">
        <f t="shared" si="9"/>
        <v>-3.1195406914595889</v>
      </c>
      <c r="I89">
        <f t="shared" si="10"/>
        <v>9.7315341256721695</v>
      </c>
      <c r="J89">
        <f t="shared" si="11"/>
        <v>30.140489772556418</v>
      </c>
    </row>
    <row r="90" spans="1:10" x14ac:dyDescent="0.2">
      <c r="A90">
        <v>86</v>
      </c>
      <c r="B90" s="2">
        <v>41082</v>
      </c>
      <c r="C90" s="1">
        <v>10.19</v>
      </c>
      <c r="D90">
        <v>-246.5</v>
      </c>
      <c r="E90">
        <f t="shared" si="6"/>
        <v>60762.25</v>
      </c>
      <c r="F90">
        <f t="shared" si="7"/>
        <v>-2511.835</v>
      </c>
      <c r="G90">
        <f t="shared" si="8"/>
        <v>13.466052579301492</v>
      </c>
      <c r="H90">
        <f t="shared" si="9"/>
        <v>-3.2760525793014921</v>
      </c>
      <c r="I90">
        <f t="shared" si="10"/>
        <v>10.73252050234796</v>
      </c>
      <c r="J90">
        <f t="shared" si="11"/>
        <v>32.14968183809119</v>
      </c>
    </row>
    <row r="91" spans="1:10" x14ac:dyDescent="0.2">
      <c r="A91">
        <v>87</v>
      </c>
      <c r="B91" s="2">
        <v>41089</v>
      </c>
      <c r="C91" s="1">
        <v>9.59</v>
      </c>
      <c r="D91">
        <v>-245.5</v>
      </c>
      <c r="E91">
        <f t="shared" si="6"/>
        <v>60270.25</v>
      </c>
      <c r="F91">
        <f t="shared" si="7"/>
        <v>-2354.3449999999998</v>
      </c>
      <c r="G91">
        <f t="shared" si="8"/>
        <v>13.462564467143396</v>
      </c>
      <c r="H91">
        <f t="shared" si="9"/>
        <v>-3.8725644671433965</v>
      </c>
      <c r="I91">
        <f t="shared" si="10"/>
        <v>14.996755552181618</v>
      </c>
      <c r="J91">
        <f t="shared" si="11"/>
        <v>40.381277029649596</v>
      </c>
    </row>
    <row r="92" spans="1:10" x14ac:dyDescent="0.2">
      <c r="A92">
        <v>88</v>
      </c>
      <c r="B92" s="2">
        <v>41096</v>
      </c>
      <c r="C92" s="1">
        <v>9.5</v>
      </c>
      <c r="D92">
        <v>-244.5</v>
      </c>
      <c r="E92">
        <f t="shared" si="6"/>
        <v>59780.25</v>
      </c>
      <c r="F92">
        <f t="shared" si="7"/>
        <v>-2322.75</v>
      </c>
      <c r="G92">
        <f t="shared" si="8"/>
        <v>13.459076354985299</v>
      </c>
      <c r="H92">
        <f t="shared" si="9"/>
        <v>-3.9590763549852994</v>
      </c>
      <c r="I92">
        <f t="shared" si="10"/>
        <v>15.674285584603684</v>
      </c>
      <c r="J92">
        <f t="shared" si="11"/>
        <v>41.674487947213677</v>
      </c>
    </row>
    <row r="93" spans="1:10" x14ac:dyDescent="0.2">
      <c r="A93">
        <v>89</v>
      </c>
      <c r="B93" s="2">
        <v>41103</v>
      </c>
      <c r="C93" s="1">
        <v>9.27</v>
      </c>
      <c r="D93">
        <v>-243.5</v>
      </c>
      <c r="E93">
        <f t="shared" si="6"/>
        <v>59292.25</v>
      </c>
      <c r="F93">
        <f t="shared" si="7"/>
        <v>-2257.2449999999999</v>
      </c>
      <c r="G93">
        <f t="shared" si="8"/>
        <v>13.455588242827204</v>
      </c>
      <c r="H93">
        <f t="shared" si="9"/>
        <v>-4.1855882428272047</v>
      </c>
      <c r="I93">
        <f t="shared" si="10"/>
        <v>17.519148938493327</v>
      </c>
      <c r="J93">
        <f t="shared" si="11"/>
        <v>45.151976729527561</v>
      </c>
    </row>
    <row r="94" spans="1:10" x14ac:dyDescent="0.2">
      <c r="A94">
        <v>90</v>
      </c>
      <c r="B94" s="2">
        <v>41110</v>
      </c>
      <c r="C94" s="1">
        <v>9.2100000000000009</v>
      </c>
      <c r="D94">
        <v>-242.5</v>
      </c>
      <c r="E94">
        <f t="shared" si="6"/>
        <v>58806.25</v>
      </c>
      <c r="F94">
        <f t="shared" si="7"/>
        <v>-2233.4250000000002</v>
      </c>
      <c r="G94">
        <f t="shared" si="8"/>
        <v>13.452100130669107</v>
      </c>
      <c r="H94">
        <f t="shared" si="9"/>
        <v>-4.2421001306691064</v>
      </c>
      <c r="I94">
        <f t="shared" si="10"/>
        <v>17.995413518622851</v>
      </c>
      <c r="J94">
        <f t="shared" si="11"/>
        <v>46.059719116928406</v>
      </c>
    </row>
    <row r="95" spans="1:10" x14ac:dyDescent="0.2">
      <c r="A95">
        <v>91</v>
      </c>
      <c r="B95" s="2">
        <v>41117</v>
      </c>
      <c r="C95" s="1">
        <v>9</v>
      </c>
      <c r="D95">
        <v>-241.5</v>
      </c>
      <c r="E95">
        <f t="shared" si="6"/>
        <v>58322.25</v>
      </c>
      <c r="F95">
        <f t="shared" si="7"/>
        <v>-2173.5</v>
      </c>
      <c r="G95">
        <f t="shared" si="8"/>
        <v>13.448612018511012</v>
      </c>
      <c r="H95">
        <f t="shared" si="9"/>
        <v>-4.4486120185110121</v>
      </c>
      <c r="I95">
        <f t="shared" si="10"/>
        <v>19.790148891240623</v>
      </c>
      <c r="J95">
        <f t="shared" si="11"/>
        <v>49.429022427900129</v>
      </c>
    </row>
    <row r="96" spans="1:10" x14ac:dyDescent="0.2">
      <c r="A96">
        <v>92</v>
      </c>
      <c r="B96" s="2">
        <v>41124</v>
      </c>
      <c r="C96" s="1">
        <v>9.09</v>
      </c>
      <c r="D96">
        <v>-240.5</v>
      </c>
      <c r="E96">
        <f t="shared" si="6"/>
        <v>57840.25</v>
      </c>
      <c r="F96">
        <f t="shared" si="7"/>
        <v>-2186.145</v>
      </c>
      <c r="G96">
        <f t="shared" si="8"/>
        <v>13.445123906352915</v>
      </c>
      <c r="H96">
        <f t="shared" si="9"/>
        <v>-4.3551239063529152</v>
      </c>
      <c r="I96">
        <f t="shared" si="10"/>
        <v>18.967104239686677</v>
      </c>
      <c r="J96">
        <f t="shared" si="11"/>
        <v>47.911154085290597</v>
      </c>
    </row>
    <row r="97" spans="1:10" x14ac:dyDescent="0.2">
      <c r="A97">
        <v>93</v>
      </c>
      <c r="B97" s="2">
        <v>41131</v>
      </c>
      <c r="C97" s="1">
        <v>9.35</v>
      </c>
      <c r="D97">
        <v>-239.5</v>
      </c>
      <c r="E97">
        <f t="shared" si="6"/>
        <v>57360.25</v>
      </c>
      <c r="F97">
        <f t="shared" si="7"/>
        <v>-2239.3249999999998</v>
      </c>
      <c r="G97">
        <f t="shared" si="8"/>
        <v>13.44163579419482</v>
      </c>
      <c r="H97">
        <f t="shared" si="9"/>
        <v>-4.0916357941948203</v>
      </c>
      <c r="I97">
        <f t="shared" si="10"/>
        <v>16.741483472336277</v>
      </c>
      <c r="J97">
        <f t="shared" si="11"/>
        <v>43.76081063309968</v>
      </c>
    </row>
    <row r="98" spans="1:10" x14ac:dyDescent="0.2">
      <c r="A98">
        <v>94</v>
      </c>
      <c r="B98" s="2">
        <v>41138</v>
      </c>
      <c r="C98" s="1">
        <v>9.6300000000000008</v>
      </c>
      <c r="D98">
        <v>-238.5</v>
      </c>
      <c r="E98">
        <f t="shared" si="6"/>
        <v>56882.25</v>
      </c>
      <c r="F98">
        <f t="shared" si="7"/>
        <v>-2296.7550000000001</v>
      </c>
      <c r="G98">
        <f t="shared" si="8"/>
        <v>13.438147682036725</v>
      </c>
      <c r="H98">
        <f t="shared" si="9"/>
        <v>-3.8081476820367239</v>
      </c>
      <c r="I98">
        <f t="shared" si="10"/>
        <v>14.501988768201674</v>
      </c>
      <c r="J98">
        <f t="shared" si="11"/>
        <v>39.544628058532957</v>
      </c>
    </row>
    <row r="99" spans="1:10" x14ac:dyDescent="0.2">
      <c r="A99">
        <v>95</v>
      </c>
      <c r="B99" s="2">
        <v>41145</v>
      </c>
      <c r="C99" s="1">
        <v>9.49</v>
      </c>
      <c r="D99">
        <v>-237.5</v>
      </c>
      <c r="E99">
        <f t="shared" si="6"/>
        <v>56406.25</v>
      </c>
      <c r="F99">
        <f t="shared" si="7"/>
        <v>-2253.875</v>
      </c>
      <c r="G99">
        <f t="shared" si="8"/>
        <v>13.434659569878628</v>
      </c>
      <c r="H99">
        <f t="shared" si="9"/>
        <v>-3.9446595698786275</v>
      </c>
      <c r="I99">
        <f t="shared" si="10"/>
        <v>15.560339122235039</v>
      </c>
      <c r="J99">
        <f t="shared" si="11"/>
        <v>41.56648651083907</v>
      </c>
    </row>
    <row r="100" spans="1:10" x14ac:dyDescent="0.2">
      <c r="A100">
        <v>96</v>
      </c>
      <c r="B100" s="2">
        <v>41152</v>
      </c>
      <c r="C100" s="1">
        <v>9.34</v>
      </c>
      <c r="D100">
        <v>-236.5</v>
      </c>
      <c r="E100">
        <f t="shared" si="6"/>
        <v>55932.25</v>
      </c>
      <c r="F100">
        <f t="shared" si="7"/>
        <v>-2208.91</v>
      </c>
      <c r="G100">
        <f t="shared" si="8"/>
        <v>13.431171457720533</v>
      </c>
      <c r="H100">
        <f t="shared" si="9"/>
        <v>-4.0911714577205327</v>
      </c>
      <c r="I100">
        <f t="shared" si="10"/>
        <v>16.73768389646715</v>
      </c>
      <c r="J100">
        <f t="shared" si="11"/>
        <v>43.802692266815122</v>
      </c>
    </row>
    <row r="101" spans="1:10" x14ac:dyDescent="0.2">
      <c r="A101">
        <v>97</v>
      </c>
      <c r="B101" s="2">
        <v>41159</v>
      </c>
      <c r="C101" s="1">
        <v>10.14</v>
      </c>
      <c r="D101">
        <v>-235.5</v>
      </c>
      <c r="E101">
        <f t="shared" si="6"/>
        <v>55460.25</v>
      </c>
      <c r="F101">
        <f t="shared" si="7"/>
        <v>-2387.9700000000003</v>
      </c>
      <c r="G101">
        <f t="shared" si="8"/>
        <v>13.427683345562436</v>
      </c>
      <c r="H101">
        <f t="shared" si="9"/>
        <v>-3.287683345562435</v>
      </c>
      <c r="I101">
        <f t="shared" si="10"/>
        <v>10.808861780688606</v>
      </c>
      <c r="J101">
        <f t="shared" si="11"/>
        <v>32.422912678130523</v>
      </c>
    </row>
    <row r="102" spans="1:10" x14ac:dyDescent="0.2">
      <c r="A102">
        <v>98</v>
      </c>
      <c r="B102" s="2">
        <v>41166</v>
      </c>
      <c r="C102" s="1">
        <v>10.53</v>
      </c>
      <c r="D102">
        <v>-234.5</v>
      </c>
      <c r="E102">
        <f t="shared" si="6"/>
        <v>54990.25</v>
      </c>
      <c r="F102">
        <f t="shared" si="7"/>
        <v>-2469.2849999999999</v>
      </c>
      <c r="G102">
        <f t="shared" si="8"/>
        <v>13.42419523340434</v>
      </c>
      <c r="H102">
        <f t="shared" si="9"/>
        <v>-2.894195233404341</v>
      </c>
      <c r="I102">
        <f t="shared" si="10"/>
        <v>8.3763660490604082</v>
      </c>
      <c r="J102">
        <f t="shared" si="11"/>
        <v>27.485234885131444</v>
      </c>
    </row>
    <row r="103" spans="1:10" x14ac:dyDescent="0.2">
      <c r="A103">
        <v>99</v>
      </c>
      <c r="B103" s="2">
        <v>41173</v>
      </c>
      <c r="C103" s="1">
        <v>10.4</v>
      </c>
      <c r="D103">
        <v>-233.5</v>
      </c>
      <c r="E103">
        <f t="shared" si="6"/>
        <v>54522.25</v>
      </c>
      <c r="F103">
        <f t="shared" si="7"/>
        <v>-2428.4</v>
      </c>
      <c r="G103">
        <f t="shared" si="8"/>
        <v>13.420707121246243</v>
      </c>
      <c r="H103">
        <f t="shared" si="9"/>
        <v>-3.0207071212462431</v>
      </c>
      <c r="I103">
        <f t="shared" si="10"/>
        <v>9.1246715123477653</v>
      </c>
      <c r="J103">
        <f t="shared" si="11"/>
        <v>29.045260781213877</v>
      </c>
    </row>
    <row r="104" spans="1:10" x14ac:dyDescent="0.2">
      <c r="A104">
        <v>100</v>
      </c>
      <c r="B104" s="2">
        <v>41180</v>
      </c>
      <c r="C104" s="1">
        <v>9.86</v>
      </c>
      <c r="D104">
        <v>-232.5</v>
      </c>
      <c r="E104">
        <f t="shared" si="6"/>
        <v>54056.25</v>
      </c>
      <c r="F104">
        <f t="shared" si="7"/>
        <v>-2292.4499999999998</v>
      </c>
      <c r="G104">
        <f t="shared" si="8"/>
        <v>13.417219009088148</v>
      </c>
      <c r="H104">
        <f t="shared" si="9"/>
        <v>-3.5572190090881488</v>
      </c>
      <c r="I104">
        <f t="shared" si="10"/>
        <v>12.653807078618071</v>
      </c>
      <c r="J104">
        <f t="shared" si="11"/>
        <v>36.077271897445726</v>
      </c>
    </row>
    <row r="105" spans="1:10" x14ac:dyDescent="0.2">
      <c r="A105">
        <v>101</v>
      </c>
      <c r="B105" s="2">
        <v>41187</v>
      </c>
      <c r="C105" s="1">
        <v>10.16</v>
      </c>
      <c r="D105">
        <v>-231.5</v>
      </c>
      <c r="E105">
        <f t="shared" si="6"/>
        <v>53592.25</v>
      </c>
      <c r="F105">
        <f t="shared" si="7"/>
        <v>-2352.04</v>
      </c>
      <c r="G105">
        <f t="shared" si="8"/>
        <v>13.413730896930051</v>
      </c>
      <c r="H105">
        <f t="shared" si="9"/>
        <v>-3.2537308969300511</v>
      </c>
      <c r="I105">
        <f t="shared" si="10"/>
        <v>10.586764749637235</v>
      </c>
      <c r="J105">
        <f t="shared" si="11"/>
        <v>32.024910402854836</v>
      </c>
    </row>
    <row r="106" spans="1:10" x14ac:dyDescent="0.2">
      <c r="A106">
        <v>102</v>
      </c>
      <c r="B106" s="2">
        <v>41194</v>
      </c>
      <c r="C106" s="1">
        <v>10.119999999999999</v>
      </c>
      <c r="D106">
        <v>-230.5</v>
      </c>
      <c r="E106">
        <f t="shared" si="6"/>
        <v>53130.25</v>
      </c>
      <c r="F106">
        <f t="shared" si="7"/>
        <v>-2332.66</v>
      </c>
      <c r="G106">
        <f t="shared" si="8"/>
        <v>13.410242784771956</v>
      </c>
      <c r="H106">
        <f t="shared" si="9"/>
        <v>-3.2902427847719569</v>
      </c>
      <c r="I106">
        <f t="shared" si="10"/>
        <v>10.825697582743922</v>
      </c>
      <c r="J106">
        <f t="shared" si="11"/>
        <v>32.512280481936337</v>
      </c>
    </row>
    <row r="107" spans="1:10" x14ac:dyDescent="0.2">
      <c r="A107">
        <v>103</v>
      </c>
      <c r="B107" s="2">
        <v>41201</v>
      </c>
      <c r="C107" s="1">
        <v>10.1799</v>
      </c>
      <c r="D107">
        <v>-229.5</v>
      </c>
      <c r="E107">
        <f t="shared" si="6"/>
        <v>52670.25</v>
      </c>
      <c r="F107">
        <f t="shared" si="7"/>
        <v>-2336.2870499999999</v>
      </c>
      <c r="G107">
        <f t="shared" si="8"/>
        <v>13.406754672613859</v>
      </c>
      <c r="H107">
        <f t="shared" si="9"/>
        <v>-3.2268546726138592</v>
      </c>
      <c r="I107">
        <f t="shared" si="10"/>
        <v>10.412591078169896</v>
      </c>
      <c r="J107">
        <f t="shared" si="11"/>
        <v>31.698294409707945</v>
      </c>
    </row>
    <row r="108" spans="1:10" x14ac:dyDescent="0.2">
      <c r="A108">
        <v>104</v>
      </c>
      <c r="B108" s="2">
        <v>41208</v>
      </c>
      <c r="C108" s="1">
        <v>10.36</v>
      </c>
      <c r="D108">
        <v>-228.5</v>
      </c>
      <c r="E108">
        <f t="shared" si="6"/>
        <v>52212.25</v>
      </c>
      <c r="F108">
        <f t="shared" si="7"/>
        <v>-2367.2599999999998</v>
      </c>
      <c r="G108">
        <f t="shared" si="8"/>
        <v>13.403266560455764</v>
      </c>
      <c r="H108">
        <f t="shared" si="9"/>
        <v>-3.0432665604557645</v>
      </c>
      <c r="I108">
        <f t="shared" si="10"/>
        <v>9.2614713579882597</v>
      </c>
      <c r="J108">
        <f t="shared" si="11"/>
        <v>29.375159849959122</v>
      </c>
    </row>
    <row r="109" spans="1:10" x14ac:dyDescent="0.2">
      <c r="A109">
        <v>105</v>
      </c>
      <c r="B109" s="2">
        <v>41215</v>
      </c>
      <c r="C109" s="1">
        <v>11.17</v>
      </c>
      <c r="D109">
        <v>-227.5</v>
      </c>
      <c r="E109">
        <f t="shared" si="6"/>
        <v>51756.25</v>
      </c>
      <c r="F109">
        <f t="shared" si="7"/>
        <v>-2541.1750000000002</v>
      </c>
      <c r="G109">
        <f t="shared" si="8"/>
        <v>13.399778448297667</v>
      </c>
      <c r="H109">
        <f t="shared" si="9"/>
        <v>-2.229778448297667</v>
      </c>
      <c r="I109">
        <f t="shared" si="10"/>
        <v>4.9719119284927515</v>
      </c>
      <c r="J109">
        <f t="shared" si="11"/>
        <v>19.962206341071326</v>
      </c>
    </row>
    <row r="110" spans="1:10" x14ac:dyDescent="0.2">
      <c r="A110">
        <v>106</v>
      </c>
      <c r="B110" s="2">
        <v>41222</v>
      </c>
      <c r="C110" s="1">
        <v>10.93</v>
      </c>
      <c r="D110">
        <v>-226.5</v>
      </c>
      <c r="E110">
        <f t="shared" si="6"/>
        <v>51302.25</v>
      </c>
      <c r="F110">
        <f t="shared" si="7"/>
        <v>-2475.645</v>
      </c>
      <c r="G110">
        <f t="shared" si="8"/>
        <v>13.396290336139572</v>
      </c>
      <c r="H110">
        <f t="shared" si="9"/>
        <v>-2.466290336139572</v>
      </c>
      <c r="I110">
        <f t="shared" si="10"/>
        <v>6.0825880221354431</v>
      </c>
      <c r="J110">
        <f t="shared" si="11"/>
        <v>22.564412956446223</v>
      </c>
    </row>
    <row r="111" spans="1:10" x14ac:dyDescent="0.2">
      <c r="A111">
        <v>107</v>
      </c>
      <c r="B111" s="2">
        <v>41229</v>
      </c>
      <c r="C111" s="1">
        <v>10.5</v>
      </c>
      <c r="D111">
        <v>-225.5</v>
      </c>
      <c r="E111">
        <f t="shared" si="6"/>
        <v>50850.25</v>
      </c>
      <c r="F111">
        <f t="shared" si="7"/>
        <v>-2367.75</v>
      </c>
      <c r="G111">
        <f t="shared" si="8"/>
        <v>13.392802223981475</v>
      </c>
      <c r="H111">
        <f t="shared" si="9"/>
        <v>-2.8928022239814748</v>
      </c>
      <c r="I111">
        <f t="shared" si="10"/>
        <v>8.3683047070721663</v>
      </c>
      <c r="J111">
        <f t="shared" si="11"/>
        <v>27.550497371252142</v>
      </c>
    </row>
    <row r="112" spans="1:10" x14ac:dyDescent="0.2">
      <c r="A112">
        <v>108</v>
      </c>
      <c r="B112" s="2">
        <v>41236</v>
      </c>
      <c r="C112" s="1">
        <v>11.1</v>
      </c>
      <c r="D112">
        <v>-224.5</v>
      </c>
      <c r="E112">
        <f t="shared" si="6"/>
        <v>50400.25</v>
      </c>
      <c r="F112">
        <f t="shared" si="7"/>
        <v>-2491.9499999999998</v>
      </c>
      <c r="G112">
        <f t="shared" si="8"/>
        <v>13.38931411182338</v>
      </c>
      <c r="H112">
        <f t="shared" si="9"/>
        <v>-2.28931411182338</v>
      </c>
      <c r="I112">
        <f t="shared" si="10"/>
        <v>5.2409591025936715</v>
      </c>
      <c r="J112">
        <f t="shared" si="11"/>
        <v>20.62445145786829</v>
      </c>
    </row>
    <row r="113" spans="1:10" x14ac:dyDescent="0.2">
      <c r="A113">
        <v>109</v>
      </c>
      <c r="B113" s="2">
        <v>41243</v>
      </c>
      <c r="C113" s="1">
        <v>11.45</v>
      </c>
      <c r="D113">
        <v>-223.5</v>
      </c>
      <c r="E113">
        <f t="shared" si="6"/>
        <v>49952.25</v>
      </c>
      <c r="F113">
        <f t="shared" si="7"/>
        <v>-2559.0749999999998</v>
      </c>
      <c r="G113">
        <f t="shared" si="8"/>
        <v>13.385825999665283</v>
      </c>
      <c r="H113">
        <f t="shared" si="9"/>
        <v>-1.9358259996652833</v>
      </c>
      <c r="I113">
        <f t="shared" si="10"/>
        <v>3.7474223009800935</v>
      </c>
      <c r="J113">
        <f t="shared" si="11"/>
        <v>16.906777289653128</v>
      </c>
    </row>
    <row r="114" spans="1:10" x14ac:dyDescent="0.2">
      <c r="A114">
        <v>110</v>
      </c>
      <c r="B114" s="2">
        <v>41250</v>
      </c>
      <c r="C114" s="1">
        <v>11.48</v>
      </c>
      <c r="D114">
        <v>-222.5</v>
      </c>
      <c r="E114">
        <f t="shared" si="6"/>
        <v>49506.25</v>
      </c>
      <c r="F114">
        <f t="shared" si="7"/>
        <v>-2554.3000000000002</v>
      </c>
      <c r="G114">
        <f t="shared" si="8"/>
        <v>13.382337887507187</v>
      </c>
      <c r="H114">
        <f t="shared" si="9"/>
        <v>-1.902337887507187</v>
      </c>
      <c r="I114">
        <f t="shared" si="10"/>
        <v>3.618889438245307</v>
      </c>
      <c r="J114">
        <f t="shared" si="11"/>
        <v>16.570887521839609</v>
      </c>
    </row>
    <row r="115" spans="1:10" x14ac:dyDescent="0.2">
      <c r="A115">
        <v>111</v>
      </c>
      <c r="B115" s="2">
        <v>41257</v>
      </c>
      <c r="C115" s="1">
        <v>11.1</v>
      </c>
      <c r="D115">
        <v>-221.5</v>
      </c>
      <c r="E115">
        <f t="shared" si="6"/>
        <v>49062.25</v>
      </c>
      <c r="F115">
        <f t="shared" si="7"/>
        <v>-2458.65</v>
      </c>
      <c r="G115">
        <f t="shared" si="8"/>
        <v>13.37884977534909</v>
      </c>
      <c r="H115">
        <f t="shared" si="9"/>
        <v>-2.2788497753490908</v>
      </c>
      <c r="I115">
        <f t="shared" si="10"/>
        <v>5.193156298608602</v>
      </c>
      <c r="J115">
        <f t="shared" si="11"/>
        <v>20.530178156298113</v>
      </c>
    </row>
    <row r="116" spans="1:10" x14ac:dyDescent="0.2">
      <c r="A116">
        <v>112</v>
      </c>
      <c r="B116" s="2">
        <v>41264</v>
      </c>
      <c r="C116" s="1">
        <v>11.86</v>
      </c>
      <c r="D116">
        <v>-220.5</v>
      </c>
      <c r="E116">
        <f t="shared" si="6"/>
        <v>48620.25</v>
      </c>
      <c r="F116">
        <f t="shared" si="7"/>
        <v>-2615.1299999999997</v>
      </c>
      <c r="G116">
        <f t="shared" si="8"/>
        <v>13.375361663190995</v>
      </c>
      <c r="H116">
        <f t="shared" si="9"/>
        <v>-1.5153616631909959</v>
      </c>
      <c r="I116">
        <f t="shared" si="10"/>
        <v>2.2963209702689813</v>
      </c>
      <c r="J116">
        <f t="shared" si="11"/>
        <v>12.777079790817842</v>
      </c>
    </row>
    <row r="117" spans="1:10" x14ac:dyDescent="0.2">
      <c r="A117">
        <v>113</v>
      </c>
      <c r="B117" s="2">
        <v>41271</v>
      </c>
      <c r="C117" s="1">
        <v>12.87</v>
      </c>
      <c r="D117">
        <v>-219.5</v>
      </c>
      <c r="E117">
        <f t="shared" si="6"/>
        <v>48180.25</v>
      </c>
      <c r="F117">
        <f t="shared" si="7"/>
        <v>-2824.9649999999997</v>
      </c>
      <c r="G117">
        <f t="shared" si="8"/>
        <v>13.371873551032898</v>
      </c>
      <c r="H117">
        <f t="shared" si="9"/>
        <v>-0.5018735510328991</v>
      </c>
      <c r="I117">
        <f t="shared" si="10"/>
        <v>0.25187706122637199</v>
      </c>
      <c r="J117">
        <f t="shared" si="11"/>
        <v>3.8995613910870177</v>
      </c>
    </row>
    <row r="118" spans="1:10" x14ac:dyDescent="0.2">
      <c r="A118">
        <v>114</v>
      </c>
      <c r="B118" s="2">
        <v>41278</v>
      </c>
      <c r="C118" s="1">
        <v>13.57</v>
      </c>
      <c r="D118">
        <v>-218.5</v>
      </c>
      <c r="E118">
        <f t="shared" si="6"/>
        <v>47742.25</v>
      </c>
      <c r="F118">
        <f t="shared" si="7"/>
        <v>-2965.0450000000001</v>
      </c>
      <c r="G118">
        <f t="shared" si="8"/>
        <v>13.368385438874803</v>
      </c>
      <c r="H118">
        <f t="shared" si="9"/>
        <v>0.20161456112519716</v>
      </c>
      <c r="I118">
        <f t="shared" si="10"/>
        <v>4.0648431257705862E-2</v>
      </c>
      <c r="J118">
        <f t="shared" si="11"/>
        <v>1.4857373701193599</v>
      </c>
    </row>
    <row r="119" spans="1:10" x14ac:dyDescent="0.2">
      <c r="A119">
        <v>115</v>
      </c>
      <c r="B119" s="2">
        <v>41285</v>
      </c>
      <c r="C119" s="1">
        <v>14</v>
      </c>
      <c r="D119">
        <v>-217.5</v>
      </c>
      <c r="E119">
        <f t="shared" si="6"/>
        <v>47306.25</v>
      </c>
      <c r="F119">
        <f t="shared" si="7"/>
        <v>-3045</v>
      </c>
      <c r="G119">
        <f t="shared" si="8"/>
        <v>13.364897326716706</v>
      </c>
      <c r="H119">
        <f t="shared" si="9"/>
        <v>0.63510267328329384</v>
      </c>
      <c r="I119">
        <f t="shared" si="10"/>
        <v>0.40335540561158628</v>
      </c>
      <c r="J119">
        <f t="shared" si="11"/>
        <v>4.5364476663092415</v>
      </c>
    </row>
    <row r="120" spans="1:10" x14ac:dyDescent="0.2">
      <c r="A120">
        <v>116</v>
      </c>
      <c r="B120" s="2">
        <v>41292</v>
      </c>
      <c r="C120" s="1">
        <v>14.11</v>
      </c>
      <c r="D120">
        <v>-216.5</v>
      </c>
      <c r="E120">
        <f t="shared" si="6"/>
        <v>46872.25</v>
      </c>
      <c r="F120">
        <f t="shared" si="7"/>
        <v>-3054.8150000000001</v>
      </c>
      <c r="G120">
        <f t="shared" si="8"/>
        <v>13.361409214558611</v>
      </c>
      <c r="H120">
        <f t="shared" si="9"/>
        <v>0.74859078544138846</v>
      </c>
      <c r="I120">
        <f t="shared" si="10"/>
        <v>0.56038816404775493</v>
      </c>
      <c r="J120">
        <f t="shared" si="11"/>
        <v>5.305391817444284</v>
      </c>
    </row>
    <row r="121" spans="1:10" x14ac:dyDescent="0.2">
      <c r="A121">
        <v>117</v>
      </c>
      <c r="B121" s="2">
        <v>41299</v>
      </c>
      <c r="C121" s="1">
        <v>13.68</v>
      </c>
      <c r="D121">
        <v>-215.5</v>
      </c>
      <c r="E121">
        <f t="shared" si="6"/>
        <v>46440.25</v>
      </c>
      <c r="F121">
        <f t="shared" si="7"/>
        <v>-2948.04</v>
      </c>
      <c r="G121">
        <f t="shared" si="8"/>
        <v>13.357921102400514</v>
      </c>
      <c r="H121">
        <f t="shared" si="9"/>
        <v>0.32207889759948571</v>
      </c>
      <c r="I121">
        <f t="shared" si="10"/>
        <v>0.10373481627890001</v>
      </c>
      <c r="J121">
        <f t="shared" si="11"/>
        <v>2.3543779064289891</v>
      </c>
    </row>
    <row r="122" spans="1:10" x14ac:dyDescent="0.2">
      <c r="A122">
        <v>118</v>
      </c>
      <c r="B122" s="2">
        <v>41306</v>
      </c>
      <c r="C122" s="1">
        <v>13.02</v>
      </c>
      <c r="D122">
        <v>-214.5</v>
      </c>
      <c r="E122">
        <f t="shared" si="6"/>
        <v>46010.25</v>
      </c>
      <c r="F122">
        <f t="shared" si="7"/>
        <v>-2792.79</v>
      </c>
      <c r="G122">
        <f t="shared" si="8"/>
        <v>13.354432990242419</v>
      </c>
      <c r="H122">
        <f t="shared" si="9"/>
        <v>-0.33443299024241924</v>
      </c>
      <c r="I122">
        <f t="shared" si="10"/>
        <v>0.11184542496248608</v>
      </c>
      <c r="J122">
        <f t="shared" si="11"/>
        <v>2.5686097560861691</v>
      </c>
    </row>
    <row r="123" spans="1:10" x14ac:dyDescent="0.2">
      <c r="A123">
        <v>119</v>
      </c>
      <c r="B123" s="2">
        <v>41313</v>
      </c>
      <c r="C123" s="1">
        <v>13.1</v>
      </c>
      <c r="D123">
        <v>-213.5</v>
      </c>
      <c r="E123">
        <f t="shared" si="6"/>
        <v>45582.25</v>
      </c>
      <c r="F123">
        <f t="shared" si="7"/>
        <v>-2796.85</v>
      </c>
      <c r="G123">
        <f t="shared" si="8"/>
        <v>13.350944878084324</v>
      </c>
      <c r="H123">
        <f t="shared" si="9"/>
        <v>-0.25094487808432397</v>
      </c>
      <c r="I123">
        <f t="shared" si="10"/>
        <v>6.2973331836756227E-2</v>
      </c>
      <c r="J123">
        <f t="shared" si="11"/>
        <v>1.9156097563688852</v>
      </c>
    </row>
    <row r="124" spans="1:10" x14ac:dyDescent="0.2">
      <c r="A124">
        <v>120</v>
      </c>
      <c r="B124" s="2">
        <v>41320</v>
      </c>
      <c r="C124" s="1">
        <v>13.02</v>
      </c>
      <c r="D124">
        <v>-212.5</v>
      </c>
      <c r="E124">
        <f t="shared" si="6"/>
        <v>45156.25</v>
      </c>
      <c r="F124">
        <f t="shared" si="7"/>
        <v>-2766.75</v>
      </c>
      <c r="G124">
        <f t="shared" si="8"/>
        <v>13.347456765926227</v>
      </c>
      <c r="H124">
        <f t="shared" si="9"/>
        <v>-0.32745676592622708</v>
      </c>
      <c r="I124">
        <f t="shared" si="10"/>
        <v>0.10722793355086387</v>
      </c>
      <c r="J124">
        <f t="shared" si="11"/>
        <v>2.5150289241645707</v>
      </c>
    </row>
    <row r="125" spans="1:10" x14ac:dyDescent="0.2">
      <c r="A125">
        <v>121</v>
      </c>
      <c r="B125" s="2">
        <v>41327</v>
      </c>
      <c r="C125" s="1">
        <v>12.48</v>
      </c>
      <c r="D125">
        <v>-211.5</v>
      </c>
      <c r="E125">
        <f t="shared" si="6"/>
        <v>44732.25</v>
      </c>
      <c r="F125">
        <f t="shared" si="7"/>
        <v>-2639.52</v>
      </c>
      <c r="G125">
        <f t="shared" si="8"/>
        <v>13.343968653768131</v>
      </c>
      <c r="H125">
        <f t="shared" si="9"/>
        <v>-0.86396865376813103</v>
      </c>
      <c r="I125">
        <f t="shared" si="10"/>
        <v>0.74644183469391667</v>
      </c>
      <c r="J125">
        <f t="shared" si="11"/>
        <v>6.9228257513472027</v>
      </c>
    </row>
    <row r="126" spans="1:10" x14ac:dyDescent="0.2">
      <c r="A126">
        <v>122</v>
      </c>
      <c r="B126" s="2">
        <v>41334</v>
      </c>
      <c r="C126" s="1">
        <v>12.61</v>
      </c>
      <c r="D126">
        <v>-210.5</v>
      </c>
      <c r="E126">
        <f t="shared" si="6"/>
        <v>44310.25</v>
      </c>
      <c r="F126">
        <f t="shared" si="7"/>
        <v>-2654.4049999999997</v>
      </c>
      <c r="G126">
        <f t="shared" si="8"/>
        <v>13.340480541610034</v>
      </c>
      <c r="H126">
        <f t="shared" si="9"/>
        <v>-0.73048054161003506</v>
      </c>
      <c r="I126">
        <f t="shared" si="10"/>
        <v>0.53360182167089021</v>
      </c>
      <c r="J126">
        <f t="shared" si="11"/>
        <v>5.7928671023793425</v>
      </c>
    </row>
    <row r="127" spans="1:10" x14ac:dyDescent="0.2">
      <c r="A127">
        <v>123</v>
      </c>
      <c r="B127" s="2">
        <v>41341</v>
      </c>
      <c r="C127" s="1">
        <v>12.98</v>
      </c>
      <c r="D127">
        <v>-209.5</v>
      </c>
      <c r="E127">
        <f t="shared" si="6"/>
        <v>43890.25</v>
      </c>
      <c r="F127">
        <f t="shared" si="7"/>
        <v>-2719.31</v>
      </c>
      <c r="G127">
        <f t="shared" si="8"/>
        <v>13.336992429451939</v>
      </c>
      <c r="H127">
        <f t="shared" si="9"/>
        <v>-0.35699242945193888</v>
      </c>
      <c r="I127">
        <f t="shared" si="10"/>
        <v>0.12744359468599756</v>
      </c>
      <c r="J127">
        <f t="shared" si="11"/>
        <v>2.7503268832969097</v>
      </c>
    </row>
    <row r="128" spans="1:10" x14ac:dyDescent="0.2">
      <c r="A128">
        <v>124</v>
      </c>
      <c r="B128" s="2">
        <v>41348</v>
      </c>
      <c r="C128" s="1">
        <v>13.45</v>
      </c>
      <c r="D128">
        <v>-208.5</v>
      </c>
      <c r="E128">
        <f t="shared" si="6"/>
        <v>43472.25</v>
      </c>
      <c r="F128">
        <f t="shared" si="7"/>
        <v>-2804.3249999999998</v>
      </c>
      <c r="G128">
        <f t="shared" si="8"/>
        <v>13.333504317293842</v>
      </c>
      <c r="H128">
        <f t="shared" si="9"/>
        <v>0.11649568270615696</v>
      </c>
      <c r="I128">
        <f t="shared" si="10"/>
        <v>1.3571244089173597E-2</v>
      </c>
      <c r="J128">
        <f t="shared" si="11"/>
        <v>0.86613890487849032</v>
      </c>
    </row>
    <row r="129" spans="1:10" x14ac:dyDescent="0.2">
      <c r="A129">
        <v>125</v>
      </c>
      <c r="B129" s="2">
        <v>41355</v>
      </c>
      <c r="C129" s="1">
        <v>13.26</v>
      </c>
      <c r="D129">
        <v>-207.5</v>
      </c>
      <c r="E129">
        <f t="shared" si="6"/>
        <v>43056.25</v>
      </c>
      <c r="F129">
        <f t="shared" si="7"/>
        <v>-2751.45</v>
      </c>
      <c r="G129">
        <f t="shared" si="8"/>
        <v>13.330016205135747</v>
      </c>
      <c r="H129">
        <f t="shared" si="9"/>
        <v>-7.0016205135747356E-2</v>
      </c>
      <c r="I129">
        <f t="shared" si="10"/>
        <v>4.9022689816110541E-3</v>
      </c>
      <c r="J129">
        <f t="shared" si="11"/>
        <v>0.5280256797567674</v>
      </c>
    </row>
    <row r="130" spans="1:10" x14ac:dyDescent="0.2">
      <c r="A130">
        <v>126</v>
      </c>
      <c r="B130" s="2">
        <v>41362</v>
      </c>
      <c r="C130" s="1">
        <v>13.15</v>
      </c>
      <c r="D130">
        <v>-206.5</v>
      </c>
      <c r="E130">
        <f t="shared" si="6"/>
        <v>42642.25</v>
      </c>
      <c r="F130">
        <f t="shared" si="7"/>
        <v>-2715.4749999999999</v>
      </c>
      <c r="G130">
        <f t="shared" si="8"/>
        <v>13.32652809297765</v>
      </c>
      <c r="H130">
        <f t="shared" si="9"/>
        <v>-0.17652809297764982</v>
      </c>
      <c r="I130">
        <f t="shared" si="10"/>
        <v>3.1162167610325781E-2</v>
      </c>
      <c r="J130">
        <f t="shared" si="11"/>
        <v>1.3424189580049417</v>
      </c>
    </row>
    <row r="131" spans="1:10" x14ac:dyDescent="0.2">
      <c r="A131">
        <v>127</v>
      </c>
      <c r="B131" s="2">
        <v>41369</v>
      </c>
      <c r="C131" s="1">
        <v>12.44</v>
      </c>
      <c r="D131">
        <v>-205.5</v>
      </c>
      <c r="E131">
        <f t="shared" si="6"/>
        <v>42230.25</v>
      </c>
      <c r="F131">
        <f t="shared" si="7"/>
        <v>-2556.42</v>
      </c>
      <c r="G131">
        <f t="shared" si="8"/>
        <v>13.323039980819555</v>
      </c>
      <c r="H131">
        <f t="shared" si="9"/>
        <v>-0.88303998081955548</v>
      </c>
      <c r="I131">
        <f t="shared" si="10"/>
        <v>0.77975960772580089</v>
      </c>
      <c r="J131">
        <f t="shared" si="11"/>
        <v>7.0983921287745622</v>
      </c>
    </row>
    <row r="132" spans="1:10" x14ac:dyDescent="0.2">
      <c r="A132">
        <v>128</v>
      </c>
      <c r="B132" s="2">
        <v>41376</v>
      </c>
      <c r="C132" s="1">
        <v>13.53</v>
      </c>
      <c r="D132">
        <v>-204.5</v>
      </c>
      <c r="E132">
        <f t="shared" si="6"/>
        <v>41820.25</v>
      </c>
      <c r="F132">
        <f t="shared" si="7"/>
        <v>-2766.8849999999998</v>
      </c>
      <c r="G132">
        <f t="shared" si="8"/>
        <v>13.319551868661458</v>
      </c>
      <c r="H132">
        <f t="shared" si="9"/>
        <v>0.21044813133854134</v>
      </c>
      <c r="I132">
        <f t="shared" si="10"/>
        <v>4.4288415983883944E-2</v>
      </c>
      <c r="J132">
        <f t="shared" si="11"/>
        <v>1.5554185612604683</v>
      </c>
    </row>
    <row r="133" spans="1:10" x14ac:dyDescent="0.2">
      <c r="A133">
        <v>129</v>
      </c>
      <c r="B133" s="2">
        <v>41383</v>
      </c>
      <c r="C133" s="1">
        <v>12.93</v>
      </c>
      <c r="D133">
        <v>-203.5</v>
      </c>
      <c r="E133">
        <f t="shared" si="6"/>
        <v>41412.25</v>
      </c>
      <c r="F133">
        <f t="shared" si="7"/>
        <v>-2631.2550000000001</v>
      </c>
      <c r="G133">
        <f t="shared" si="8"/>
        <v>13.316063756503363</v>
      </c>
      <c r="H133">
        <f t="shared" si="9"/>
        <v>-0.38606375650336311</v>
      </c>
      <c r="I133">
        <f t="shared" si="10"/>
        <v>0.14904522408548804</v>
      </c>
      <c r="J133">
        <f t="shared" si="11"/>
        <v>2.9857985808458092</v>
      </c>
    </row>
    <row r="134" spans="1:10" x14ac:dyDescent="0.2">
      <c r="A134">
        <v>130</v>
      </c>
      <c r="B134" s="2">
        <v>41390</v>
      </c>
      <c r="C134" s="1">
        <v>13.67</v>
      </c>
      <c r="D134">
        <v>-202.5</v>
      </c>
      <c r="E134">
        <f t="shared" ref="E134:E197" si="12">D134^2</f>
        <v>41006.25</v>
      </c>
      <c r="F134">
        <f t="shared" ref="F134:F197" si="13">D134*C134</f>
        <v>-2768.1750000000002</v>
      </c>
      <c r="G134">
        <f t="shared" ref="G134:G197" si="14">$M$2+$M$3*D134</f>
        <v>13.312575644345266</v>
      </c>
      <c r="H134">
        <f t="shared" ref="H134:H197" si="15">C134-G134</f>
        <v>0.35742435565473407</v>
      </c>
      <c r="I134">
        <f t="shared" ref="I134:I197" si="16">H134^2</f>
        <v>0.12775217001520184</v>
      </c>
      <c r="J134">
        <f t="shared" ref="J134:J197" si="17">ABS(H134/C134)*100</f>
        <v>2.6146624407807906</v>
      </c>
    </row>
    <row r="135" spans="1:10" x14ac:dyDescent="0.2">
      <c r="A135">
        <v>131</v>
      </c>
      <c r="B135" s="2">
        <v>41397</v>
      </c>
      <c r="C135" s="1">
        <v>13.83</v>
      </c>
      <c r="D135">
        <v>-201.5</v>
      </c>
      <c r="E135">
        <f t="shared" si="12"/>
        <v>40602.25</v>
      </c>
      <c r="F135">
        <f t="shared" si="13"/>
        <v>-2786.7449999999999</v>
      </c>
      <c r="G135">
        <f t="shared" si="14"/>
        <v>13.309087532187171</v>
      </c>
      <c r="H135">
        <f t="shared" si="15"/>
        <v>0.52091246781282941</v>
      </c>
      <c r="I135">
        <f t="shared" si="16"/>
        <v>0.27134979912285201</v>
      </c>
      <c r="J135">
        <f t="shared" si="17"/>
        <v>3.7665398974174216</v>
      </c>
    </row>
    <row r="136" spans="1:10" x14ac:dyDescent="0.2">
      <c r="A136">
        <v>132</v>
      </c>
      <c r="B136" s="2">
        <v>41404</v>
      </c>
      <c r="C136" s="1">
        <v>14.11</v>
      </c>
      <c r="D136">
        <v>-200.5</v>
      </c>
      <c r="E136">
        <f t="shared" si="12"/>
        <v>40200.25</v>
      </c>
      <c r="F136">
        <f t="shared" si="13"/>
        <v>-2829.0549999999998</v>
      </c>
      <c r="G136">
        <f t="shared" si="14"/>
        <v>13.305599420029074</v>
      </c>
      <c r="H136">
        <f t="shared" si="15"/>
        <v>0.80440057997092573</v>
      </c>
      <c r="I136">
        <f t="shared" si="16"/>
        <v>0.64706029305756163</v>
      </c>
      <c r="J136">
        <f t="shared" si="17"/>
        <v>5.7009254427422089</v>
      </c>
    </row>
    <row r="137" spans="1:10" x14ac:dyDescent="0.2">
      <c r="A137">
        <v>133</v>
      </c>
      <c r="B137" s="2">
        <v>41411</v>
      </c>
      <c r="C137" s="1">
        <v>15.08</v>
      </c>
      <c r="D137">
        <v>-199.5</v>
      </c>
      <c r="E137">
        <f t="shared" si="12"/>
        <v>39800.25</v>
      </c>
      <c r="F137">
        <f t="shared" si="13"/>
        <v>-3008.46</v>
      </c>
      <c r="G137">
        <f t="shared" si="14"/>
        <v>13.302111307870979</v>
      </c>
      <c r="H137">
        <f t="shared" si="15"/>
        <v>1.7778886921290216</v>
      </c>
      <c r="I137">
        <f t="shared" si="16"/>
        <v>3.1608882016002426</v>
      </c>
      <c r="J137">
        <f t="shared" si="17"/>
        <v>11.789712812526668</v>
      </c>
    </row>
    <row r="138" spans="1:10" x14ac:dyDescent="0.2">
      <c r="A138">
        <v>134</v>
      </c>
      <c r="B138" s="2">
        <v>41418</v>
      </c>
      <c r="C138" s="1">
        <v>14.79</v>
      </c>
      <c r="D138">
        <v>-198.5</v>
      </c>
      <c r="E138">
        <f t="shared" si="12"/>
        <v>39402.25</v>
      </c>
      <c r="F138">
        <f t="shared" si="13"/>
        <v>-2935.8150000000001</v>
      </c>
      <c r="G138">
        <f t="shared" si="14"/>
        <v>13.298623195712882</v>
      </c>
      <c r="H138">
        <f t="shared" si="15"/>
        <v>1.4913768042871176</v>
      </c>
      <c r="I138">
        <f t="shared" si="16"/>
        <v>2.2242047723656553</v>
      </c>
      <c r="J138">
        <f t="shared" si="17"/>
        <v>10.083683598966314</v>
      </c>
    </row>
    <row r="139" spans="1:10" x14ac:dyDescent="0.2">
      <c r="A139">
        <v>135</v>
      </c>
      <c r="B139" s="2">
        <v>41425</v>
      </c>
      <c r="C139" s="1">
        <v>15.68</v>
      </c>
      <c r="D139">
        <v>-197.5</v>
      </c>
      <c r="E139">
        <f t="shared" si="12"/>
        <v>39006.25</v>
      </c>
      <c r="F139">
        <f t="shared" si="13"/>
        <v>-3096.7999999999997</v>
      </c>
      <c r="G139">
        <f t="shared" si="14"/>
        <v>13.295135083554786</v>
      </c>
      <c r="H139">
        <f t="shared" si="15"/>
        <v>2.3848649164452134</v>
      </c>
      <c r="I139">
        <f t="shared" si="16"/>
        <v>5.6875806696912345</v>
      </c>
      <c r="J139">
        <f t="shared" si="17"/>
        <v>15.2095976814108</v>
      </c>
    </row>
    <row r="140" spans="1:10" x14ac:dyDescent="0.2">
      <c r="A140">
        <v>136</v>
      </c>
      <c r="B140" s="2">
        <v>41432</v>
      </c>
      <c r="C140" s="1">
        <v>15.73</v>
      </c>
      <c r="D140">
        <v>-196.5</v>
      </c>
      <c r="E140">
        <f t="shared" si="12"/>
        <v>38612.25</v>
      </c>
      <c r="F140">
        <f t="shared" si="13"/>
        <v>-3090.9450000000002</v>
      </c>
      <c r="G140">
        <f t="shared" si="14"/>
        <v>13.291646971396689</v>
      </c>
      <c r="H140">
        <f t="shared" si="15"/>
        <v>2.438353028603311</v>
      </c>
      <c r="I140">
        <f t="shared" si="16"/>
        <v>5.9455654920989396</v>
      </c>
      <c r="J140">
        <f t="shared" si="17"/>
        <v>15.501290709493395</v>
      </c>
    </row>
    <row r="141" spans="1:10" x14ac:dyDescent="0.2">
      <c r="A141">
        <v>137</v>
      </c>
      <c r="B141" s="2">
        <v>41439</v>
      </c>
      <c r="C141" s="1">
        <v>15.37</v>
      </c>
      <c r="D141">
        <v>-195.5</v>
      </c>
      <c r="E141">
        <f t="shared" si="12"/>
        <v>38220.25</v>
      </c>
      <c r="F141">
        <f t="shared" si="13"/>
        <v>-3004.835</v>
      </c>
      <c r="G141">
        <f t="shared" si="14"/>
        <v>13.288158859238594</v>
      </c>
      <c r="H141">
        <f t="shared" si="15"/>
        <v>2.081841140761405</v>
      </c>
      <c r="I141">
        <f t="shared" si="16"/>
        <v>4.3340625353667486</v>
      </c>
      <c r="J141">
        <f t="shared" si="17"/>
        <v>13.544835008206929</v>
      </c>
    </row>
    <row r="142" spans="1:10" x14ac:dyDescent="0.2">
      <c r="A142">
        <v>138</v>
      </c>
      <c r="B142" s="2">
        <v>41446</v>
      </c>
      <c r="C142" s="1">
        <v>15</v>
      </c>
      <c r="D142">
        <v>-194.5</v>
      </c>
      <c r="E142">
        <f t="shared" si="12"/>
        <v>37830.25</v>
      </c>
      <c r="F142">
        <f t="shared" si="13"/>
        <v>-2917.5</v>
      </c>
      <c r="G142">
        <f t="shared" si="14"/>
        <v>13.284670747080497</v>
      </c>
      <c r="H142">
        <f t="shared" si="15"/>
        <v>1.7153292529195028</v>
      </c>
      <c r="I142">
        <f t="shared" si="16"/>
        <v>2.9423544459213797</v>
      </c>
      <c r="J142">
        <f t="shared" si="17"/>
        <v>11.435528352796686</v>
      </c>
    </row>
    <row r="143" spans="1:10" x14ac:dyDescent="0.2">
      <c r="A143">
        <v>139</v>
      </c>
      <c r="B143" s="2">
        <v>41453</v>
      </c>
      <c r="C143" s="1">
        <v>15.47</v>
      </c>
      <c r="D143">
        <v>-193.5</v>
      </c>
      <c r="E143">
        <f t="shared" si="12"/>
        <v>37442.25</v>
      </c>
      <c r="F143">
        <f t="shared" si="13"/>
        <v>-2993.4450000000002</v>
      </c>
      <c r="G143">
        <f t="shared" si="14"/>
        <v>13.281182634922402</v>
      </c>
      <c r="H143">
        <f t="shared" si="15"/>
        <v>2.1888173650775986</v>
      </c>
      <c r="I143">
        <f t="shared" si="16"/>
        <v>4.7909214576652417</v>
      </c>
      <c r="J143">
        <f t="shared" si="17"/>
        <v>14.148787104574003</v>
      </c>
    </row>
    <row r="144" spans="1:10" x14ac:dyDescent="0.2">
      <c r="A144">
        <v>140</v>
      </c>
      <c r="B144" s="2">
        <v>41460</v>
      </c>
      <c r="C144" s="1">
        <v>16.7</v>
      </c>
      <c r="D144">
        <v>-192.5</v>
      </c>
      <c r="E144">
        <f t="shared" si="12"/>
        <v>37056.25</v>
      </c>
      <c r="F144">
        <f t="shared" si="13"/>
        <v>-3214.75</v>
      </c>
      <c r="G144">
        <f t="shared" si="14"/>
        <v>13.277694522764305</v>
      </c>
      <c r="H144">
        <f t="shared" si="15"/>
        <v>3.4223054772356942</v>
      </c>
      <c r="I144">
        <f t="shared" si="16"/>
        <v>11.712174779517433</v>
      </c>
      <c r="J144">
        <f t="shared" si="17"/>
        <v>20.492847169076015</v>
      </c>
    </row>
    <row r="145" spans="1:10" x14ac:dyDescent="0.2">
      <c r="A145">
        <v>141</v>
      </c>
      <c r="B145" s="2">
        <v>41467</v>
      </c>
      <c r="C145" s="1">
        <v>17.11</v>
      </c>
      <c r="D145">
        <v>-191.5</v>
      </c>
      <c r="E145">
        <f t="shared" si="12"/>
        <v>36672.25</v>
      </c>
      <c r="F145">
        <f t="shared" si="13"/>
        <v>-3276.5650000000001</v>
      </c>
      <c r="G145">
        <f t="shared" si="14"/>
        <v>13.27420641060621</v>
      </c>
      <c r="H145">
        <f t="shared" si="15"/>
        <v>3.8357935893937896</v>
      </c>
      <c r="I145">
        <f t="shared" si="16"/>
        <v>14.713312460434492</v>
      </c>
      <c r="J145">
        <f t="shared" si="17"/>
        <v>22.418431264721157</v>
      </c>
    </row>
    <row r="146" spans="1:10" x14ac:dyDescent="0.2">
      <c r="A146">
        <v>142</v>
      </c>
      <c r="B146" s="2">
        <v>41474</v>
      </c>
      <c r="C146" s="1">
        <v>16.760000000000002</v>
      </c>
      <c r="D146">
        <v>-190.5</v>
      </c>
      <c r="E146">
        <f t="shared" si="12"/>
        <v>36290.25</v>
      </c>
      <c r="F146">
        <f t="shared" si="13"/>
        <v>-3192.78</v>
      </c>
      <c r="G146">
        <f t="shared" si="14"/>
        <v>13.270718298448113</v>
      </c>
      <c r="H146">
        <f t="shared" si="15"/>
        <v>3.4892817015518887</v>
      </c>
      <c r="I146">
        <f t="shared" si="16"/>
        <v>12.175086792784843</v>
      </c>
      <c r="J146">
        <f t="shared" si="17"/>
        <v>20.819103231216516</v>
      </c>
    </row>
    <row r="147" spans="1:10" x14ac:dyDescent="0.2">
      <c r="A147">
        <v>143</v>
      </c>
      <c r="B147" s="2">
        <v>41481</v>
      </c>
      <c r="C147" s="1">
        <v>17.02</v>
      </c>
      <c r="D147">
        <v>-189.5</v>
      </c>
      <c r="E147">
        <f t="shared" si="12"/>
        <v>35910.25</v>
      </c>
      <c r="F147">
        <f t="shared" si="13"/>
        <v>-3225.29</v>
      </c>
      <c r="G147">
        <f t="shared" si="14"/>
        <v>13.267230186290018</v>
      </c>
      <c r="H147">
        <f t="shared" si="15"/>
        <v>3.7527698137099819</v>
      </c>
      <c r="I147">
        <f t="shared" si="16"/>
        <v>14.083281274692853</v>
      </c>
      <c r="J147">
        <f t="shared" si="17"/>
        <v>22.049176343771926</v>
      </c>
    </row>
    <row r="148" spans="1:10" x14ac:dyDescent="0.2">
      <c r="A148">
        <v>144</v>
      </c>
      <c r="B148" s="2">
        <v>41488</v>
      </c>
      <c r="C148" s="1">
        <v>17.5</v>
      </c>
      <c r="D148">
        <v>-188.5</v>
      </c>
      <c r="E148">
        <f t="shared" si="12"/>
        <v>35532.25</v>
      </c>
      <c r="F148">
        <f t="shared" si="13"/>
        <v>-3298.75</v>
      </c>
      <c r="G148">
        <f t="shared" si="14"/>
        <v>13.263742074131923</v>
      </c>
      <c r="H148">
        <f t="shared" si="15"/>
        <v>4.2362579258680775</v>
      </c>
      <c r="I148">
        <f t="shared" si="16"/>
        <v>17.945881214480107</v>
      </c>
      <c r="J148">
        <f t="shared" si="17"/>
        <v>24.207188147817586</v>
      </c>
    </row>
    <row r="149" spans="1:10" x14ac:dyDescent="0.2">
      <c r="A149">
        <v>145</v>
      </c>
      <c r="B149" s="2">
        <v>41495</v>
      </c>
      <c r="C149" s="1">
        <v>17.02</v>
      </c>
      <c r="D149">
        <v>-187.5</v>
      </c>
      <c r="E149">
        <f t="shared" si="12"/>
        <v>35156.25</v>
      </c>
      <c r="F149">
        <f t="shared" si="13"/>
        <v>-3191.25</v>
      </c>
      <c r="G149">
        <f t="shared" si="14"/>
        <v>13.260253961973826</v>
      </c>
      <c r="H149">
        <f t="shared" si="15"/>
        <v>3.759746038026174</v>
      </c>
      <c r="I149">
        <f t="shared" si="16"/>
        <v>14.135690270453512</v>
      </c>
      <c r="J149">
        <f t="shared" si="17"/>
        <v>22.090164735758954</v>
      </c>
    </row>
    <row r="150" spans="1:10" x14ac:dyDescent="0.2">
      <c r="A150">
        <v>146</v>
      </c>
      <c r="B150" s="2">
        <v>41502</v>
      </c>
      <c r="C150" s="1">
        <v>16.3</v>
      </c>
      <c r="D150">
        <v>-186.5</v>
      </c>
      <c r="E150">
        <f t="shared" si="12"/>
        <v>34782.25</v>
      </c>
      <c r="F150">
        <f t="shared" si="13"/>
        <v>-3039.9500000000003</v>
      </c>
      <c r="G150">
        <f t="shared" si="14"/>
        <v>13.25676584981573</v>
      </c>
      <c r="H150">
        <f t="shared" si="15"/>
        <v>3.0432341501842703</v>
      </c>
      <c r="I150">
        <f t="shared" si="16"/>
        <v>9.2612740928477777</v>
      </c>
      <c r="J150">
        <f t="shared" si="17"/>
        <v>18.670148160639695</v>
      </c>
    </row>
    <row r="151" spans="1:10" x14ac:dyDescent="0.2">
      <c r="A151">
        <v>147</v>
      </c>
      <c r="B151" s="2">
        <v>41509</v>
      </c>
      <c r="C151" s="1">
        <v>16.45</v>
      </c>
      <c r="D151">
        <v>-185.5</v>
      </c>
      <c r="E151">
        <f t="shared" si="12"/>
        <v>34410.25</v>
      </c>
      <c r="F151">
        <f t="shared" si="13"/>
        <v>-3051.4749999999999</v>
      </c>
      <c r="G151">
        <f t="shared" si="14"/>
        <v>13.253277737657633</v>
      </c>
      <c r="H151">
        <f t="shared" si="15"/>
        <v>3.1967222623423659</v>
      </c>
      <c r="I151">
        <f t="shared" si="16"/>
        <v>10.219033222555295</v>
      </c>
      <c r="J151">
        <f t="shared" si="17"/>
        <v>19.432962081108606</v>
      </c>
    </row>
    <row r="152" spans="1:10" x14ac:dyDescent="0.2">
      <c r="A152">
        <v>148</v>
      </c>
      <c r="B152" s="2">
        <v>41516</v>
      </c>
      <c r="C152" s="1">
        <v>16.190000000000001</v>
      </c>
      <c r="D152">
        <v>-184.5</v>
      </c>
      <c r="E152">
        <f t="shared" si="12"/>
        <v>34040.25</v>
      </c>
      <c r="F152">
        <f t="shared" si="13"/>
        <v>-2987.0550000000003</v>
      </c>
      <c r="G152">
        <f t="shared" si="14"/>
        <v>13.249789625499538</v>
      </c>
      <c r="H152">
        <f t="shared" si="15"/>
        <v>2.9402103745004631</v>
      </c>
      <c r="I152">
        <f t="shared" si="16"/>
        <v>8.6448370463201538</v>
      </c>
      <c r="J152">
        <f t="shared" si="17"/>
        <v>18.160657038298105</v>
      </c>
    </row>
    <row r="153" spans="1:10" x14ac:dyDescent="0.2">
      <c r="A153">
        <v>149</v>
      </c>
      <c r="B153" s="2">
        <v>41523</v>
      </c>
      <c r="C153" s="1">
        <v>17</v>
      </c>
      <c r="D153">
        <v>-183.5</v>
      </c>
      <c r="E153">
        <f t="shared" si="12"/>
        <v>33672.25</v>
      </c>
      <c r="F153">
        <f t="shared" si="13"/>
        <v>-3119.5</v>
      </c>
      <c r="G153">
        <f t="shared" si="14"/>
        <v>13.246301513341441</v>
      </c>
      <c r="H153">
        <f t="shared" si="15"/>
        <v>3.7536984866585588</v>
      </c>
      <c r="I153">
        <f t="shared" si="16"/>
        <v>14.090252328742753</v>
      </c>
      <c r="J153">
        <f t="shared" si="17"/>
        <v>22.080579333285641</v>
      </c>
    </row>
    <row r="154" spans="1:10" x14ac:dyDescent="0.2">
      <c r="A154">
        <v>150</v>
      </c>
      <c r="B154" s="2">
        <v>41530</v>
      </c>
      <c r="C154" s="1">
        <v>17.350000000000001</v>
      </c>
      <c r="D154">
        <v>-182.5</v>
      </c>
      <c r="E154">
        <f t="shared" si="12"/>
        <v>33306.25</v>
      </c>
      <c r="F154">
        <f t="shared" si="13"/>
        <v>-3166.3750000000005</v>
      </c>
      <c r="G154">
        <f t="shared" si="14"/>
        <v>13.242813401183346</v>
      </c>
      <c r="H154">
        <f t="shared" si="15"/>
        <v>4.1071865988166554</v>
      </c>
      <c r="I154">
        <f t="shared" si="16"/>
        <v>16.868981757499125</v>
      </c>
      <c r="J154">
        <f t="shared" si="17"/>
        <v>23.67254523813634</v>
      </c>
    </row>
    <row r="155" spans="1:10" x14ac:dyDescent="0.2">
      <c r="A155">
        <v>151</v>
      </c>
      <c r="B155" s="2">
        <v>41537</v>
      </c>
      <c r="C155" s="1">
        <v>17.39</v>
      </c>
      <c r="D155">
        <v>-181.5</v>
      </c>
      <c r="E155">
        <f t="shared" si="12"/>
        <v>32942.25</v>
      </c>
      <c r="F155">
        <f t="shared" si="13"/>
        <v>-3156.2850000000003</v>
      </c>
      <c r="G155">
        <f t="shared" si="14"/>
        <v>13.239325289025249</v>
      </c>
      <c r="H155">
        <f t="shared" si="15"/>
        <v>4.1506747109747515</v>
      </c>
      <c r="I155">
        <f t="shared" si="16"/>
        <v>17.228100556325337</v>
      </c>
      <c r="J155">
        <f t="shared" si="17"/>
        <v>23.868169700832382</v>
      </c>
    </row>
    <row r="156" spans="1:10" x14ac:dyDescent="0.2">
      <c r="A156">
        <v>152</v>
      </c>
      <c r="B156" s="2">
        <v>41544</v>
      </c>
      <c r="C156" s="1">
        <v>17.05</v>
      </c>
      <c r="D156">
        <v>-180.5</v>
      </c>
      <c r="E156">
        <f t="shared" si="12"/>
        <v>32580.25</v>
      </c>
      <c r="F156">
        <f t="shared" si="13"/>
        <v>-3077.5250000000001</v>
      </c>
      <c r="G156">
        <f t="shared" si="14"/>
        <v>13.235837176867154</v>
      </c>
      <c r="H156">
        <f t="shared" si="15"/>
        <v>3.8141628231328468</v>
      </c>
      <c r="I156">
        <f t="shared" si="16"/>
        <v>14.547838041368728</v>
      </c>
      <c r="J156">
        <f t="shared" si="17"/>
        <v>22.370456440661858</v>
      </c>
    </row>
    <row r="157" spans="1:10" x14ac:dyDescent="0.2">
      <c r="A157">
        <v>153</v>
      </c>
      <c r="B157" s="2">
        <v>41551</v>
      </c>
      <c r="C157" s="1">
        <v>17.09</v>
      </c>
      <c r="D157">
        <v>-179.5</v>
      </c>
      <c r="E157">
        <f t="shared" si="12"/>
        <v>32220.25</v>
      </c>
      <c r="F157">
        <f t="shared" si="13"/>
        <v>-3067.6550000000002</v>
      </c>
      <c r="G157">
        <f t="shared" si="14"/>
        <v>13.232349064709057</v>
      </c>
      <c r="H157">
        <f t="shared" si="15"/>
        <v>3.8576509352909429</v>
      </c>
      <c r="I157">
        <f t="shared" si="16"/>
        <v>14.881470738551087</v>
      </c>
      <c r="J157">
        <f t="shared" si="17"/>
        <v>22.572562523645072</v>
      </c>
    </row>
    <row r="158" spans="1:10" x14ac:dyDescent="0.2">
      <c r="A158">
        <v>154</v>
      </c>
      <c r="B158" s="2">
        <v>41558</v>
      </c>
      <c r="C158" s="1">
        <v>17.11</v>
      </c>
      <c r="D158">
        <v>-178.5</v>
      </c>
      <c r="E158">
        <f t="shared" si="12"/>
        <v>31862.25</v>
      </c>
      <c r="F158">
        <f t="shared" si="13"/>
        <v>-3054.1349999999998</v>
      </c>
      <c r="G158">
        <f t="shared" si="14"/>
        <v>13.228860952550962</v>
      </c>
      <c r="H158">
        <f t="shared" si="15"/>
        <v>3.8811390474490377</v>
      </c>
      <c r="I158">
        <f t="shared" si="16"/>
        <v>15.063240305633624</v>
      </c>
      <c r="J158">
        <f t="shared" si="17"/>
        <v>22.683454397715007</v>
      </c>
    </row>
    <row r="159" spans="1:10" x14ac:dyDescent="0.2">
      <c r="A159">
        <v>155</v>
      </c>
      <c r="B159" s="2">
        <v>41565</v>
      </c>
      <c r="C159" s="1">
        <v>17.53</v>
      </c>
      <c r="D159">
        <v>-177.5</v>
      </c>
      <c r="E159">
        <f t="shared" si="12"/>
        <v>31506.25</v>
      </c>
      <c r="F159">
        <f t="shared" si="13"/>
        <v>-3111.5750000000003</v>
      </c>
      <c r="G159">
        <f t="shared" si="14"/>
        <v>13.225372840392865</v>
      </c>
      <c r="H159">
        <f t="shared" si="15"/>
        <v>4.3046271596071364</v>
      </c>
      <c r="I159">
        <f t="shared" si="16"/>
        <v>18.529814983227404</v>
      </c>
      <c r="J159">
        <f t="shared" si="17"/>
        <v>24.555773871118859</v>
      </c>
    </row>
    <row r="160" spans="1:10" x14ac:dyDescent="0.2">
      <c r="A160">
        <v>156</v>
      </c>
      <c r="B160" s="2">
        <v>41572</v>
      </c>
      <c r="C160" s="1">
        <v>17.600000000000001</v>
      </c>
      <c r="D160">
        <v>-176.5</v>
      </c>
      <c r="E160">
        <f t="shared" si="12"/>
        <v>31152.25</v>
      </c>
      <c r="F160">
        <f t="shared" si="13"/>
        <v>-3106.4</v>
      </c>
      <c r="G160">
        <f t="shared" si="14"/>
        <v>13.22188472823477</v>
      </c>
      <c r="H160">
        <f t="shared" si="15"/>
        <v>4.3781152717652319</v>
      </c>
      <c r="I160">
        <f t="shared" si="16"/>
        <v>19.167893332863951</v>
      </c>
      <c r="J160">
        <f t="shared" si="17"/>
        <v>24.875654953211544</v>
      </c>
    </row>
    <row r="161" spans="1:10" x14ac:dyDescent="0.2">
      <c r="A161">
        <v>157</v>
      </c>
      <c r="B161" s="2">
        <v>41579</v>
      </c>
      <c r="C161" s="1">
        <v>16.89</v>
      </c>
      <c r="D161">
        <v>-175.5</v>
      </c>
      <c r="E161">
        <f t="shared" si="12"/>
        <v>30800.25</v>
      </c>
      <c r="F161">
        <f t="shared" si="13"/>
        <v>-2964.1950000000002</v>
      </c>
      <c r="G161">
        <f t="shared" si="14"/>
        <v>13.218396616076673</v>
      </c>
      <c r="H161">
        <f t="shared" si="15"/>
        <v>3.671603383923328</v>
      </c>
      <c r="I161">
        <f t="shared" si="16"/>
        <v>13.480671408837233</v>
      </c>
      <c r="J161">
        <f t="shared" si="17"/>
        <v>21.738326725419348</v>
      </c>
    </row>
    <row r="162" spans="1:10" x14ac:dyDescent="0.2">
      <c r="A162">
        <v>158</v>
      </c>
      <c r="B162" s="2">
        <v>41586</v>
      </c>
      <c r="C162" s="1">
        <v>16.850000000000001</v>
      </c>
      <c r="D162">
        <v>-174.5</v>
      </c>
      <c r="E162">
        <f t="shared" si="12"/>
        <v>30450.25</v>
      </c>
      <c r="F162">
        <f t="shared" si="13"/>
        <v>-2940.3250000000003</v>
      </c>
      <c r="G162">
        <f t="shared" si="14"/>
        <v>13.214908503918577</v>
      </c>
      <c r="H162">
        <f t="shared" si="15"/>
        <v>3.635091496081424</v>
      </c>
      <c r="I162">
        <f t="shared" si="16"/>
        <v>13.213890184883486</v>
      </c>
      <c r="J162">
        <f t="shared" si="17"/>
        <v>21.573243300186491</v>
      </c>
    </row>
    <row r="163" spans="1:10" x14ac:dyDescent="0.2">
      <c r="A163">
        <v>159</v>
      </c>
      <c r="B163" s="2">
        <v>41593</v>
      </c>
      <c r="C163" s="1">
        <v>17.07</v>
      </c>
      <c r="D163">
        <v>-173.5</v>
      </c>
      <c r="E163">
        <f t="shared" si="12"/>
        <v>30102.25</v>
      </c>
      <c r="F163">
        <f t="shared" si="13"/>
        <v>-2961.645</v>
      </c>
      <c r="G163">
        <f t="shared" si="14"/>
        <v>13.21142039176048</v>
      </c>
      <c r="H163">
        <f t="shared" si="15"/>
        <v>3.8585796082395198</v>
      </c>
      <c r="I163">
        <f t="shared" si="16"/>
        <v>14.888636593121847</v>
      </c>
      <c r="J163">
        <f t="shared" si="17"/>
        <v>22.604449960395545</v>
      </c>
    </row>
    <row r="164" spans="1:10" x14ac:dyDescent="0.2">
      <c r="A164">
        <v>160</v>
      </c>
      <c r="B164" s="2">
        <v>41600</v>
      </c>
      <c r="C164" s="1">
        <v>17.010000000000002</v>
      </c>
      <c r="D164">
        <v>-172.5</v>
      </c>
      <c r="E164">
        <f t="shared" si="12"/>
        <v>29756.25</v>
      </c>
      <c r="F164">
        <f t="shared" si="13"/>
        <v>-2934.2250000000004</v>
      </c>
      <c r="G164">
        <f t="shared" si="14"/>
        <v>13.207932279602385</v>
      </c>
      <c r="H164">
        <f t="shared" si="15"/>
        <v>3.8020677203976163</v>
      </c>
      <c r="I164">
        <f t="shared" si="16"/>
        <v>14.455718950489526</v>
      </c>
      <c r="J164">
        <f t="shared" si="17"/>
        <v>22.351956028204679</v>
      </c>
    </row>
    <row r="165" spans="1:10" x14ac:dyDescent="0.2">
      <c r="A165">
        <v>161</v>
      </c>
      <c r="B165" s="2">
        <v>41607</v>
      </c>
      <c r="C165" s="1">
        <v>17.079999999999998</v>
      </c>
      <c r="D165">
        <v>-171.5</v>
      </c>
      <c r="E165">
        <f t="shared" si="12"/>
        <v>29412.25</v>
      </c>
      <c r="F165">
        <f t="shared" si="13"/>
        <v>-2929.22</v>
      </c>
      <c r="G165">
        <f t="shared" si="14"/>
        <v>13.204444167444288</v>
      </c>
      <c r="H165">
        <f t="shared" si="15"/>
        <v>3.87555583255571</v>
      </c>
      <c r="I165">
        <f t="shared" si="16"/>
        <v>15.019933011256583</v>
      </c>
      <c r="J165">
        <f t="shared" si="17"/>
        <v>22.690607918944441</v>
      </c>
    </row>
    <row r="166" spans="1:10" x14ac:dyDescent="0.2">
      <c r="A166">
        <v>162</v>
      </c>
      <c r="B166" s="2">
        <v>41614</v>
      </c>
      <c r="C166" s="1">
        <v>16.7</v>
      </c>
      <c r="D166">
        <v>-170.5</v>
      </c>
      <c r="E166">
        <f t="shared" si="12"/>
        <v>29070.25</v>
      </c>
      <c r="F166">
        <f t="shared" si="13"/>
        <v>-2847.35</v>
      </c>
      <c r="G166">
        <f t="shared" si="14"/>
        <v>13.200956055286193</v>
      </c>
      <c r="H166">
        <f t="shared" si="15"/>
        <v>3.4990439447138062</v>
      </c>
      <c r="I166">
        <f t="shared" si="16"/>
        <v>12.243308527038353</v>
      </c>
      <c r="J166">
        <f t="shared" si="17"/>
        <v>20.952358950382074</v>
      </c>
    </row>
    <row r="167" spans="1:10" x14ac:dyDescent="0.2">
      <c r="A167">
        <v>163</v>
      </c>
      <c r="B167" s="2">
        <v>41621</v>
      </c>
      <c r="C167" s="1">
        <v>16.59</v>
      </c>
      <c r="D167">
        <v>-169.5</v>
      </c>
      <c r="E167">
        <f t="shared" si="12"/>
        <v>28730.25</v>
      </c>
      <c r="F167">
        <f t="shared" si="13"/>
        <v>-2812.0050000000001</v>
      </c>
      <c r="G167">
        <f t="shared" si="14"/>
        <v>13.197467943128096</v>
      </c>
      <c r="H167">
        <f t="shared" si="15"/>
        <v>3.3925320568719037</v>
      </c>
      <c r="I167">
        <f t="shared" si="16"/>
        <v>11.509273756903509</v>
      </c>
      <c r="J167">
        <f t="shared" si="17"/>
        <v>20.449258932320095</v>
      </c>
    </row>
    <row r="168" spans="1:10" x14ac:dyDescent="0.2">
      <c r="A168">
        <v>164</v>
      </c>
      <c r="B168" s="2">
        <v>41628</v>
      </c>
      <c r="C168" s="1">
        <v>15.42</v>
      </c>
      <c r="D168">
        <v>-168.5</v>
      </c>
      <c r="E168">
        <f t="shared" si="12"/>
        <v>28392.25</v>
      </c>
      <c r="F168">
        <f t="shared" si="13"/>
        <v>-2598.27</v>
      </c>
      <c r="G168">
        <f t="shared" si="14"/>
        <v>13.193979830970001</v>
      </c>
      <c r="H168">
        <f t="shared" si="15"/>
        <v>2.226020169029999</v>
      </c>
      <c r="I168">
        <f t="shared" si="16"/>
        <v>4.9551657929283452</v>
      </c>
      <c r="J168">
        <f t="shared" si="17"/>
        <v>14.435928463229567</v>
      </c>
    </row>
    <row r="169" spans="1:10" x14ac:dyDescent="0.2">
      <c r="A169">
        <v>165</v>
      </c>
      <c r="B169" s="2">
        <v>41635</v>
      </c>
      <c r="C169" s="1">
        <v>15.3</v>
      </c>
      <c r="D169">
        <v>-167.5</v>
      </c>
      <c r="E169">
        <f t="shared" si="12"/>
        <v>28056.25</v>
      </c>
      <c r="F169">
        <f t="shared" si="13"/>
        <v>-2562.75</v>
      </c>
      <c r="G169">
        <f t="shared" si="14"/>
        <v>13.190491718811904</v>
      </c>
      <c r="H169">
        <f t="shared" si="15"/>
        <v>2.1095082811880967</v>
      </c>
      <c r="I169">
        <f t="shared" si="16"/>
        <v>4.4500251884011579</v>
      </c>
      <c r="J169">
        <f t="shared" si="17"/>
        <v>13.787635824758802</v>
      </c>
    </row>
    <row r="170" spans="1:10" x14ac:dyDescent="0.2">
      <c r="A170">
        <v>166</v>
      </c>
      <c r="B170" s="2">
        <v>41642</v>
      </c>
      <c r="C170" s="1">
        <v>15.51</v>
      </c>
      <c r="D170">
        <v>-166.5</v>
      </c>
      <c r="E170">
        <f t="shared" si="12"/>
        <v>27722.25</v>
      </c>
      <c r="F170">
        <f t="shared" si="13"/>
        <v>-2582.415</v>
      </c>
      <c r="G170">
        <f t="shared" si="14"/>
        <v>13.187003606653809</v>
      </c>
      <c r="H170">
        <f t="shared" si="15"/>
        <v>2.322996393346191</v>
      </c>
      <c r="I170">
        <f t="shared" si="16"/>
        <v>5.3963122434994117</v>
      </c>
      <c r="J170">
        <f t="shared" si="17"/>
        <v>14.977410659872284</v>
      </c>
    </row>
    <row r="171" spans="1:10" x14ac:dyDescent="0.2">
      <c r="A171">
        <v>167</v>
      </c>
      <c r="B171" s="2">
        <v>41649</v>
      </c>
      <c r="C171" s="1">
        <v>16.07</v>
      </c>
      <c r="D171">
        <v>-165.5</v>
      </c>
      <c r="E171">
        <f t="shared" si="12"/>
        <v>27390.25</v>
      </c>
      <c r="F171">
        <f t="shared" si="13"/>
        <v>-2659.585</v>
      </c>
      <c r="G171">
        <f t="shared" si="14"/>
        <v>13.183515494495712</v>
      </c>
      <c r="H171">
        <f t="shared" si="15"/>
        <v>2.8864845055042885</v>
      </c>
      <c r="I171">
        <f t="shared" si="16"/>
        <v>8.331792800516336</v>
      </c>
      <c r="J171">
        <f t="shared" si="17"/>
        <v>17.961944651551264</v>
      </c>
    </row>
    <row r="172" spans="1:10" x14ac:dyDescent="0.2">
      <c r="A172">
        <v>168</v>
      </c>
      <c r="B172" s="2">
        <v>41656</v>
      </c>
      <c r="C172" s="1">
        <v>16.52</v>
      </c>
      <c r="D172">
        <v>-164.5</v>
      </c>
      <c r="E172">
        <f t="shared" si="12"/>
        <v>27060.25</v>
      </c>
      <c r="F172">
        <f t="shared" si="13"/>
        <v>-2717.54</v>
      </c>
      <c r="G172">
        <f t="shared" si="14"/>
        <v>13.180027382337617</v>
      </c>
      <c r="H172">
        <f t="shared" si="15"/>
        <v>3.339972617662383</v>
      </c>
      <c r="I172">
        <f t="shared" si="16"/>
        <v>11.155417086734511</v>
      </c>
      <c r="J172">
        <f t="shared" si="17"/>
        <v>20.217751922895783</v>
      </c>
    </row>
    <row r="173" spans="1:10" x14ac:dyDescent="0.2">
      <c r="A173">
        <v>169</v>
      </c>
      <c r="B173" s="2">
        <v>41663</v>
      </c>
      <c r="C173" s="1">
        <v>15.83</v>
      </c>
      <c r="D173">
        <v>-163.5</v>
      </c>
      <c r="E173">
        <f t="shared" si="12"/>
        <v>26732.25</v>
      </c>
      <c r="F173">
        <f t="shared" si="13"/>
        <v>-2588.2049999999999</v>
      </c>
      <c r="G173">
        <f t="shared" si="14"/>
        <v>13.176539270179521</v>
      </c>
      <c r="H173">
        <f t="shared" si="15"/>
        <v>2.6534607298204786</v>
      </c>
      <c r="I173">
        <f t="shared" si="16"/>
        <v>7.0408538446994271</v>
      </c>
      <c r="J173">
        <f t="shared" si="17"/>
        <v>16.762228236389632</v>
      </c>
    </row>
    <row r="174" spans="1:10" x14ac:dyDescent="0.2">
      <c r="A174">
        <v>170</v>
      </c>
      <c r="B174" s="2">
        <v>41670</v>
      </c>
      <c r="C174" s="1">
        <v>14.96</v>
      </c>
      <c r="D174">
        <v>-162.5</v>
      </c>
      <c r="E174">
        <f t="shared" si="12"/>
        <v>26406.25</v>
      </c>
      <c r="F174">
        <f t="shared" si="13"/>
        <v>-2431</v>
      </c>
      <c r="G174">
        <f t="shared" si="14"/>
        <v>13.173051158021424</v>
      </c>
      <c r="H174">
        <f t="shared" si="15"/>
        <v>1.7869488419785764</v>
      </c>
      <c r="I174">
        <f t="shared" si="16"/>
        <v>3.193186163848575</v>
      </c>
      <c r="J174">
        <f t="shared" si="17"/>
        <v>11.944845200391553</v>
      </c>
    </row>
    <row r="175" spans="1:10" x14ac:dyDescent="0.2">
      <c r="A175">
        <v>171</v>
      </c>
      <c r="B175" s="2">
        <v>41677</v>
      </c>
      <c r="C175" s="1">
        <v>14.97</v>
      </c>
      <c r="D175">
        <v>-161.5</v>
      </c>
      <c r="E175">
        <f t="shared" si="12"/>
        <v>26082.25</v>
      </c>
      <c r="F175">
        <f t="shared" si="13"/>
        <v>-2417.6550000000002</v>
      </c>
      <c r="G175">
        <f t="shared" si="14"/>
        <v>13.169563045863329</v>
      </c>
      <c r="H175">
        <f t="shared" si="15"/>
        <v>1.8004369541366714</v>
      </c>
      <c r="I175">
        <f t="shared" si="16"/>
        <v>3.2415732258209347</v>
      </c>
      <c r="J175">
        <f t="shared" si="17"/>
        <v>12.026966961500811</v>
      </c>
    </row>
    <row r="176" spans="1:10" x14ac:dyDescent="0.2">
      <c r="A176">
        <v>172</v>
      </c>
      <c r="B176" s="2">
        <v>41684</v>
      </c>
      <c r="C176" s="1">
        <v>15.24</v>
      </c>
      <c r="D176">
        <v>-160.5</v>
      </c>
      <c r="E176">
        <f t="shared" si="12"/>
        <v>25760.25</v>
      </c>
      <c r="F176">
        <f t="shared" si="13"/>
        <v>-2446.02</v>
      </c>
      <c r="G176">
        <f t="shared" si="14"/>
        <v>13.166074933705232</v>
      </c>
      <c r="H176">
        <f t="shared" si="15"/>
        <v>2.0739250662947679</v>
      </c>
      <c r="I176">
        <f t="shared" si="16"/>
        <v>4.3011651806057571</v>
      </c>
      <c r="J176">
        <f t="shared" si="17"/>
        <v>13.608432193535222</v>
      </c>
    </row>
    <row r="177" spans="1:10" x14ac:dyDescent="0.2">
      <c r="A177">
        <v>173</v>
      </c>
      <c r="B177" s="2">
        <v>41691</v>
      </c>
      <c r="C177" s="1">
        <v>15.16</v>
      </c>
      <c r="D177">
        <v>-159.5</v>
      </c>
      <c r="E177">
        <f t="shared" si="12"/>
        <v>25440.25</v>
      </c>
      <c r="F177">
        <f t="shared" si="13"/>
        <v>-2418.02</v>
      </c>
      <c r="G177">
        <f t="shared" si="14"/>
        <v>13.162586821547137</v>
      </c>
      <c r="H177">
        <f t="shared" si="15"/>
        <v>1.997413178452863</v>
      </c>
      <c r="I177">
        <f t="shared" si="16"/>
        <v>3.9896594054571688</v>
      </c>
      <c r="J177">
        <f t="shared" si="17"/>
        <v>13.175548670533397</v>
      </c>
    </row>
    <row r="178" spans="1:10" x14ac:dyDescent="0.2">
      <c r="A178">
        <v>174</v>
      </c>
      <c r="B178" s="2">
        <v>41698</v>
      </c>
      <c r="C178" s="1">
        <v>15.39</v>
      </c>
      <c r="D178">
        <v>-158.5</v>
      </c>
      <c r="E178">
        <f t="shared" si="12"/>
        <v>25122.25</v>
      </c>
      <c r="F178">
        <f t="shared" si="13"/>
        <v>-2439.3150000000001</v>
      </c>
      <c r="G178">
        <f t="shared" si="14"/>
        <v>13.15909870938904</v>
      </c>
      <c r="H178">
        <f t="shared" si="15"/>
        <v>2.2309012906109604</v>
      </c>
      <c r="I178">
        <f t="shared" si="16"/>
        <v>4.9769205684496489</v>
      </c>
      <c r="J178">
        <f t="shared" si="17"/>
        <v>14.495784864268749</v>
      </c>
    </row>
    <row r="179" spans="1:10" x14ac:dyDescent="0.2">
      <c r="A179">
        <v>175</v>
      </c>
      <c r="B179" s="2">
        <v>41705</v>
      </c>
      <c r="C179" s="1">
        <v>15.62</v>
      </c>
      <c r="D179">
        <v>-157.5</v>
      </c>
      <c r="E179">
        <f t="shared" si="12"/>
        <v>24806.25</v>
      </c>
      <c r="F179">
        <f t="shared" si="13"/>
        <v>-2460.15</v>
      </c>
      <c r="G179">
        <f t="shared" si="14"/>
        <v>13.155610597230945</v>
      </c>
      <c r="H179">
        <f t="shared" si="15"/>
        <v>2.4643894027690543</v>
      </c>
      <c r="I179">
        <f t="shared" si="16"/>
        <v>6.0732151284804159</v>
      </c>
      <c r="J179">
        <f t="shared" si="17"/>
        <v>15.777140862798046</v>
      </c>
    </row>
    <row r="180" spans="1:10" x14ac:dyDescent="0.2">
      <c r="A180">
        <v>176</v>
      </c>
      <c r="B180" s="2">
        <v>41712</v>
      </c>
      <c r="C180" s="1">
        <v>15.08</v>
      </c>
      <c r="D180">
        <v>-156.5</v>
      </c>
      <c r="E180">
        <f t="shared" si="12"/>
        <v>24492.25</v>
      </c>
      <c r="F180">
        <f t="shared" si="13"/>
        <v>-2360.02</v>
      </c>
      <c r="G180">
        <f t="shared" si="14"/>
        <v>13.152122485072848</v>
      </c>
      <c r="H180">
        <f t="shared" si="15"/>
        <v>1.9278775149271521</v>
      </c>
      <c r="I180">
        <f t="shared" si="16"/>
        <v>3.7167117125616915</v>
      </c>
      <c r="J180">
        <f t="shared" si="17"/>
        <v>12.784333653363078</v>
      </c>
    </row>
    <row r="181" spans="1:10" x14ac:dyDescent="0.2">
      <c r="A181">
        <v>177</v>
      </c>
      <c r="B181" s="2">
        <v>41719</v>
      </c>
      <c r="C181" s="1">
        <v>15.47</v>
      </c>
      <c r="D181">
        <v>-155.5</v>
      </c>
      <c r="E181">
        <f t="shared" si="12"/>
        <v>24180.25</v>
      </c>
      <c r="F181">
        <f t="shared" si="13"/>
        <v>-2405.585</v>
      </c>
      <c r="G181">
        <f t="shared" si="14"/>
        <v>13.148634372914753</v>
      </c>
      <c r="H181">
        <f t="shared" si="15"/>
        <v>2.3213656270852479</v>
      </c>
      <c r="I181">
        <f t="shared" si="16"/>
        <v>5.3887383746128856</v>
      </c>
      <c r="J181">
        <f t="shared" si="17"/>
        <v>15.005595520913042</v>
      </c>
    </row>
    <row r="182" spans="1:10" x14ac:dyDescent="0.2">
      <c r="A182">
        <v>178</v>
      </c>
      <c r="B182" s="2">
        <v>41726</v>
      </c>
      <c r="C182" s="1">
        <v>15.45</v>
      </c>
      <c r="D182">
        <v>-154.5</v>
      </c>
      <c r="E182">
        <f t="shared" si="12"/>
        <v>23870.25</v>
      </c>
      <c r="F182">
        <f t="shared" si="13"/>
        <v>-2387.0250000000001</v>
      </c>
      <c r="G182">
        <f t="shared" si="14"/>
        <v>13.145146260756656</v>
      </c>
      <c r="H182">
        <f t="shared" si="15"/>
        <v>2.3048537392433435</v>
      </c>
      <c r="I182">
        <f t="shared" si="16"/>
        <v>5.3123507593040227</v>
      </c>
      <c r="J182">
        <f t="shared" si="17"/>
        <v>14.918147179568567</v>
      </c>
    </row>
    <row r="183" spans="1:10" x14ac:dyDescent="0.2">
      <c r="A183">
        <v>179</v>
      </c>
      <c r="B183" s="2">
        <v>41733</v>
      </c>
      <c r="C183" s="1">
        <v>16.13</v>
      </c>
      <c r="D183">
        <v>-153.5</v>
      </c>
      <c r="E183">
        <f t="shared" si="12"/>
        <v>23562.25</v>
      </c>
      <c r="F183">
        <f t="shared" si="13"/>
        <v>-2475.9549999999999</v>
      </c>
      <c r="G183">
        <f t="shared" si="14"/>
        <v>13.141658148598561</v>
      </c>
      <c r="H183">
        <f t="shared" si="15"/>
        <v>2.9883418514014384</v>
      </c>
      <c r="I183">
        <f t="shared" si="16"/>
        <v>8.9301870208373764</v>
      </c>
      <c r="J183">
        <f t="shared" si="17"/>
        <v>18.526607882215988</v>
      </c>
    </row>
    <row r="184" spans="1:10" x14ac:dyDescent="0.2">
      <c r="A184">
        <v>180</v>
      </c>
      <c r="B184" s="2">
        <v>41740</v>
      </c>
      <c r="C184" s="1">
        <v>15.63</v>
      </c>
      <c r="D184">
        <v>-152.5</v>
      </c>
      <c r="E184">
        <f t="shared" si="12"/>
        <v>23256.25</v>
      </c>
      <c r="F184">
        <f t="shared" si="13"/>
        <v>-2383.5750000000003</v>
      </c>
      <c r="G184">
        <f t="shared" si="14"/>
        <v>13.138170036440464</v>
      </c>
      <c r="H184">
        <f t="shared" si="15"/>
        <v>2.4918299635595371</v>
      </c>
      <c r="I184">
        <f t="shared" si="16"/>
        <v>6.2092165672931241</v>
      </c>
      <c r="J184">
        <f t="shared" si="17"/>
        <v>15.942610131538945</v>
      </c>
    </row>
    <row r="185" spans="1:10" x14ac:dyDescent="0.2">
      <c r="A185">
        <v>181</v>
      </c>
      <c r="B185" s="2">
        <v>41747</v>
      </c>
      <c r="C185" s="1">
        <v>16</v>
      </c>
      <c r="D185">
        <v>-151.5</v>
      </c>
      <c r="E185">
        <f t="shared" si="12"/>
        <v>22952.25</v>
      </c>
      <c r="F185">
        <f t="shared" si="13"/>
        <v>-2424</v>
      </c>
      <c r="G185">
        <f t="shared" si="14"/>
        <v>13.134681924282368</v>
      </c>
      <c r="H185">
        <f t="shared" si="15"/>
        <v>2.8653180757176315</v>
      </c>
      <c r="I185">
        <f t="shared" si="16"/>
        <v>8.2100476750341915</v>
      </c>
      <c r="J185">
        <f t="shared" si="17"/>
        <v>17.908237973235195</v>
      </c>
    </row>
    <row r="186" spans="1:10" x14ac:dyDescent="0.2">
      <c r="A186">
        <v>182</v>
      </c>
      <c r="B186" s="2">
        <v>41754</v>
      </c>
      <c r="C186" s="1">
        <v>15.78</v>
      </c>
      <c r="D186">
        <v>-150.5</v>
      </c>
      <c r="E186">
        <f t="shared" si="12"/>
        <v>22650.25</v>
      </c>
      <c r="F186">
        <f t="shared" si="13"/>
        <v>-2374.89</v>
      </c>
      <c r="G186">
        <f t="shared" si="14"/>
        <v>13.131193812124272</v>
      </c>
      <c r="H186">
        <f t="shared" si="15"/>
        <v>2.6488061878757279</v>
      </c>
      <c r="I186">
        <f t="shared" si="16"/>
        <v>7.0161742209287459</v>
      </c>
      <c r="J186">
        <f t="shared" si="17"/>
        <v>16.785844029630724</v>
      </c>
    </row>
    <row r="187" spans="1:10" x14ac:dyDescent="0.2">
      <c r="A187">
        <v>183</v>
      </c>
      <c r="B187" s="2">
        <v>41761</v>
      </c>
      <c r="C187" s="1">
        <v>15.9</v>
      </c>
      <c r="D187">
        <v>-149.5</v>
      </c>
      <c r="E187">
        <f t="shared" si="12"/>
        <v>22350.25</v>
      </c>
      <c r="F187">
        <f t="shared" si="13"/>
        <v>-2377.0500000000002</v>
      </c>
      <c r="G187">
        <f t="shared" si="14"/>
        <v>13.127705699966176</v>
      </c>
      <c r="H187">
        <f t="shared" si="15"/>
        <v>2.772294300033824</v>
      </c>
      <c r="I187">
        <f t="shared" si="16"/>
        <v>7.6856156860000304</v>
      </c>
      <c r="J187">
        <f t="shared" si="17"/>
        <v>17.4358132077599</v>
      </c>
    </row>
    <row r="188" spans="1:10" x14ac:dyDescent="0.2">
      <c r="A188">
        <v>184</v>
      </c>
      <c r="B188" s="2">
        <v>41768</v>
      </c>
      <c r="C188" s="1">
        <v>15.77</v>
      </c>
      <c r="D188">
        <v>-148.5</v>
      </c>
      <c r="E188">
        <f t="shared" si="12"/>
        <v>22052.25</v>
      </c>
      <c r="F188">
        <f t="shared" si="13"/>
        <v>-2341.8449999999998</v>
      </c>
      <c r="G188">
        <f t="shared" si="14"/>
        <v>13.124217587808079</v>
      </c>
      <c r="H188">
        <f t="shared" si="15"/>
        <v>2.6457824121919202</v>
      </c>
      <c r="I188">
        <f t="shared" si="16"/>
        <v>7.0001645726640964</v>
      </c>
      <c r="J188">
        <f t="shared" si="17"/>
        <v>16.777313964438303</v>
      </c>
    </row>
    <row r="189" spans="1:10" x14ac:dyDescent="0.2">
      <c r="A189">
        <v>185</v>
      </c>
      <c r="B189" s="2">
        <v>41775</v>
      </c>
      <c r="C189" s="1">
        <v>15.76</v>
      </c>
      <c r="D189">
        <v>-147.5</v>
      </c>
      <c r="E189">
        <f t="shared" si="12"/>
        <v>21756.25</v>
      </c>
      <c r="F189">
        <f t="shared" si="13"/>
        <v>-2324.6</v>
      </c>
      <c r="G189">
        <f t="shared" si="14"/>
        <v>13.120729475649984</v>
      </c>
      <c r="H189">
        <f t="shared" si="15"/>
        <v>2.6392705243500156</v>
      </c>
      <c r="I189">
        <f t="shared" si="16"/>
        <v>6.9657489007028062</v>
      </c>
      <c r="J189">
        <f t="shared" si="17"/>
        <v>16.74664038293157</v>
      </c>
    </row>
    <row r="190" spans="1:10" x14ac:dyDescent="0.2">
      <c r="A190">
        <v>186</v>
      </c>
      <c r="B190" s="2">
        <v>41782</v>
      </c>
      <c r="C190" s="1">
        <v>16.02</v>
      </c>
      <c r="D190">
        <v>-146.5</v>
      </c>
      <c r="E190">
        <f t="shared" si="12"/>
        <v>21462.25</v>
      </c>
      <c r="F190">
        <f t="shared" si="13"/>
        <v>-2346.9299999999998</v>
      </c>
      <c r="G190">
        <f t="shared" si="14"/>
        <v>13.117241363491887</v>
      </c>
      <c r="H190">
        <f t="shared" si="15"/>
        <v>2.9027586365081124</v>
      </c>
      <c r="I190">
        <f t="shared" si="16"/>
        <v>8.4260077018224351</v>
      </c>
      <c r="J190">
        <f t="shared" si="17"/>
        <v>18.119591988190464</v>
      </c>
    </row>
    <row r="191" spans="1:10" x14ac:dyDescent="0.2">
      <c r="A191">
        <v>187</v>
      </c>
      <c r="B191" s="2">
        <v>41789</v>
      </c>
      <c r="C191" s="1">
        <v>16.440000000000001</v>
      </c>
      <c r="D191">
        <v>-145.5</v>
      </c>
      <c r="E191">
        <f t="shared" si="12"/>
        <v>21170.25</v>
      </c>
      <c r="F191">
        <f t="shared" si="13"/>
        <v>-2392.02</v>
      </c>
      <c r="G191">
        <f t="shared" si="14"/>
        <v>13.113753251333792</v>
      </c>
      <c r="H191">
        <f t="shared" si="15"/>
        <v>3.3262467486662093</v>
      </c>
      <c r="I191">
        <f t="shared" si="16"/>
        <v>11.063917433012529</v>
      </c>
      <c r="J191">
        <f t="shared" si="17"/>
        <v>20.232644456607112</v>
      </c>
    </row>
    <row r="192" spans="1:10" x14ac:dyDescent="0.2">
      <c r="A192">
        <v>188</v>
      </c>
      <c r="B192" s="2">
        <v>41796</v>
      </c>
      <c r="C192" s="1">
        <v>17.079999999999998</v>
      </c>
      <c r="D192">
        <v>-144.5</v>
      </c>
      <c r="E192">
        <f t="shared" si="12"/>
        <v>20880.25</v>
      </c>
      <c r="F192">
        <f t="shared" si="13"/>
        <v>-2468.06</v>
      </c>
      <c r="G192">
        <f t="shared" si="14"/>
        <v>13.110265139175695</v>
      </c>
      <c r="H192">
        <f t="shared" si="15"/>
        <v>3.9697348608243033</v>
      </c>
      <c r="I192">
        <f t="shared" si="16"/>
        <v>15.75879486524375</v>
      </c>
      <c r="J192">
        <f t="shared" si="17"/>
        <v>23.242007381875315</v>
      </c>
    </row>
    <row r="193" spans="1:10" x14ac:dyDescent="0.2">
      <c r="A193">
        <v>189</v>
      </c>
      <c r="B193" s="2">
        <v>41803</v>
      </c>
      <c r="C193" s="1">
        <v>16.559999999999999</v>
      </c>
      <c r="D193">
        <v>-143.5</v>
      </c>
      <c r="E193">
        <f t="shared" si="12"/>
        <v>20592.25</v>
      </c>
      <c r="F193">
        <f t="shared" si="13"/>
        <v>-2376.3599999999997</v>
      </c>
      <c r="G193">
        <f t="shared" si="14"/>
        <v>13.1067770270176</v>
      </c>
      <c r="H193">
        <f t="shared" si="15"/>
        <v>3.4532229729823989</v>
      </c>
      <c r="I193">
        <f t="shared" si="16"/>
        <v>11.924748901133398</v>
      </c>
      <c r="J193">
        <f t="shared" si="17"/>
        <v>20.852795730570044</v>
      </c>
    </row>
    <row r="194" spans="1:10" x14ac:dyDescent="0.2">
      <c r="A194">
        <v>190</v>
      </c>
      <c r="B194" s="2">
        <v>41810</v>
      </c>
      <c r="C194" s="1">
        <v>16.670000000000002</v>
      </c>
      <c r="D194">
        <v>-142.5</v>
      </c>
      <c r="E194">
        <f t="shared" si="12"/>
        <v>20306.25</v>
      </c>
      <c r="F194">
        <f t="shared" si="13"/>
        <v>-2375.4750000000004</v>
      </c>
      <c r="G194">
        <f t="shared" si="14"/>
        <v>13.103288914859503</v>
      </c>
      <c r="H194">
        <f t="shared" si="15"/>
        <v>3.5667110851404988</v>
      </c>
      <c r="I194">
        <f t="shared" si="16"/>
        <v>12.721427964864114</v>
      </c>
      <c r="J194">
        <f t="shared" si="17"/>
        <v>21.395987313380317</v>
      </c>
    </row>
    <row r="195" spans="1:10" x14ac:dyDescent="0.2">
      <c r="A195">
        <v>191</v>
      </c>
      <c r="B195" s="2">
        <v>41817</v>
      </c>
      <c r="C195" s="1">
        <v>17.28</v>
      </c>
      <c r="D195">
        <v>-141.5</v>
      </c>
      <c r="E195">
        <f t="shared" si="12"/>
        <v>20022.25</v>
      </c>
      <c r="F195">
        <f t="shared" si="13"/>
        <v>-2445.1200000000003</v>
      </c>
      <c r="G195">
        <f t="shared" si="14"/>
        <v>13.099800802701408</v>
      </c>
      <c r="H195">
        <f t="shared" si="15"/>
        <v>4.1801991972985935</v>
      </c>
      <c r="I195">
        <f t="shared" si="16"/>
        <v>17.474065329095804</v>
      </c>
      <c r="J195">
        <f t="shared" si="17"/>
        <v>24.190967576959451</v>
      </c>
    </row>
    <row r="196" spans="1:10" x14ac:dyDescent="0.2">
      <c r="A196">
        <v>192</v>
      </c>
      <c r="B196" s="2">
        <v>41824</v>
      </c>
      <c r="C196" s="1">
        <v>17.32</v>
      </c>
      <c r="D196">
        <v>-140.5</v>
      </c>
      <c r="E196">
        <f t="shared" si="12"/>
        <v>19740.25</v>
      </c>
      <c r="F196">
        <f t="shared" si="13"/>
        <v>-2433.46</v>
      </c>
      <c r="G196">
        <f t="shared" si="14"/>
        <v>13.096312690543311</v>
      </c>
      <c r="H196">
        <f t="shared" si="15"/>
        <v>4.2236873094566896</v>
      </c>
      <c r="I196">
        <f t="shared" si="16"/>
        <v>17.839534488065489</v>
      </c>
      <c r="J196">
        <f t="shared" si="17"/>
        <v>24.386185389472804</v>
      </c>
    </row>
    <row r="197" spans="1:10" x14ac:dyDescent="0.2">
      <c r="A197">
        <v>193</v>
      </c>
      <c r="B197" s="2">
        <v>41831</v>
      </c>
      <c r="C197" s="1">
        <v>17.47</v>
      </c>
      <c r="D197">
        <v>-139.5</v>
      </c>
      <c r="E197">
        <f t="shared" si="12"/>
        <v>19460.25</v>
      </c>
      <c r="F197">
        <f t="shared" si="13"/>
        <v>-2437.0650000000001</v>
      </c>
      <c r="G197">
        <f t="shared" si="14"/>
        <v>13.092824578385216</v>
      </c>
      <c r="H197">
        <f t="shared" si="15"/>
        <v>4.3771754216147833</v>
      </c>
      <c r="I197">
        <f t="shared" si="16"/>
        <v>19.159664671588555</v>
      </c>
      <c r="J197">
        <f t="shared" si="17"/>
        <v>25.055383065911759</v>
      </c>
    </row>
    <row r="198" spans="1:10" x14ac:dyDescent="0.2">
      <c r="A198">
        <v>194</v>
      </c>
      <c r="B198" s="2">
        <v>41838</v>
      </c>
      <c r="C198" s="1">
        <v>17.72</v>
      </c>
      <c r="D198">
        <v>-138.5</v>
      </c>
      <c r="E198">
        <f t="shared" ref="E198:E261" si="18">D198^2</f>
        <v>19182.25</v>
      </c>
      <c r="F198">
        <f t="shared" ref="F198:F261" si="19">D198*C198</f>
        <v>-2454.2199999999998</v>
      </c>
      <c r="G198">
        <f t="shared" ref="G198:G261" si="20">$M$2+$M$3*D198</f>
        <v>13.08933646622712</v>
      </c>
      <c r="H198">
        <f t="shared" ref="H198:H261" si="21">C198-G198</f>
        <v>4.6306635337728785</v>
      </c>
      <c r="I198">
        <f t="shared" ref="I198:I261" si="22">H198^2</f>
        <v>21.443044763013923</v>
      </c>
      <c r="J198">
        <f t="shared" ref="J198:J261" si="23">ABS(H198/C198)*100</f>
        <v>26.132412718808574</v>
      </c>
    </row>
    <row r="199" spans="1:10" x14ac:dyDescent="0.2">
      <c r="A199">
        <v>195</v>
      </c>
      <c r="B199" s="2">
        <v>41845</v>
      </c>
      <c r="C199" s="1">
        <v>17.62</v>
      </c>
      <c r="D199">
        <v>-137.5</v>
      </c>
      <c r="E199">
        <f t="shared" si="18"/>
        <v>18906.25</v>
      </c>
      <c r="F199">
        <f t="shared" si="19"/>
        <v>-2422.75</v>
      </c>
      <c r="G199">
        <f t="shared" si="20"/>
        <v>13.085848354069023</v>
      </c>
      <c r="H199">
        <f t="shared" si="21"/>
        <v>4.5341516459309776</v>
      </c>
      <c r="I199">
        <f t="shared" si="22"/>
        <v>20.558531148298595</v>
      </c>
      <c r="J199">
        <f t="shared" si="23"/>
        <v>25.732983234568547</v>
      </c>
    </row>
    <row r="200" spans="1:10" x14ac:dyDescent="0.2">
      <c r="A200">
        <v>196</v>
      </c>
      <c r="B200" s="2">
        <v>41852</v>
      </c>
      <c r="C200" s="1">
        <v>16.809999999999999</v>
      </c>
      <c r="D200">
        <v>-136.5</v>
      </c>
      <c r="E200">
        <f t="shared" si="18"/>
        <v>18632.25</v>
      </c>
      <c r="F200">
        <f t="shared" si="19"/>
        <v>-2294.5649999999996</v>
      </c>
      <c r="G200">
        <f t="shared" si="20"/>
        <v>13.082360241910928</v>
      </c>
      <c r="H200">
        <f t="shared" si="21"/>
        <v>3.7276397580890706</v>
      </c>
      <c r="I200">
        <f t="shared" si="22"/>
        <v>13.895298166086345</v>
      </c>
      <c r="J200">
        <f t="shared" si="23"/>
        <v>22.175132409810058</v>
      </c>
    </row>
    <row r="201" spans="1:10" x14ac:dyDescent="0.2">
      <c r="A201">
        <v>197</v>
      </c>
      <c r="B201" s="2">
        <v>41859</v>
      </c>
      <c r="C201" s="1">
        <v>17.09</v>
      </c>
      <c r="D201">
        <v>-135.5</v>
      </c>
      <c r="E201">
        <f t="shared" si="18"/>
        <v>18360.25</v>
      </c>
      <c r="F201">
        <f t="shared" si="19"/>
        <v>-2315.6950000000002</v>
      </c>
      <c r="G201">
        <f t="shared" si="20"/>
        <v>13.078872129752831</v>
      </c>
      <c r="H201">
        <f t="shared" si="21"/>
        <v>4.0111278702471687</v>
      </c>
      <c r="I201">
        <f t="shared" si="22"/>
        <v>16.089146791473588</v>
      </c>
      <c r="J201">
        <f t="shared" si="23"/>
        <v>23.470613635150197</v>
      </c>
    </row>
    <row r="202" spans="1:10" x14ac:dyDescent="0.2">
      <c r="A202">
        <v>198</v>
      </c>
      <c r="B202" s="2">
        <v>41866</v>
      </c>
      <c r="C202" s="1">
        <v>17.309999999999999</v>
      </c>
      <c r="D202">
        <v>-134.5</v>
      </c>
      <c r="E202">
        <f t="shared" si="18"/>
        <v>18090.25</v>
      </c>
      <c r="F202">
        <f t="shared" si="19"/>
        <v>-2328.1949999999997</v>
      </c>
      <c r="G202">
        <f t="shared" si="20"/>
        <v>13.075384017594736</v>
      </c>
      <c r="H202">
        <f t="shared" si="21"/>
        <v>4.2346159824052627</v>
      </c>
      <c r="I202">
        <f t="shared" si="22"/>
        <v>17.931972518442088</v>
      </c>
      <c r="J202">
        <f t="shared" si="23"/>
        <v>24.463408332786038</v>
      </c>
    </row>
    <row r="203" spans="1:10" x14ac:dyDescent="0.2">
      <c r="A203">
        <v>199</v>
      </c>
      <c r="B203" s="2">
        <v>41873</v>
      </c>
      <c r="C203" s="1">
        <v>17.170000000000002</v>
      </c>
      <c r="D203">
        <v>-133.5</v>
      </c>
      <c r="E203">
        <f t="shared" si="18"/>
        <v>17822.25</v>
      </c>
      <c r="F203">
        <f t="shared" si="19"/>
        <v>-2292.1950000000002</v>
      </c>
      <c r="G203">
        <f t="shared" si="20"/>
        <v>13.071895905436639</v>
      </c>
      <c r="H203">
        <f t="shared" si="21"/>
        <v>4.0981040945633627</v>
      </c>
      <c r="I203">
        <f t="shared" si="22"/>
        <v>16.794457169876999</v>
      </c>
      <c r="J203">
        <f t="shared" si="23"/>
        <v>23.867816508813991</v>
      </c>
    </row>
    <row r="204" spans="1:10" x14ac:dyDescent="0.2">
      <c r="A204">
        <v>200</v>
      </c>
      <c r="B204" s="2">
        <v>41880</v>
      </c>
      <c r="C204" s="1">
        <v>17.41</v>
      </c>
      <c r="D204">
        <v>-132.5</v>
      </c>
      <c r="E204">
        <f t="shared" si="18"/>
        <v>17556.25</v>
      </c>
      <c r="F204">
        <f t="shared" si="19"/>
        <v>-2306.8249999999998</v>
      </c>
      <c r="G204">
        <f t="shared" si="20"/>
        <v>13.068407793278544</v>
      </c>
      <c r="H204">
        <f t="shared" si="21"/>
        <v>4.3415922067214563</v>
      </c>
      <c r="I204">
        <f t="shared" si="22"/>
        <v>18.849422889464485</v>
      </c>
      <c r="J204">
        <f t="shared" si="23"/>
        <v>24.937347540042829</v>
      </c>
    </row>
    <row r="205" spans="1:10" x14ac:dyDescent="0.2">
      <c r="A205">
        <v>201</v>
      </c>
      <c r="B205" s="2">
        <v>41887</v>
      </c>
      <c r="C205" s="1">
        <v>17.14</v>
      </c>
      <c r="D205">
        <v>-131.5</v>
      </c>
      <c r="E205">
        <f t="shared" si="18"/>
        <v>17292.25</v>
      </c>
      <c r="F205">
        <f t="shared" si="19"/>
        <v>-2253.91</v>
      </c>
      <c r="G205">
        <f t="shared" si="20"/>
        <v>13.064919681120447</v>
      </c>
      <c r="H205">
        <f t="shared" si="21"/>
        <v>4.0750803188795537</v>
      </c>
      <c r="I205">
        <f t="shared" si="22"/>
        <v>16.606279605319486</v>
      </c>
      <c r="J205">
        <f t="shared" si="23"/>
        <v>23.775264404198097</v>
      </c>
    </row>
    <row r="206" spans="1:10" x14ac:dyDescent="0.2">
      <c r="A206">
        <v>202</v>
      </c>
      <c r="B206" s="2">
        <v>41894</v>
      </c>
      <c r="C206" s="1">
        <v>16.59</v>
      </c>
      <c r="D206">
        <v>-130.5</v>
      </c>
      <c r="E206">
        <f t="shared" si="18"/>
        <v>17030.25</v>
      </c>
      <c r="F206">
        <f t="shared" si="19"/>
        <v>-2164.9949999999999</v>
      </c>
      <c r="G206">
        <f t="shared" si="20"/>
        <v>13.061431568962352</v>
      </c>
      <c r="H206">
        <f t="shared" si="21"/>
        <v>3.5285684310376482</v>
      </c>
      <c r="I206">
        <f t="shared" si="22"/>
        <v>12.450795172515489</v>
      </c>
      <c r="J206">
        <f t="shared" si="23"/>
        <v>21.269249132234165</v>
      </c>
    </row>
    <row r="207" spans="1:10" x14ac:dyDescent="0.2">
      <c r="A207">
        <v>203</v>
      </c>
      <c r="B207" s="2">
        <v>41901</v>
      </c>
      <c r="C207" s="1">
        <v>16.649999999999999</v>
      </c>
      <c r="D207">
        <v>-129.5</v>
      </c>
      <c r="E207">
        <f t="shared" si="18"/>
        <v>16770.25</v>
      </c>
      <c r="F207">
        <f t="shared" si="19"/>
        <v>-2156.1749999999997</v>
      </c>
      <c r="G207">
        <f t="shared" si="20"/>
        <v>13.057943456804255</v>
      </c>
      <c r="H207">
        <f t="shared" si="21"/>
        <v>3.5920565431957439</v>
      </c>
      <c r="I207">
        <f t="shared" si="22"/>
        <v>12.902870209515356</v>
      </c>
      <c r="J207">
        <f t="shared" si="23"/>
        <v>21.573913172346813</v>
      </c>
    </row>
    <row r="208" spans="1:10" x14ac:dyDescent="0.2">
      <c r="A208">
        <v>204</v>
      </c>
      <c r="B208" s="2">
        <v>41908</v>
      </c>
      <c r="C208" s="1">
        <v>16.329999999999998</v>
      </c>
      <c r="D208">
        <v>-128.5</v>
      </c>
      <c r="E208">
        <f t="shared" si="18"/>
        <v>16512.25</v>
      </c>
      <c r="F208">
        <f t="shared" si="19"/>
        <v>-2098.4049999999997</v>
      </c>
      <c r="G208">
        <f t="shared" si="20"/>
        <v>13.05445534464616</v>
      </c>
      <c r="H208">
        <f t="shared" si="21"/>
        <v>3.2755446553538388</v>
      </c>
      <c r="I208">
        <f t="shared" si="22"/>
        <v>10.729192789217098</v>
      </c>
      <c r="J208">
        <f t="shared" si="23"/>
        <v>20.058448593716101</v>
      </c>
    </row>
    <row r="209" spans="1:10" x14ac:dyDescent="0.2">
      <c r="A209">
        <v>205</v>
      </c>
      <c r="B209" s="2">
        <v>41915</v>
      </c>
      <c r="C209" s="1">
        <v>14.59</v>
      </c>
      <c r="D209">
        <v>-127.5</v>
      </c>
      <c r="E209">
        <f t="shared" si="18"/>
        <v>16256.25</v>
      </c>
      <c r="F209">
        <f t="shared" si="19"/>
        <v>-1860.2249999999999</v>
      </c>
      <c r="G209">
        <f t="shared" si="20"/>
        <v>13.050967232488063</v>
      </c>
      <c r="H209">
        <f t="shared" si="21"/>
        <v>1.5390327675119373</v>
      </c>
      <c r="I209">
        <f t="shared" si="22"/>
        <v>2.3686218594754527</v>
      </c>
      <c r="J209">
        <f t="shared" si="23"/>
        <v>10.548545356490317</v>
      </c>
    </row>
    <row r="210" spans="1:10" x14ac:dyDescent="0.2">
      <c r="A210">
        <v>206</v>
      </c>
      <c r="B210" s="2">
        <v>41922</v>
      </c>
      <c r="C210" s="1">
        <v>13.79</v>
      </c>
      <c r="D210">
        <v>-126.5</v>
      </c>
      <c r="E210">
        <f t="shared" si="18"/>
        <v>16002.25</v>
      </c>
      <c r="F210">
        <f t="shared" si="19"/>
        <v>-1744.4349999999999</v>
      </c>
      <c r="G210">
        <f t="shared" si="20"/>
        <v>13.047479120329967</v>
      </c>
      <c r="H210">
        <f t="shared" si="21"/>
        <v>0.74252087967003177</v>
      </c>
      <c r="I210">
        <f t="shared" si="22"/>
        <v>0.55133725674595779</v>
      </c>
      <c r="J210">
        <f t="shared" si="23"/>
        <v>5.3844878873823916</v>
      </c>
    </row>
    <row r="211" spans="1:10" x14ac:dyDescent="0.2">
      <c r="A211">
        <v>207</v>
      </c>
      <c r="B211" s="2">
        <v>41929</v>
      </c>
      <c r="C211" s="1">
        <v>14.02</v>
      </c>
      <c r="D211">
        <v>-125.5</v>
      </c>
      <c r="E211">
        <f t="shared" si="18"/>
        <v>15750.25</v>
      </c>
      <c r="F211">
        <f t="shared" si="19"/>
        <v>-1759.51</v>
      </c>
      <c r="G211">
        <f t="shared" si="20"/>
        <v>13.04399100817187</v>
      </c>
      <c r="H211">
        <f t="shared" si="21"/>
        <v>0.97600899182812917</v>
      </c>
      <c r="I211">
        <f t="shared" si="22"/>
        <v>0.95259355212936114</v>
      </c>
      <c r="J211">
        <f t="shared" si="23"/>
        <v>6.9615477305858002</v>
      </c>
    </row>
    <row r="212" spans="1:10" x14ac:dyDescent="0.2">
      <c r="A212">
        <v>208</v>
      </c>
      <c r="B212" s="2">
        <v>41936</v>
      </c>
      <c r="C212" s="1">
        <v>13.78</v>
      </c>
      <c r="D212">
        <v>-124.5</v>
      </c>
      <c r="E212">
        <f t="shared" si="18"/>
        <v>15500.25</v>
      </c>
      <c r="F212">
        <f t="shared" si="19"/>
        <v>-1715.61</v>
      </c>
      <c r="G212">
        <f t="shared" si="20"/>
        <v>13.040502896013775</v>
      </c>
      <c r="H212">
        <f t="shared" si="21"/>
        <v>0.73949710398622415</v>
      </c>
      <c r="I212">
        <f t="shared" si="22"/>
        <v>0.54685596680401238</v>
      </c>
      <c r="J212">
        <f t="shared" si="23"/>
        <v>5.3664521334268809</v>
      </c>
    </row>
    <row r="213" spans="1:10" x14ac:dyDescent="0.2">
      <c r="A213">
        <v>209</v>
      </c>
      <c r="B213" s="2">
        <v>41943</v>
      </c>
      <c r="C213" s="1">
        <v>14.09</v>
      </c>
      <c r="D213">
        <v>-123.5</v>
      </c>
      <c r="E213">
        <f t="shared" si="18"/>
        <v>15252.25</v>
      </c>
      <c r="F213">
        <f t="shared" si="19"/>
        <v>-1740.115</v>
      </c>
      <c r="G213">
        <f t="shared" si="20"/>
        <v>13.037014783855678</v>
      </c>
      <c r="H213">
        <f t="shared" si="21"/>
        <v>1.0529852161443216</v>
      </c>
      <c r="I213">
        <f t="shared" si="22"/>
        <v>1.1087778654185036</v>
      </c>
      <c r="J213">
        <f t="shared" si="23"/>
        <v>7.4732804552471377</v>
      </c>
    </row>
    <row r="214" spans="1:10" x14ac:dyDescent="0.2">
      <c r="A214">
        <v>210</v>
      </c>
      <c r="B214" s="2">
        <v>41950</v>
      </c>
      <c r="C214" s="1">
        <v>14.17</v>
      </c>
      <c r="D214">
        <v>-122.5</v>
      </c>
      <c r="E214">
        <f t="shared" si="18"/>
        <v>15006.25</v>
      </c>
      <c r="F214">
        <f t="shared" si="19"/>
        <v>-1735.825</v>
      </c>
      <c r="G214">
        <f t="shared" si="20"/>
        <v>13.033526671697583</v>
      </c>
      <c r="H214">
        <f t="shared" si="21"/>
        <v>1.1364733283024169</v>
      </c>
      <c r="I214">
        <f t="shared" si="22"/>
        <v>1.291571625942773</v>
      </c>
      <c r="J214">
        <f t="shared" si="23"/>
        <v>8.0202775462414735</v>
      </c>
    </row>
    <row r="215" spans="1:10" x14ac:dyDescent="0.2">
      <c r="A215">
        <v>211</v>
      </c>
      <c r="B215" s="2">
        <v>41957</v>
      </c>
      <c r="C215" s="1">
        <v>15.14</v>
      </c>
      <c r="D215">
        <v>-121.5</v>
      </c>
      <c r="E215">
        <f t="shared" si="18"/>
        <v>14762.25</v>
      </c>
      <c r="F215">
        <f t="shared" si="19"/>
        <v>-1839.51</v>
      </c>
      <c r="G215">
        <f t="shared" si="20"/>
        <v>13.030038559539486</v>
      </c>
      <c r="H215">
        <f t="shared" si="21"/>
        <v>2.1099614404605145</v>
      </c>
      <c r="I215">
        <f t="shared" si="22"/>
        <v>4.4519372802302088</v>
      </c>
      <c r="J215">
        <f t="shared" si="23"/>
        <v>13.936337123253068</v>
      </c>
    </row>
    <row r="216" spans="1:10" x14ac:dyDescent="0.2">
      <c r="A216">
        <v>212</v>
      </c>
      <c r="B216" s="2">
        <v>41964</v>
      </c>
      <c r="C216" s="1">
        <v>15.43</v>
      </c>
      <c r="D216">
        <v>-120.5</v>
      </c>
      <c r="E216">
        <f t="shared" si="18"/>
        <v>14520.25</v>
      </c>
      <c r="F216">
        <f t="shared" si="19"/>
        <v>-1859.3150000000001</v>
      </c>
      <c r="G216">
        <f t="shared" si="20"/>
        <v>13.026550447381391</v>
      </c>
      <c r="H216">
        <f t="shared" si="21"/>
        <v>2.4034495526186088</v>
      </c>
      <c r="I216">
        <f t="shared" si="22"/>
        <v>5.7765697519825911</v>
      </c>
      <c r="J216">
        <f t="shared" si="23"/>
        <v>15.576471501092733</v>
      </c>
    </row>
    <row r="217" spans="1:10" x14ac:dyDescent="0.2">
      <c r="A217">
        <v>213</v>
      </c>
      <c r="B217" s="2">
        <v>41971</v>
      </c>
      <c r="C217" s="1">
        <v>15.73</v>
      </c>
      <c r="D217">
        <v>-119.5</v>
      </c>
      <c r="E217">
        <f t="shared" si="18"/>
        <v>14280.25</v>
      </c>
      <c r="F217">
        <f t="shared" si="19"/>
        <v>-1879.7350000000001</v>
      </c>
      <c r="G217">
        <f t="shared" si="20"/>
        <v>13.023062335223294</v>
      </c>
      <c r="H217">
        <f t="shared" si="21"/>
        <v>2.7069376647767065</v>
      </c>
      <c r="I217">
        <f t="shared" si="22"/>
        <v>7.3275115209867687</v>
      </c>
      <c r="J217">
        <f t="shared" si="23"/>
        <v>17.208758199470481</v>
      </c>
    </row>
    <row r="218" spans="1:10" x14ac:dyDescent="0.2">
      <c r="A218">
        <v>214</v>
      </c>
      <c r="B218" s="2">
        <v>41978</v>
      </c>
      <c r="C218" s="1">
        <v>15.7</v>
      </c>
      <c r="D218">
        <v>-118.5</v>
      </c>
      <c r="E218">
        <f t="shared" si="18"/>
        <v>14042.25</v>
      </c>
      <c r="F218">
        <f t="shared" si="19"/>
        <v>-1860.4499999999998</v>
      </c>
      <c r="G218">
        <f t="shared" si="20"/>
        <v>13.019574223065199</v>
      </c>
      <c r="H218">
        <f t="shared" si="21"/>
        <v>2.6804257769348006</v>
      </c>
      <c r="I218">
        <f t="shared" si="22"/>
        <v>7.1846823456565287</v>
      </c>
      <c r="J218">
        <f t="shared" si="23"/>
        <v>17.072775649266248</v>
      </c>
    </row>
    <row r="219" spans="1:10" x14ac:dyDescent="0.2">
      <c r="A219">
        <v>215</v>
      </c>
      <c r="B219" s="2">
        <v>41985</v>
      </c>
      <c r="C219" s="1">
        <v>14.99</v>
      </c>
      <c r="D219">
        <v>-117.5</v>
      </c>
      <c r="E219">
        <f t="shared" si="18"/>
        <v>13806.25</v>
      </c>
      <c r="F219">
        <f t="shared" si="19"/>
        <v>-1761.325</v>
      </c>
      <c r="G219">
        <f t="shared" si="20"/>
        <v>13.016086110907102</v>
      </c>
      <c r="H219">
        <f t="shared" si="21"/>
        <v>1.9739138890928984</v>
      </c>
      <c r="I219">
        <f t="shared" si="22"/>
        <v>3.8963360415538513</v>
      </c>
      <c r="J219">
        <f t="shared" si="23"/>
        <v>13.168204730439617</v>
      </c>
    </row>
    <row r="220" spans="1:10" x14ac:dyDescent="0.2">
      <c r="A220">
        <v>216</v>
      </c>
      <c r="B220" s="2">
        <v>41992</v>
      </c>
      <c r="C220" s="1">
        <v>15.03</v>
      </c>
      <c r="D220">
        <v>-116.5</v>
      </c>
      <c r="E220">
        <f t="shared" si="18"/>
        <v>13572.25</v>
      </c>
      <c r="F220">
        <f t="shared" si="19"/>
        <v>-1750.9949999999999</v>
      </c>
      <c r="G220">
        <f t="shared" si="20"/>
        <v>13.012597998749007</v>
      </c>
      <c r="H220">
        <f t="shared" si="21"/>
        <v>2.0174020012509928</v>
      </c>
      <c r="I220">
        <f t="shared" si="22"/>
        <v>4.0699108346515107</v>
      </c>
      <c r="J220">
        <f t="shared" si="23"/>
        <v>13.422501671663293</v>
      </c>
    </row>
    <row r="221" spans="1:10" x14ac:dyDescent="0.2">
      <c r="A221">
        <v>217</v>
      </c>
      <c r="B221" s="2">
        <v>41999</v>
      </c>
      <c r="C221" s="1">
        <v>15.45</v>
      </c>
      <c r="D221">
        <v>-115.5</v>
      </c>
      <c r="E221">
        <f t="shared" si="18"/>
        <v>13340.25</v>
      </c>
      <c r="F221">
        <f t="shared" si="19"/>
        <v>-1784.4749999999999</v>
      </c>
      <c r="G221">
        <f t="shared" si="20"/>
        <v>13.00910988659091</v>
      </c>
      <c r="H221">
        <f t="shared" si="21"/>
        <v>2.4408901134090897</v>
      </c>
      <c r="I221">
        <f t="shared" si="22"/>
        <v>5.957944545738239</v>
      </c>
      <c r="J221">
        <f t="shared" si="23"/>
        <v>15.798641510738445</v>
      </c>
    </row>
    <row r="222" spans="1:10" x14ac:dyDescent="0.2">
      <c r="A222">
        <v>218</v>
      </c>
      <c r="B222" s="2">
        <v>42006</v>
      </c>
      <c r="C222" s="1">
        <v>15.36</v>
      </c>
      <c r="D222">
        <v>-114.5</v>
      </c>
      <c r="E222">
        <f t="shared" si="18"/>
        <v>13110.25</v>
      </c>
      <c r="F222">
        <f t="shared" si="19"/>
        <v>-1758.72</v>
      </c>
      <c r="G222">
        <f t="shared" si="20"/>
        <v>13.005621774432814</v>
      </c>
      <c r="H222">
        <f t="shared" si="21"/>
        <v>2.354378225567185</v>
      </c>
      <c r="I222">
        <f t="shared" si="22"/>
        <v>5.5430968290248863</v>
      </c>
      <c r="J222">
        <f t="shared" si="23"/>
        <v>15.327983239369694</v>
      </c>
    </row>
    <row r="223" spans="1:10" x14ac:dyDescent="0.2">
      <c r="A223">
        <v>219</v>
      </c>
      <c r="B223" s="2">
        <v>42013</v>
      </c>
      <c r="C223" s="1">
        <v>15.21</v>
      </c>
      <c r="D223">
        <v>-113.5</v>
      </c>
      <c r="E223">
        <f t="shared" si="18"/>
        <v>12882.25</v>
      </c>
      <c r="F223">
        <f t="shared" si="19"/>
        <v>-1726.335</v>
      </c>
      <c r="G223">
        <f t="shared" si="20"/>
        <v>13.002133662274719</v>
      </c>
      <c r="H223">
        <f t="shared" si="21"/>
        <v>2.2078663377252816</v>
      </c>
      <c r="I223">
        <f t="shared" si="22"/>
        <v>4.8746737652604475</v>
      </c>
      <c r="J223">
        <f t="shared" si="23"/>
        <v>14.51588650706957</v>
      </c>
    </row>
    <row r="224" spans="1:10" x14ac:dyDescent="0.2">
      <c r="A224">
        <v>220</v>
      </c>
      <c r="B224" s="2">
        <v>42020</v>
      </c>
      <c r="C224" s="1">
        <v>15.02</v>
      </c>
      <c r="D224">
        <v>-112.5</v>
      </c>
      <c r="E224">
        <f t="shared" si="18"/>
        <v>12656.25</v>
      </c>
      <c r="F224">
        <f t="shared" si="19"/>
        <v>-1689.75</v>
      </c>
      <c r="G224">
        <f t="shared" si="20"/>
        <v>12.998645550116622</v>
      </c>
      <c r="H224">
        <f t="shared" si="21"/>
        <v>2.0213544498833773</v>
      </c>
      <c r="I224">
        <f t="shared" si="22"/>
        <v>4.0858738120633307</v>
      </c>
      <c r="J224">
        <f t="shared" si="23"/>
        <v>13.457752662339399</v>
      </c>
    </row>
    <row r="225" spans="1:10" x14ac:dyDescent="0.2">
      <c r="A225">
        <v>221</v>
      </c>
      <c r="B225" s="2">
        <v>42027</v>
      </c>
      <c r="C225" s="1">
        <v>14.91</v>
      </c>
      <c r="D225">
        <v>-111.5</v>
      </c>
      <c r="E225">
        <f t="shared" si="18"/>
        <v>12432.25</v>
      </c>
      <c r="F225">
        <f t="shared" si="19"/>
        <v>-1662.4649999999999</v>
      </c>
      <c r="G225">
        <f t="shared" si="20"/>
        <v>12.995157437958527</v>
      </c>
      <c r="H225">
        <f t="shared" si="21"/>
        <v>1.9148425620414731</v>
      </c>
      <c r="I225">
        <f t="shared" si="22"/>
        <v>3.6666220374055527</v>
      </c>
      <c r="J225">
        <f t="shared" si="23"/>
        <v>12.84267311899043</v>
      </c>
    </row>
    <row r="226" spans="1:10" x14ac:dyDescent="0.2">
      <c r="A226">
        <v>222</v>
      </c>
      <c r="B226" s="2">
        <v>42034</v>
      </c>
      <c r="C226" s="1">
        <v>14.71</v>
      </c>
      <c r="D226">
        <v>-110.5</v>
      </c>
      <c r="E226">
        <f t="shared" si="18"/>
        <v>12210.25</v>
      </c>
      <c r="F226">
        <f t="shared" si="19"/>
        <v>-1625.4550000000002</v>
      </c>
      <c r="G226">
        <f t="shared" si="20"/>
        <v>12.99166932580043</v>
      </c>
      <c r="H226">
        <f t="shared" si="21"/>
        <v>1.7183306741995708</v>
      </c>
      <c r="I226">
        <f t="shared" si="22"/>
        <v>2.9526603058951513</v>
      </c>
      <c r="J226">
        <f t="shared" si="23"/>
        <v>11.681377798773424</v>
      </c>
    </row>
    <row r="227" spans="1:10" x14ac:dyDescent="0.2">
      <c r="A227">
        <v>223</v>
      </c>
      <c r="B227" s="2">
        <v>42041</v>
      </c>
      <c r="C227" s="1">
        <v>15.86</v>
      </c>
      <c r="D227">
        <v>-109.5</v>
      </c>
      <c r="E227">
        <f t="shared" si="18"/>
        <v>11990.25</v>
      </c>
      <c r="F227">
        <f t="shared" si="19"/>
        <v>-1736.6699999999998</v>
      </c>
      <c r="G227">
        <f t="shared" si="20"/>
        <v>12.988181213642335</v>
      </c>
      <c r="H227">
        <f t="shared" si="21"/>
        <v>2.8718187863576645</v>
      </c>
      <c r="I227">
        <f t="shared" si="22"/>
        <v>8.2473431416768097</v>
      </c>
      <c r="J227">
        <f t="shared" si="23"/>
        <v>18.107306345256397</v>
      </c>
    </row>
    <row r="228" spans="1:10" x14ac:dyDescent="0.2">
      <c r="A228">
        <v>224</v>
      </c>
      <c r="B228" s="2">
        <v>42048</v>
      </c>
      <c r="C228" s="1">
        <v>16.3</v>
      </c>
      <c r="D228">
        <v>-108.5</v>
      </c>
      <c r="E228">
        <f t="shared" si="18"/>
        <v>11772.25</v>
      </c>
      <c r="F228">
        <f t="shared" si="19"/>
        <v>-1768.5500000000002</v>
      </c>
      <c r="G228">
        <f t="shared" si="20"/>
        <v>12.984693101484238</v>
      </c>
      <c r="H228">
        <f t="shared" si="21"/>
        <v>3.3153068985157628</v>
      </c>
      <c r="I228">
        <f t="shared" si="22"/>
        <v>10.991259831346206</v>
      </c>
      <c r="J228">
        <f t="shared" si="23"/>
        <v>20.339306125863573</v>
      </c>
    </row>
    <row r="229" spans="1:10" x14ac:dyDescent="0.2">
      <c r="A229">
        <v>225</v>
      </c>
      <c r="B229" s="2">
        <v>42055</v>
      </c>
      <c r="C229" s="1">
        <v>16.399999999999999</v>
      </c>
      <c r="D229">
        <v>-107.5</v>
      </c>
      <c r="E229">
        <f t="shared" si="18"/>
        <v>11556.25</v>
      </c>
      <c r="F229">
        <f t="shared" si="19"/>
        <v>-1762.9999999999998</v>
      </c>
      <c r="G229">
        <f t="shared" si="20"/>
        <v>12.981204989326143</v>
      </c>
      <c r="H229">
        <f t="shared" si="21"/>
        <v>3.4187950106738558</v>
      </c>
      <c r="I229">
        <f t="shared" si="22"/>
        <v>11.688159325008449</v>
      </c>
      <c r="J229">
        <f t="shared" si="23"/>
        <v>20.846311040694246</v>
      </c>
    </row>
    <row r="230" spans="1:10" x14ac:dyDescent="0.2">
      <c r="A230">
        <v>226</v>
      </c>
      <c r="B230" s="2">
        <v>42062</v>
      </c>
      <c r="C230" s="1">
        <v>16.34</v>
      </c>
      <c r="D230">
        <v>-106.5</v>
      </c>
      <c r="E230">
        <f t="shared" si="18"/>
        <v>11342.25</v>
      </c>
      <c r="F230">
        <f t="shared" si="19"/>
        <v>-1740.21</v>
      </c>
      <c r="G230">
        <f t="shared" si="20"/>
        <v>12.977716877168046</v>
      </c>
      <c r="H230">
        <f t="shared" si="21"/>
        <v>3.3622831228319541</v>
      </c>
      <c r="I230">
        <f t="shared" si="22"/>
        <v>11.304947798080597</v>
      </c>
      <c r="J230">
        <f t="shared" si="23"/>
        <v>20.577008095666795</v>
      </c>
    </row>
    <row r="231" spans="1:10" x14ac:dyDescent="0.2">
      <c r="A231">
        <v>227</v>
      </c>
      <c r="B231" s="2">
        <v>42069</v>
      </c>
      <c r="C231" s="1">
        <v>15.93</v>
      </c>
      <c r="D231">
        <v>-105.5</v>
      </c>
      <c r="E231">
        <f t="shared" si="18"/>
        <v>11130.25</v>
      </c>
      <c r="F231">
        <f t="shared" si="19"/>
        <v>-1680.615</v>
      </c>
      <c r="G231">
        <f t="shared" si="20"/>
        <v>12.974228765009951</v>
      </c>
      <c r="H231">
        <f t="shared" si="21"/>
        <v>2.9557712349900491</v>
      </c>
      <c r="I231">
        <f t="shared" si="22"/>
        <v>8.7365835935946006</v>
      </c>
      <c r="J231">
        <f t="shared" si="23"/>
        <v>18.554747237853416</v>
      </c>
    </row>
    <row r="232" spans="1:10" x14ac:dyDescent="0.2">
      <c r="A232">
        <v>228</v>
      </c>
      <c r="B232" s="2">
        <v>42076</v>
      </c>
      <c r="C232" s="1">
        <v>16.2</v>
      </c>
      <c r="D232">
        <v>-104.5</v>
      </c>
      <c r="E232">
        <f t="shared" si="18"/>
        <v>10920.25</v>
      </c>
      <c r="F232">
        <f t="shared" si="19"/>
        <v>-1692.8999999999999</v>
      </c>
      <c r="G232">
        <f t="shared" si="20"/>
        <v>12.970740652851854</v>
      </c>
      <c r="H232">
        <f t="shared" si="21"/>
        <v>3.2292593471481457</v>
      </c>
      <c r="I232">
        <f t="shared" si="22"/>
        <v>10.428115931143667</v>
      </c>
      <c r="J232">
        <f t="shared" si="23"/>
        <v>19.933699673753985</v>
      </c>
    </row>
    <row r="233" spans="1:10" x14ac:dyDescent="0.2">
      <c r="A233">
        <v>229</v>
      </c>
      <c r="B233" s="2">
        <v>42083</v>
      </c>
      <c r="C233" s="1">
        <v>16.48</v>
      </c>
      <c r="D233">
        <v>-103.5</v>
      </c>
      <c r="E233">
        <f t="shared" si="18"/>
        <v>10712.25</v>
      </c>
      <c r="F233">
        <f t="shared" si="19"/>
        <v>-1705.68</v>
      </c>
      <c r="G233">
        <f t="shared" si="20"/>
        <v>12.967252540693758</v>
      </c>
      <c r="H233">
        <f t="shared" si="21"/>
        <v>3.512747459306242</v>
      </c>
      <c r="I233">
        <f t="shared" si="22"/>
        <v>12.339394712862457</v>
      </c>
      <c r="J233">
        <f t="shared" si="23"/>
        <v>21.315215165693218</v>
      </c>
    </row>
    <row r="234" spans="1:10" x14ac:dyDescent="0.2">
      <c r="A234">
        <v>230</v>
      </c>
      <c r="B234" s="2">
        <v>42090</v>
      </c>
      <c r="C234" s="1">
        <v>15.98</v>
      </c>
      <c r="D234">
        <v>-102.5</v>
      </c>
      <c r="E234">
        <f t="shared" si="18"/>
        <v>10506.25</v>
      </c>
      <c r="F234">
        <f t="shared" si="19"/>
        <v>-1637.95</v>
      </c>
      <c r="G234">
        <f t="shared" si="20"/>
        <v>12.963764428535661</v>
      </c>
      <c r="H234">
        <f t="shared" si="21"/>
        <v>3.016235571464339</v>
      </c>
      <c r="I234">
        <f t="shared" si="22"/>
        <v>9.097677022566808</v>
      </c>
      <c r="J234">
        <f t="shared" si="23"/>
        <v>18.875066154345049</v>
      </c>
    </row>
    <row r="235" spans="1:10" x14ac:dyDescent="0.2">
      <c r="A235">
        <v>231</v>
      </c>
      <c r="B235" s="2">
        <v>42097</v>
      </c>
      <c r="C235" s="1">
        <v>16.03</v>
      </c>
      <c r="D235">
        <v>-101.5</v>
      </c>
      <c r="E235">
        <f t="shared" si="18"/>
        <v>10302.25</v>
      </c>
      <c r="F235">
        <f t="shared" si="19"/>
        <v>-1627.0450000000001</v>
      </c>
      <c r="G235">
        <f t="shared" si="20"/>
        <v>12.960276316377566</v>
      </c>
      <c r="H235">
        <f t="shared" si="21"/>
        <v>3.0697236836224349</v>
      </c>
      <c r="I235">
        <f t="shared" si="22"/>
        <v>9.4232034937924904</v>
      </c>
      <c r="J235">
        <f t="shared" si="23"/>
        <v>19.149867021974014</v>
      </c>
    </row>
    <row r="236" spans="1:10" x14ac:dyDescent="0.2">
      <c r="A236">
        <v>232</v>
      </c>
      <c r="B236" s="2">
        <v>42104</v>
      </c>
      <c r="C236" s="1">
        <v>16.03</v>
      </c>
      <c r="D236">
        <v>-100.5</v>
      </c>
      <c r="E236">
        <f t="shared" si="18"/>
        <v>10100.25</v>
      </c>
      <c r="F236">
        <f t="shared" si="19"/>
        <v>-1611.0150000000001</v>
      </c>
      <c r="G236">
        <f t="shared" si="20"/>
        <v>12.956788204219469</v>
      </c>
      <c r="H236">
        <f t="shared" si="21"/>
        <v>3.0732117957805318</v>
      </c>
      <c r="I236">
        <f t="shared" si="22"/>
        <v>9.4446307417246018</v>
      </c>
      <c r="J236">
        <f t="shared" si="23"/>
        <v>19.171626923147421</v>
      </c>
    </row>
    <row r="237" spans="1:10" x14ac:dyDescent="0.2">
      <c r="A237">
        <v>233</v>
      </c>
      <c r="B237" s="2">
        <v>42111</v>
      </c>
      <c r="C237" s="1">
        <v>15.76</v>
      </c>
      <c r="D237">
        <v>-99.5</v>
      </c>
      <c r="E237">
        <f t="shared" si="18"/>
        <v>9900.25</v>
      </c>
      <c r="F237">
        <f t="shared" si="19"/>
        <v>-1568.12</v>
      </c>
      <c r="G237">
        <f t="shared" si="20"/>
        <v>12.953300092061374</v>
      </c>
      <c r="H237">
        <f t="shared" si="21"/>
        <v>2.8066999079386257</v>
      </c>
      <c r="I237">
        <f t="shared" si="22"/>
        <v>7.8775643732226897</v>
      </c>
      <c r="J237">
        <f t="shared" si="23"/>
        <v>17.809009568138485</v>
      </c>
    </row>
    <row r="238" spans="1:10" x14ac:dyDescent="0.2">
      <c r="A238">
        <v>234</v>
      </c>
      <c r="B238" s="2">
        <v>42118</v>
      </c>
      <c r="C238" s="1">
        <v>15.77</v>
      </c>
      <c r="D238">
        <v>-98.5</v>
      </c>
      <c r="E238">
        <f t="shared" si="18"/>
        <v>9702.25</v>
      </c>
      <c r="F238">
        <f t="shared" si="19"/>
        <v>-1553.345</v>
      </c>
      <c r="G238">
        <f t="shared" si="20"/>
        <v>12.949811979903277</v>
      </c>
      <c r="H238">
        <f t="shared" si="21"/>
        <v>2.8201880200967224</v>
      </c>
      <c r="I238">
        <f t="shared" si="22"/>
        <v>7.9534604686970711</v>
      </c>
      <c r="J238">
        <f t="shared" si="23"/>
        <v>17.883246798330514</v>
      </c>
    </row>
    <row r="239" spans="1:10" x14ac:dyDescent="0.2">
      <c r="A239">
        <v>235</v>
      </c>
      <c r="B239" s="2">
        <v>42125</v>
      </c>
      <c r="C239" s="1">
        <v>15.81</v>
      </c>
      <c r="D239">
        <v>-97.5</v>
      </c>
      <c r="E239">
        <f t="shared" si="18"/>
        <v>9506.25</v>
      </c>
      <c r="F239">
        <f t="shared" si="19"/>
        <v>-1541.4750000000001</v>
      </c>
      <c r="G239">
        <f t="shared" si="20"/>
        <v>12.946323867745182</v>
      </c>
      <c r="H239">
        <f t="shared" si="21"/>
        <v>2.8636761322548185</v>
      </c>
      <c r="I239">
        <f t="shared" si="22"/>
        <v>8.2006409904459172</v>
      </c>
      <c r="J239">
        <f t="shared" si="23"/>
        <v>18.113068515210742</v>
      </c>
    </row>
    <row r="240" spans="1:10" x14ac:dyDescent="0.2">
      <c r="A240">
        <v>236</v>
      </c>
      <c r="B240" s="2">
        <v>42132</v>
      </c>
      <c r="C240" s="1">
        <v>15.67</v>
      </c>
      <c r="D240">
        <v>-96.5</v>
      </c>
      <c r="E240">
        <f t="shared" si="18"/>
        <v>9312.25</v>
      </c>
      <c r="F240">
        <f t="shared" si="19"/>
        <v>-1512.155</v>
      </c>
      <c r="G240">
        <f t="shared" si="20"/>
        <v>12.942835755587085</v>
      </c>
      <c r="H240">
        <f t="shared" si="21"/>
        <v>2.7271642444129149</v>
      </c>
      <c r="I240">
        <f t="shared" si="22"/>
        <v>7.4374248160042651</v>
      </c>
      <c r="J240">
        <f t="shared" si="23"/>
        <v>17.403728426374695</v>
      </c>
    </row>
    <row r="241" spans="1:10" x14ac:dyDescent="0.2">
      <c r="A241">
        <v>237</v>
      </c>
      <c r="B241" s="2">
        <v>42139</v>
      </c>
      <c r="C241" s="1">
        <v>15.48</v>
      </c>
      <c r="D241">
        <v>-95.5</v>
      </c>
      <c r="E241">
        <f t="shared" si="18"/>
        <v>9120.25</v>
      </c>
      <c r="F241">
        <f t="shared" si="19"/>
        <v>-1478.3400000000001</v>
      </c>
      <c r="G241">
        <f t="shared" si="20"/>
        <v>12.93934764342899</v>
      </c>
      <c r="H241">
        <f t="shared" si="21"/>
        <v>2.5406523565710106</v>
      </c>
      <c r="I241">
        <f t="shared" si="22"/>
        <v>6.4549143969498299</v>
      </c>
      <c r="J241">
        <f t="shared" si="23"/>
        <v>16.41248292358534</v>
      </c>
    </row>
    <row r="242" spans="1:10" x14ac:dyDescent="0.2">
      <c r="A242">
        <v>238</v>
      </c>
      <c r="B242" s="2">
        <v>42146</v>
      </c>
      <c r="C242" s="1">
        <v>15.27</v>
      </c>
      <c r="D242">
        <v>-94.5</v>
      </c>
      <c r="E242">
        <f t="shared" si="18"/>
        <v>8930.25</v>
      </c>
      <c r="F242">
        <f t="shared" si="19"/>
        <v>-1443.0149999999999</v>
      </c>
      <c r="G242">
        <f t="shared" si="20"/>
        <v>12.935859531270893</v>
      </c>
      <c r="H242">
        <f t="shared" si="21"/>
        <v>2.3341404687291067</v>
      </c>
      <c r="I242">
        <f t="shared" si="22"/>
        <v>5.4482117277589337</v>
      </c>
      <c r="J242">
        <f t="shared" si="23"/>
        <v>15.285792198618905</v>
      </c>
    </row>
    <row r="243" spans="1:10" x14ac:dyDescent="0.2">
      <c r="A243">
        <v>239</v>
      </c>
      <c r="B243" s="2">
        <v>42153</v>
      </c>
      <c r="C243" s="1">
        <v>15.17</v>
      </c>
      <c r="D243">
        <v>-93.5</v>
      </c>
      <c r="E243">
        <f t="shared" si="18"/>
        <v>8742.25</v>
      </c>
      <c r="F243">
        <f t="shared" si="19"/>
        <v>-1418.395</v>
      </c>
      <c r="G243">
        <f t="shared" si="20"/>
        <v>12.932371419112798</v>
      </c>
      <c r="H243">
        <f t="shared" si="21"/>
        <v>2.2376285808872023</v>
      </c>
      <c r="I243">
        <f t="shared" si="22"/>
        <v>5.0069816660032744</v>
      </c>
      <c r="J243">
        <f t="shared" si="23"/>
        <v>14.750353202947938</v>
      </c>
    </row>
    <row r="244" spans="1:10" x14ac:dyDescent="0.2">
      <c r="A244">
        <v>240</v>
      </c>
      <c r="B244" s="2">
        <v>42160</v>
      </c>
      <c r="C244" s="1">
        <v>14.78</v>
      </c>
      <c r="D244">
        <v>-92.5</v>
      </c>
      <c r="E244">
        <f t="shared" si="18"/>
        <v>8556.25</v>
      </c>
      <c r="F244">
        <f t="shared" si="19"/>
        <v>-1367.1499999999999</v>
      </c>
      <c r="G244">
        <f t="shared" si="20"/>
        <v>12.928883306954701</v>
      </c>
      <c r="H244">
        <f t="shared" si="21"/>
        <v>1.8511166930452987</v>
      </c>
      <c r="I244">
        <f t="shared" si="22"/>
        <v>3.4266330112709626</v>
      </c>
      <c r="J244">
        <f t="shared" si="23"/>
        <v>12.524470182985784</v>
      </c>
    </row>
    <row r="245" spans="1:10" x14ac:dyDescent="0.2">
      <c r="A245">
        <v>241</v>
      </c>
      <c r="B245" s="2">
        <v>42167</v>
      </c>
      <c r="C245" s="1">
        <v>15.23</v>
      </c>
      <c r="D245">
        <v>-91.5</v>
      </c>
      <c r="E245">
        <f t="shared" si="18"/>
        <v>8372.25</v>
      </c>
      <c r="F245">
        <f t="shared" si="19"/>
        <v>-1393.5450000000001</v>
      </c>
      <c r="G245">
        <f t="shared" si="20"/>
        <v>12.925395194796605</v>
      </c>
      <c r="H245">
        <f t="shared" si="21"/>
        <v>2.3046048052033949</v>
      </c>
      <c r="I245">
        <f t="shared" si="22"/>
        <v>5.3112033081665784</v>
      </c>
      <c r="J245">
        <f t="shared" si="23"/>
        <v>15.132007913351247</v>
      </c>
    </row>
    <row r="246" spans="1:10" x14ac:dyDescent="0.2">
      <c r="A246">
        <v>242</v>
      </c>
      <c r="B246" s="2">
        <v>42174</v>
      </c>
      <c r="C246" s="1">
        <v>15.11</v>
      </c>
      <c r="D246">
        <v>-90.5</v>
      </c>
      <c r="E246">
        <f t="shared" si="18"/>
        <v>8190.25</v>
      </c>
      <c r="F246">
        <f t="shared" si="19"/>
        <v>-1367.4549999999999</v>
      </c>
      <c r="G246">
        <f t="shared" si="20"/>
        <v>12.921907082638509</v>
      </c>
      <c r="H246">
        <f t="shared" si="21"/>
        <v>2.1880929173614909</v>
      </c>
      <c r="I246">
        <f t="shared" si="22"/>
        <v>4.7877506150075204</v>
      </c>
      <c r="J246">
        <f t="shared" si="23"/>
        <v>14.481091445145539</v>
      </c>
    </row>
    <row r="247" spans="1:10" x14ac:dyDescent="0.2">
      <c r="A247">
        <v>243</v>
      </c>
      <c r="B247" s="2">
        <v>42181</v>
      </c>
      <c r="C247" s="1">
        <v>15.4</v>
      </c>
      <c r="D247">
        <v>-89.5</v>
      </c>
      <c r="E247">
        <f t="shared" si="18"/>
        <v>8010.25</v>
      </c>
      <c r="F247">
        <f t="shared" si="19"/>
        <v>-1378.3</v>
      </c>
      <c r="G247">
        <f t="shared" si="20"/>
        <v>12.918418970480413</v>
      </c>
      <c r="H247">
        <f t="shared" si="21"/>
        <v>2.481581029519587</v>
      </c>
      <c r="I247">
        <f t="shared" si="22"/>
        <v>6.1582444060714936</v>
      </c>
      <c r="J247">
        <f t="shared" si="23"/>
        <v>16.114162529347968</v>
      </c>
    </row>
    <row r="248" spans="1:10" x14ac:dyDescent="0.2">
      <c r="A248">
        <v>244</v>
      </c>
      <c r="B248" s="2">
        <v>42188</v>
      </c>
      <c r="C248" s="1">
        <v>14.87</v>
      </c>
      <c r="D248">
        <v>-88.5</v>
      </c>
      <c r="E248">
        <f t="shared" si="18"/>
        <v>7832.25</v>
      </c>
      <c r="F248">
        <f t="shared" si="19"/>
        <v>-1315.9949999999999</v>
      </c>
      <c r="G248">
        <f t="shared" si="20"/>
        <v>12.914930858322318</v>
      </c>
      <c r="H248">
        <f t="shared" si="21"/>
        <v>1.9550691416776811</v>
      </c>
      <c r="I248">
        <f t="shared" si="22"/>
        <v>3.8222953487403046</v>
      </c>
      <c r="J248">
        <f t="shared" si="23"/>
        <v>13.147741369722132</v>
      </c>
    </row>
    <row r="249" spans="1:10" x14ac:dyDescent="0.2">
      <c r="A249">
        <v>245</v>
      </c>
      <c r="B249" s="2">
        <v>42195</v>
      </c>
      <c r="C249" s="1">
        <v>14.48</v>
      </c>
      <c r="D249">
        <v>-87.5</v>
      </c>
      <c r="E249">
        <f t="shared" si="18"/>
        <v>7656.25</v>
      </c>
      <c r="F249">
        <f t="shared" si="19"/>
        <v>-1267</v>
      </c>
      <c r="G249">
        <f t="shared" si="20"/>
        <v>12.911442746164221</v>
      </c>
      <c r="H249">
        <f t="shared" si="21"/>
        <v>1.5685572538357793</v>
      </c>
      <c r="I249">
        <f t="shared" si="22"/>
        <v>2.4603718585608414</v>
      </c>
      <c r="J249">
        <f t="shared" si="23"/>
        <v>10.832577719860353</v>
      </c>
    </row>
    <row r="250" spans="1:10" x14ac:dyDescent="0.2">
      <c r="A250">
        <v>246</v>
      </c>
      <c r="B250" s="2">
        <v>42202</v>
      </c>
      <c r="C250" s="1">
        <v>14.69</v>
      </c>
      <c r="D250">
        <v>-86.5</v>
      </c>
      <c r="E250">
        <f t="shared" si="18"/>
        <v>7482.25</v>
      </c>
      <c r="F250">
        <f t="shared" si="19"/>
        <v>-1270.6849999999999</v>
      </c>
      <c r="G250">
        <f t="shared" si="20"/>
        <v>12.907954634006126</v>
      </c>
      <c r="H250">
        <f t="shared" si="21"/>
        <v>1.7820453659938735</v>
      </c>
      <c r="I250">
        <f t="shared" si="22"/>
        <v>3.1756856864602385</v>
      </c>
      <c r="J250">
        <f t="shared" si="23"/>
        <v>12.131009979536239</v>
      </c>
    </row>
    <row r="251" spans="1:10" x14ac:dyDescent="0.2">
      <c r="A251">
        <v>247</v>
      </c>
      <c r="B251" s="2">
        <v>42209</v>
      </c>
      <c r="C251" s="1">
        <v>14.39</v>
      </c>
      <c r="D251">
        <v>-85.5</v>
      </c>
      <c r="E251">
        <f t="shared" si="18"/>
        <v>7310.25</v>
      </c>
      <c r="F251">
        <f t="shared" si="19"/>
        <v>-1230.345</v>
      </c>
      <c r="G251">
        <f t="shared" si="20"/>
        <v>12.904466521848029</v>
      </c>
      <c r="H251">
        <f t="shared" si="21"/>
        <v>1.4855334781519716</v>
      </c>
      <c r="I251">
        <f t="shared" si="22"/>
        <v>2.2068097147102943</v>
      </c>
      <c r="J251">
        <f t="shared" si="23"/>
        <v>10.323373718915715</v>
      </c>
    </row>
    <row r="252" spans="1:10" x14ac:dyDescent="0.2">
      <c r="A252">
        <v>248</v>
      </c>
      <c r="B252" s="2">
        <v>42216</v>
      </c>
      <c r="C252" s="1">
        <v>14.83</v>
      </c>
      <c r="D252">
        <v>-84.5</v>
      </c>
      <c r="E252">
        <f t="shared" si="18"/>
        <v>7140.25</v>
      </c>
      <c r="F252">
        <f t="shared" si="19"/>
        <v>-1253.135</v>
      </c>
      <c r="G252">
        <f t="shared" si="20"/>
        <v>12.900978409689934</v>
      </c>
      <c r="H252">
        <f t="shared" si="21"/>
        <v>1.9290215903100663</v>
      </c>
      <c r="I252">
        <f t="shared" si="22"/>
        <v>3.7211242958823769</v>
      </c>
      <c r="J252">
        <f t="shared" si="23"/>
        <v>13.007562982535848</v>
      </c>
    </row>
    <row r="253" spans="1:10" x14ac:dyDescent="0.2">
      <c r="A253">
        <v>249</v>
      </c>
      <c r="B253" s="2">
        <v>42223</v>
      </c>
      <c r="C253" s="1">
        <v>14.8</v>
      </c>
      <c r="D253">
        <v>-83.5</v>
      </c>
      <c r="E253">
        <f t="shared" si="18"/>
        <v>6972.25</v>
      </c>
      <c r="F253">
        <f t="shared" si="19"/>
        <v>-1235.8</v>
      </c>
      <c r="G253">
        <f t="shared" si="20"/>
        <v>12.897490297531837</v>
      </c>
      <c r="H253">
        <f t="shared" si="21"/>
        <v>1.9025097024681639</v>
      </c>
      <c r="I253">
        <f t="shared" si="22"/>
        <v>3.6195431679855012</v>
      </c>
      <c r="J253">
        <f t="shared" si="23"/>
        <v>12.854795286947052</v>
      </c>
    </row>
    <row r="254" spans="1:10" x14ac:dyDescent="0.2">
      <c r="A254">
        <v>250</v>
      </c>
      <c r="B254" s="2">
        <v>42230</v>
      </c>
      <c r="C254" s="1">
        <v>14.78</v>
      </c>
      <c r="D254">
        <v>-82.5</v>
      </c>
      <c r="E254">
        <f t="shared" si="18"/>
        <v>6806.25</v>
      </c>
      <c r="F254">
        <f t="shared" si="19"/>
        <v>-1219.3499999999999</v>
      </c>
      <c r="G254">
        <f t="shared" si="20"/>
        <v>12.894002185373742</v>
      </c>
      <c r="H254">
        <f t="shared" si="21"/>
        <v>1.8859978146262577</v>
      </c>
      <c r="I254">
        <f t="shared" si="22"/>
        <v>3.5569877567750199</v>
      </c>
      <c r="J254">
        <f t="shared" si="23"/>
        <v>12.76047235877035</v>
      </c>
    </row>
    <row r="255" spans="1:10" x14ac:dyDescent="0.2">
      <c r="A255">
        <v>251</v>
      </c>
      <c r="B255" s="2">
        <v>42237</v>
      </c>
      <c r="C255" s="1">
        <v>13.86</v>
      </c>
      <c r="D255">
        <v>-81.5</v>
      </c>
      <c r="E255">
        <f t="shared" si="18"/>
        <v>6642.25</v>
      </c>
      <c r="F255">
        <f t="shared" si="19"/>
        <v>-1129.5899999999999</v>
      </c>
      <c r="G255">
        <f t="shared" si="20"/>
        <v>12.890514073215645</v>
      </c>
      <c r="H255">
        <f t="shared" si="21"/>
        <v>0.96948592678435475</v>
      </c>
      <c r="I255">
        <f t="shared" si="22"/>
        <v>0.93990296223291925</v>
      </c>
      <c r="J255">
        <f t="shared" si="23"/>
        <v>6.9948479565970763</v>
      </c>
    </row>
    <row r="256" spans="1:10" x14ac:dyDescent="0.2">
      <c r="A256">
        <v>252</v>
      </c>
      <c r="B256" s="2">
        <v>42244</v>
      </c>
      <c r="C256" s="1">
        <v>13.74</v>
      </c>
      <c r="D256">
        <v>-80.5</v>
      </c>
      <c r="E256">
        <f t="shared" si="18"/>
        <v>6480.25</v>
      </c>
      <c r="F256">
        <f t="shared" si="19"/>
        <v>-1106.07</v>
      </c>
      <c r="G256">
        <f t="shared" si="20"/>
        <v>12.887025961057549</v>
      </c>
      <c r="H256">
        <f t="shared" si="21"/>
        <v>0.85297403894245072</v>
      </c>
      <c r="I256">
        <f t="shared" si="22"/>
        <v>0.72756471110979748</v>
      </c>
      <c r="J256">
        <f t="shared" si="23"/>
        <v>6.2079624377179812</v>
      </c>
    </row>
    <row r="257" spans="1:10" x14ac:dyDescent="0.2">
      <c r="A257">
        <v>253</v>
      </c>
      <c r="B257" s="2">
        <v>42251</v>
      </c>
      <c r="C257" s="1">
        <v>13.56</v>
      </c>
      <c r="D257">
        <v>-79.5</v>
      </c>
      <c r="E257">
        <f t="shared" si="18"/>
        <v>6320.25</v>
      </c>
      <c r="F257">
        <f t="shared" si="19"/>
        <v>-1078.02</v>
      </c>
      <c r="G257">
        <f t="shared" si="20"/>
        <v>12.883537848899453</v>
      </c>
      <c r="H257">
        <f t="shared" si="21"/>
        <v>0.67646215110054797</v>
      </c>
      <c r="I257">
        <f t="shared" si="22"/>
        <v>0.45760104187158057</v>
      </c>
      <c r="J257">
        <f t="shared" si="23"/>
        <v>4.9886589314199705</v>
      </c>
    </row>
    <row r="258" spans="1:10" x14ac:dyDescent="0.2">
      <c r="A258">
        <v>254</v>
      </c>
      <c r="B258" s="2">
        <v>42258</v>
      </c>
      <c r="C258" s="1">
        <v>13.71</v>
      </c>
      <c r="D258">
        <v>-78.5</v>
      </c>
      <c r="E258">
        <f t="shared" si="18"/>
        <v>6162.25</v>
      </c>
      <c r="F258">
        <f t="shared" si="19"/>
        <v>-1076.2350000000001</v>
      </c>
      <c r="G258">
        <f t="shared" si="20"/>
        <v>12.880049736741357</v>
      </c>
      <c r="H258">
        <f t="shared" si="21"/>
        <v>0.82995026325864352</v>
      </c>
      <c r="I258">
        <f t="shared" si="22"/>
        <v>0.68881743948309171</v>
      </c>
      <c r="J258">
        <f t="shared" si="23"/>
        <v>6.0536124234766122</v>
      </c>
    </row>
    <row r="259" spans="1:10" x14ac:dyDescent="0.2">
      <c r="A259">
        <v>255</v>
      </c>
      <c r="B259" s="2">
        <v>42265</v>
      </c>
      <c r="C259" s="1">
        <v>14.28</v>
      </c>
      <c r="D259">
        <v>-77.5</v>
      </c>
      <c r="E259">
        <f t="shared" si="18"/>
        <v>6006.25</v>
      </c>
      <c r="F259">
        <f t="shared" si="19"/>
        <v>-1106.7</v>
      </c>
      <c r="G259">
        <f t="shared" si="20"/>
        <v>12.87656162458326</v>
      </c>
      <c r="H259">
        <f t="shared" si="21"/>
        <v>1.403438375416739</v>
      </c>
      <c r="I259">
        <f t="shared" si="22"/>
        <v>1.9696392735923756</v>
      </c>
      <c r="J259">
        <f t="shared" si="23"/>
        <v>9.8279998278483127</v>
      </c>
    </row>
    <row r="260" spans="1:10" x14ac:dyDescent="0.2">
      <c r="A260">
        <v>256</v>
      </c>
      <c r="B260" s="2">
        <v>42272</v>
      </c>
      <c r="C260" s="1">
        <v>13.53</v>
      </c>
      <c r="D260">
        <v>-76.5</v>
      </c>
      <c r="E260">
        <f t="shared" si="18"/>
        <v>5852.25</v>
      </c>
      <c r="F260">
        <f t="shared" si="19"/>
        <v>-1035.0449999999998</v>
      </c>
      <c r="G260">
        <f t="shared" si="20"/>
        <v>12.873073512425165</v>
      </c>
      <c r="H260">
        <f t="shared" si="21"/>
        <v>0.65692648757483418</v>
      </c>
      <c r="I260">
        <f t="shared" si="22"/>
        <v>0.43155241007740874</v>
      </c>
      <c r="J260">
        <f t="shared" si="23"/>
        <v>4.8553325024008442</v>
      </c>
    </row>
    <row r="261" spans="1:10" x14ac:dyDescent="0.2">
      <c r="A261">
        <v>257</v>
      </c>
      <c r="B261" s="2">
        <v>42279</v>
      </c>
      <c r="C261" s="1">
        <v>13.99</v>
      </c>
      <c r="D261">
        <v>-75.5</v>
      </c>
      <c r="E261">
        <f t="shared" si="18"/>
        <v>5700.25</v>
      </c>
      <c r="F261">
        <f t="shared" si="19"/>
        <v>-1056.2450000000001</v>
      </c>
      <c r="G261">
        <f t="shared" si="20"/>
        <v>12.869585400267068</v>
      </c>
      <c r="H261">
        <f t="shared" si="21"/>
        <v>1.120414599732932</v>
      </c>
      <c r="I261">
        <f t="shared" si="22"/>
        <v>1.2553288752947063</v>
      </c>
      <c r="J261">
        <f t="shared" si="23"/>
        <v>8.0086819137450451</v>
      </c>
    </row>
    <row r="262" spans="1:10" x14ac:dyDescent="0.2">
      <c r="A262">
        <v>258</v>
      </c>
      <c r="B262" s="2">
        <v>42286</v>
      </c>
      <c r="C262" s="1">
        <v>14.97</v>
      </c>
      <c r="D262">
        <v>-74.5</v>
      </c>
      <c r="E262">
        <f t="shared" ref="E262:E325" si="24">D262^2</f>
        <v>5550.25</v>
      </c>
      <c r="F262">
        <f t="shared" ref="F262:F325" si="25">D262*C262</f>
        <v>-1115.2650000000001</v>
      </c>
      <c r="G262">
        <f t="shared" ref="G262:G325" si="26">$M$2+$M$3*D262</f>
        <v>12.866097288108973</v>
      </c>
      <c r="H262">
        <f t="shared" ref="H262:H325" si="27">C262-G262</f>
        <v>2.1039027118910276</v>
      </c>
      <c r="I262">
        <f t="shared" ref="I262:I325" si="28">H262^2</f>
        <v>4.4264066211024202</v>
      </c>
      <c r="J262">
        <f t="shared" ref="J262:J325" si="29">ABS(H262/C262)*100</f>
        <v>14.054126331937391</v>
      </c>
    </row>
    <row r="263" spans="1:10" x14ac:dyDescent="0.2">
      <c r="A263">
        <v>259</v>
      </c>
      <c r="B263" s="2">
        <v>42293</v>
      </c>
      <c r="C263" s="1">
        <v>15.28</v>
      </c>
      <c r="D263">
        <v>-73.5</v>
      </c>
      <c r="E263">
        <f t="shared" si="24"/>
        <v>5402.25</v>
      </c>
      <c r="F263">
        <f t="shared" si="25"/>
        <v>-1123.08</v>
      </c>
      <c r="G263">
        <f t="shared" si="26"/>
        <v>12.862609175950876</v>
      </c>
      <c r="H263">
        <f t="shared" si="27"/>
        <v>2.4173908240491233</v>
      </c>
      <c r="I263">
        <f t="shared" si="28"/>
        <v>5.8437783961968996</v>
      </c>
      <c r="J263">
        <f t="shared" si="29"/>
        <v>15.820620576237717</v>
      </c>
    </row>
    <row r="264" spans="1:10" x14ac:dyDescent="0.2">
      <c r="A264">
        <v>260</v>
      </c>
      <c r="B264" s="2">
        <v>42300</v>
      </c>
      <c r="C264" s="1">
        <v>15.67</v>
      </c>
      <c r="D264">
        <v>-72.5</v>
      </c>
      <c r="E264">
        <f t="shared" si="24"/>
        <v>5256.25</v>
      </c>
      <c r="F264">
        <f t="shared" si="25"/>
        <v>-1136.075</v>
      </c>
      <c r="G264">
        <f t="shared" si="26"/>
        <v>12.859121063792781</v>
      </c>
      <c r="H264">
        <f t="shared" si="27"/>
        <v>2.8108789362072191</v>
      </c>
      <c r="I264">
        <f t="shared" si="28"/>
        <v>7.9010403940134273</v>
      </c>
      <c r="J264">
        <f t="shared" si="29"/>
        <v>17.937963855821437</v>
      </c>
    </row>
    <row r="265" spans="1:10" x14ac:dyDescent="0.2">
      <c r="A265">
        <v>261</v>
      </c>
      <c r="B265" s="2">
        <v>42307</v>
      </c>
      <c r="C265" s="1">
        <v>14.81</v>
      </c>
      <c r="D265">
        <v>-71.5</v>
      </c>
      <c r="E265">
        <f t="shared" si="24"/>
        <v>5112.25</v>
      </c>
      <c r="F265">
        <f t="shared" si="25"/>
        <v>-1058.915</v>
      </c>
      <c r="G265">
        <f t="shared" si="26"/>
        <v>12.855632951634684</v>
      </c>
      <c r="H265">
        <f t="shared" si="27"/>
        <v>1.9543670483653166</v>
      </c>
      <c r="I265">
        <f t="shared" si="28"/>
        <v>3.8195505597361596</v>
      </c>
      <c r="J265">
        <f t="shared" si="29"/>
        <v>13.196266363033873</v>
      </c>
    </row>
    <row r="266" spans="1:10" x14ac:dyDescent="0.2">
      <c r="A266">
        <v>262</v>
      </c>
      <c r="B266" s="2">
        <v>42314</v>
      </c>
      <c r="C266" s="1">
        <v>14.52</v>
      </c>
      <c r="D266">
        <v>-70.5</v>
      </c>
      <c r="E266">
        <f t="shared" si="24"/>
        <v>4970.25</v>
      </c>
      <c r="F266">
        <f t="shared" si="25"/>
        <v>-1023.66</v>
      </c>
      <c r="G266">
        <f t="shared" si="26"/>
        <v>12.852144839476589</v>
      </c>
      <c r="H266">
        <f t="shared" si="27"/>
        <v>1.6678551605234109</v>
      </c>
      <c r="I266">
        <f t="shared" si="28"/>
        <v>2.7817408364845728</v>
      </c>
      <c r="J266">
        <f t="shared" si="29"/>
        <v>11.486605788728726</v>
      </c>
    </row>
    <row r="267" spans="1:10" x14ac:dyDescent="0.2">
      <c r="A267">
        <v>263</v>
      </c>
      <c r="B267" s="2">
        <v>42321</v>
      </c>
      <c r="C267" s="1">
        <v>13.92</v>
      </c>
      <c r="D267">
        <v>-69.5</v>
      </c>
      <c r="E267">
        <f t="shared" si="24"/>
        <v>4830.25</v>
      </c>
      <c r="F267">
        <f t="shared" si="25"/>
        <v>-967.43999999999994</v>
      </c>
      <c r="G267">
        <f t="shared" si="26"/>
        <v>12.848656727318492</v>
      </c>
      <c r="H267">
        <f t="shared" si="27"/>
        <v>1.0713432726815082</v>
      </c>
      <c r="I267">
        <f t="shared" si="28"/>
        <v>1.1477764079199244</v>
      </c>
      <c r="J267">
        <f t="shared" si="29"/>
        <v>7.6964315566200296</v>
      </c>
    </row>
    <row r="268" spans="1:10" x14ac:dyDescent="0.2">
      <c r="A268">
        <v>264</v>
      </c>
      <c r="B268" s="2">
        <v>42328</v>
      </c>
      <c r="C268" s="1">
        <v>14.6</v>
      </c>
      <c r="D268">
        <v>-68.5</v>
      </c>
      <c r="E268">
        <f t="shared" si="24"/>
        <v>4692.25</v>
      </c>
      <c r="F268">
        <f t="shared" si="25"/>
        <v>-1000.1</v>
      </c>
      <c r="G268">
        <f t="shared" si="26"/>
        <v>12.845168615160397</v>
      </c>
      <c r="H268">
        <f t="shared" si="27"/>
        <v>1.7548313848396031</v>
      </c>
      <c r="I268">
        <f t="shared" si="28"/>
        <v>3.0794331892180793</v>
      </c>
      <c r="J268">
        <f t="shared" si="29"/>
        <v>12.019393046846597</v>
      </c>
    </row>
    <row r="269" spans="1:10" x14ac:dyDescent="0.2">
      <c r="A269">
        <v>265</v>
      </c>
      <c r="B269" s="2">
        <v>42335</v>
      </c>
      <c r="C269" s="1">
        <v>14.53</v>
      </c>
      <c r="D269">
        <v>-67.5</v>
      </c>
      <c r="E269">
        <f t="shared" si="24"/>
        <v>4556.25</v>
      </c>
      <c r="F269">
        <f t="shared" si="25"/>
        <v>-980.77499999999998</v>
      </c>
      <c r="G269">
        <f t="shared" si="26"/>
        <v>12.8416805030023</v>
      </c>
      <c r="H269">
        <f t="shared" si="27"/>
        <v>1.6883194969976998</v>
      </c>
      <c r="I269">
        <f t="shared" si="28"/>
        <v>2.8504227239425659</v>
      </c>
      <c r="J269">
        <f t="shared" si="29"/>
        <v>11.619542305558843</v>
      </c>
    </row>
    <row r="270" spans="1:10" x14ac:dyDescent="0.2">
      <c r="A270">
        <v>266</v>
      </c>
      <c r="B270" s="2">
        <v>42342</v>
      </c>
      <c r="C270" s="1">
        <v>14.2</v>
      </c>
      <c r="D270">
        <v>-66.5</v>
      </c>
      <c r="E270">
        <f t="shared" si="24"/>
        <v>4422.25</v>
      </c>
      <c r="F270">
        <f t="shared" si="25"/>
        <v>-944.3</v>
      </c>
      <c r="G270">
        <f t="shared" si="26"/>
        <v>12.838192390844204</v>
      </c>
      <c r="H270">
        <f t="shared" si="27"/>
        <v>1.3618076091557949</v>
      </c>
      <c r="I270">
        <f t="shared" si="28"/>
        <v>1.8545199643546222</v>
      </c>
      <c r="J270">
        <f t="shared" si="29"/>
        <v>9.5901944306746127</v>
      </c>
    </row>
    <row r="271" spans="1:10" x14ac:dyDescent="0.2">
      <c r="A271">
        <v>267</v>
      </c>
      <c r="B271" s="2">
        <v>42349</v>
      </c>
      <c r="C271" s="1">
        <v>13.64</v>
      </c>
      <c r="D271">
        <v>-65.5</v>
      </c>
      <c r="E271">
        <f t="shared" si="24"/>
        <v>4290.25</v>
      </c>
      <c r="F271">
        <f t="shared" si="25"/>
        <v>-893.42000000000007</v>
      </c>
      <c r="G271">
        <f t="shared" si="26"/>
        <v>12.834704278686107</v>
      </c>
      <c r="H271">
        <f t="shared" si="27"/>
        <v>0.80529572131389315</v>
      </c>
      <c r="I271">
        <f t="shared" si="28"/>
        <v>0.6485011987664635</v>
      </c>
      <c r="J271">
        <f t="shared" si="29"/>
        <v>5.903927575615052</v>
      </c>
    </row>
    <row r="272" spans="1:10" x14ac:dyDescent="0.2">
      <c r="A272">
        <v>268</v>
      </c>
      <c r="B272" s="2">
        <v>42356</v>
      </c>
      <c r="C272" s="1">
        <v>13.8</v>
      </c>
      <c r="D272">
        <v>-64.5</v>
      </c>
      <c r="E272">
        <f t="shared" si="24"/>
        <v>4160.25</v>
      </c>
      <c r="F272">
        <f t="shared" si="25"/>
        <v>-890.1</v>
      </c>
      <c r="G272">
        <f t="shared" si="26"/>
        <v>12.831216166528012</v>
      </c>
      <c r="H272">
        <f t="shared" si="27"/>
        <v>0.96878383347198849</v>
      </c>
      <c r="I272">
        <f t="shared" si="28"/>
        <v>0.93854211599668147</v>
      </c>
      <c r="J272">
        <f t="shared" si="29"/>
        <v>7.0201727063187569</v>
      </c>
    </row>
    <row r="273" spans="1:10" x14ac:dyDescent="0.2">
      <c r="A273">
        <v>269</v>
      </c>
      <c r="B273" s="2">
        <v>42363</v>
      </c>
      <c r="C273" s="1">
        <v>14.31</v>
      </c>
      <c r="D273">
        <v>-63.5</v>
      </c>
      <c r="E273">
        <f t="shared" si="24"/>
        <v>4032.25</v>
      </c>
      <c r="F273">
        <f t="shared" si="25"/>
        <v>-908.68500000000006</v>
      </c>
      <c r="G273">
        <f t="shared" si="26"/>
        <v>12.827728054369917</v>
      </c>
      <c r="H273">
        <f t="shared" si="27"/>
        <v>1.4822719456300835</v>
      </c>
      <c r="I273">
        <f t="shared" si="28"/>
        <v>2.1971301208019933</v>
      </c>
      <c r="J273">
        <f t="shared" si="29"/>
        <v>10.358294518728744</v>
      </c>
    </row>
    <row r="274" spans="1:10" x14ac:dyDescent="0.2">
      <c r="A274">
        <v>270</v>
      </c>
      <c r="B274" s="2">
        <v>42370</v>
      </c>
      <c r="C274" s="1">
        <v>14.09</v>
      </c>
      <c r="D274">
        <v>-62.5</v>
      </c>
      <c r="E274">
        <f t="shared" si="24"/>
        <v>3906.25</v>
      </c>
      <c r="F274">
        <f t="shared" si="25"/>
        <v>-880.625</v>
      </c>
      <c r="G274">
        <f t="shared" si="26"/>
        <v>12.82423994221182</v>
      </c>
      <c r="H274">
        <f t="shared" si="27"/>
        <v>1.2657600577881798</v>
      </c>
      <c r="I274">
        <f t="shared" si="28"/>
        <v>1.6021485238919362</v>
      </c>
      <c r="J274">
        <f t="shared" si="29"/>
        <v>8.9833928870701207</v>
      </c>
    </row>
    <row r="275" spans="1:10" x14ac:dyDescent="0.2">
      <c r="A275">
        <v>271</v>
      </c>
      <c r="B275" s="2">
        <v>42377</v>
      </c>
      <c r="C275" s="1">
        <v>12.54</v>
      </c>
      <c r="D275">
        <v>-61.5</v>
      </c>
      <c r="E275">
        <f t="shared" si="24"/>
        <v>3782.25</v>
      </c>
      <c r="F275">
        <f t="shared" si="25"/>
        <v>-771.20999999999992</v>
      </c>
      <c r="G275">
        <f t="shared" si="26"/>
        <v>12.820751830053725</v>
      </c>
      <c r="H275">
        <f t="shared" si="27"/>
        <v>-0.28075183005372573</v>
      </c>
      <c r="I275">
        <f t="shared" si="28"/>
        <v>7.8821590078516093E-2</v>
      </c>
      <c r="J275">
        <f t="shared" si="29"/>
        <v>2.2388503194077014</v>
      </c>
    </row>
    <row r="276" spans="1:10" x14ac:dyDescent="0.2">
      <c r="A276">
        <v>272</v>
      </c>
      <c r="B276" s="2">
        <v>42384</v>
      </c>
      <c r="C276" s="1">
        <v>11.97</v>
      </c>
      <c r="D276">
        <v>-60.5</v>
      </c>
      <c r="E276">
        <f t="shared" si="24"/>
        <v>3660.25</v>
      </c>
      <c r="F276">
        <f t="shared" si="25"/>
        <v>-724.18500000000006</v>
      </c>
      <c r="G276">
        <f t="shared" si="26"/>
        <v>12.817263717895628</v>
      </c>
      <c r="H276">
        <f t="shared" si="27"/>
        <v>-0.84726371789562727</v>
      </c>
      <c r="I276">
        <f t="shared" si="28"/>
        <v>0.71785580766232104</v>
      </c>
      <c r="J276">
        <f t="shared" si="29"/>
        <v>7.0782265488356488</v>
      </c>
    </row>
    <row r="277" spans="1:10" x14ac:dyDescent="0.2">
      <c r="A277">
        <v>273</v>
      </c>
      <c r="B277" s="2">
        <v>42391</v>
      </c>
      <c r="C277" s="1">
        <v>12.14</v>
      </c>
      <c r="D277">
        <v>-59.5</v>
      </c>
      <c r="E277">
        <f t="shared" si="24"/>
        <v>3540.25</v>
      </c>
      <c r="F277">
        <f t="shared" si="25"/>
        <v>-722.33</v>
      </c>
      <c r="G277">
        <f t="shared" si="26"/>
        <v>12.813775605737533</v>
      </c>
      <c r="H277">
        <f t="shared" si="27"/>
        <v>-0.67377560573753215</v>
      </c>
      <c r="I277">
        <f t="shared" si="28"/>
        <v>0.45397356688697837</v>
      </c>
      <c r="J277">
        <f t="shared" si="29"/>
        <v>5.5500461757622084</v>
      </c>
    </row>
    <row r="278" spans="1:10" x14ac:dyDescent="0.2">
      <c r="A278">
        <v>274</v>
      </c>
      <c r="B278" s="2">
        <v>42398</v>
      </c>
      <c r="C278" s="1">
        <v>11.94</v>
      </c>
      <c r="D278">
        <v>-58.5</v>
      </c>
      <c r="E278">
        <f t="shared" si="24"/>
        <v>3422.25</v>
      </c>
      <c r="F278">
        <f t="shared" si="25"/>
        <v>-698.49</v>
      </c>
      <c r="G278">
        <f t="shared" si="26"/>
        <v>12.810287493579436</v>
      </c>
      <c r="H278">
        <f t="shared" si="27"/>
        <v>-0.87028749357943624</v>
      </c>
      <c r="I278">
        <f t="shared" si="28"/>
        <v>0.75740032148077729</v>
      </c>
      <c r="J278">
        <f t="shared" si="29"/>
        <v>7.2888399797272729</v>
      </c>
    </row>
    <row r="279" spans="1:10" x14ac:dyDescent="0.2">
      <c r="A279">
        <v>275</v>
      </c>
      <c r="B279" s="2">
        <v>42405</v>
      </c>
      <c r="C279" s="1">
        <v>11.45</v>
      </c>
      <c r="D279">
        <v>-57.5</v>
      </c>
      <c r="E279">
        <f t="shared" si="24"/>
        <v>3306.25</v>
      </c>
      <c r="F279">
        <f t="shared" si="25"/>
        <v>-658.375</v>
      </c>
      <c r="G279">
        <f t="shared" si="26"/>
        <v>12.806799381421341</v>
      </c>
      <c r="H279">
        <f t="shared" si="27"/>
        <v>-1.3567993814213413</v>
      </c>
      <c r="I279">
        <f t="shared" si="28"/>
        <v>1.8409045614253343</v>
      </c>
      <c r="J279">
        <f t="shared" si="29"/>
        <v>11.849776256954947</v>
      </c>
    </row>
    <row r="280" spans="1:10" x14ac:dyDescent="0.2">
      <c r="A280">
        <v>276</v>
      </c>
      <c r="B280" s="2">
        <v>42412</v>
      </c>
      <c r="C280" s="1">
        <v>11.55</v>
      </c>
      <c r="D280">
        <v>-56.5</v>
      </c>
      <c r="E280">
        <f t="shared" si="24"/>
        <v>3192.25</v>
      </c>
      <c r="F280">
        <f t="shared" si="25"/>
        <v>-652.57500000000005</v>
      </c>
      <c r="G280">
        <f t="shared" si="26"/>
        <v>12.803311269263244</v>
      </c>
      <c r="H280">
        <f t="shared" si="27"/>
        <v>-1.2533112692632429</v>
      </c>
      <c r="I280">
        <f t="shared" si="28"/>
        <v>1.5707891376622409</v>
      </c>
      <c r="J280">
        <f t="shared" si="29"/>
        <v>10.851179820460978</v>
      </c>
    </row>
    <row r="281" spans="1:10" x14ac:dyDescent="0.2">
      <c r="A281">
        <v>277</v>
      </c>
      <c r="B281" s="2">
        <v>42419</v>
      </c>
      <c r="C281" s="1">
        <v>12.1</v>
      </c>
      <c r="D281">
        <v>-55.5</v>
      </c>
      <c r="E281">
        <f t="shared" si="24"/>
        <v>3080.25</v>
      </c>
      <c r="F281">
        <f t="shared" si="25"/>
        <v>-671.55</v>
      </c>
      <c r="G281">
        <f t="shared" si="26"/>
        <v>12.799823157105148</v>
      </c>
      <c r="H281">
        <f t="shared" si="27"/>
        <v>-0.69982315710514875</v>
      </c>
      <c r="I281">
        <f t="shared" si="28"/>
        <v>0.48975245122061772</v>
      </c>
      <c r="J281">
        <f t="shared" si="29"/>
        <v>5.7836624554144525</v>
      </c>
    </row>
    <row r="282" spans="1:10" x14ac:dyDescent="0.2">
      <c r="A282">
        <v>278</v>
      </c>
      <c r="B282" s="2">
        <v>42426</v>
      </c>
      <c r="C282" s="1">
        <v>12.47</v>
      </c>
      <c r="D282">
        <v>-54.5</v>
      </c>
      <c r="E282">
        <f t="shared" si="24"/>
        <v>2970.25</v>
      </c>
      <c r="F282">
        <f t="shared" si="25"/>
        <v>-679.61500000000001</v>
      </c>
      <c r="G282">
        <f t="shared" si="26"/>
        <v>12.796335044947051</v>
      </c>
      <c r="H282">
        <f t="shared" si="27"/>
        <v>-0.32633504494705079</v>
      </c>
      <c r="I282">
        <f t="shared" si="28"/>
        <v>0.10649456156059366</v>
      </c>
      <c r="J282">
        <f t="shared" si="29"/>
        <v>2.6169610661351306</v>
      </c>
    </row>
    <row r="283" spans="1:10" x14ac:dyDescent="0.2">
      <c r="A283">
        <v>279</v>
      </c>
      <c r="B283" s="2">
        <v>42433</v>
      </c>
      <c r="C283" s="1">
        <v>13.59</v>
      </c>
      <c r="D283">
        <v>-53.5</v>
      </c>
      <c r="E283">
        <f t="shared" si="24"/>
        <v>2862.25</v>
      </c>
      <c r="F283">
        <f t="shared" si="25"/>
        <v>-727.06499999999994</v>
      </c>
      <c r="G283">
        <f t="shared" si="26"/>
        <v>12.792846932788956</v>
      </c>
      <c r="H283">
        <f t="shared" si="27"/>
        <v>0.79715306721104362</v>
      </c>
      <c r="I283">
        <f t="shared" si="28"/>
        <v>0.63545301256397457</v>
      </c>
      <c r="J283">
        <f t="shared" si="29"/>
        <v>5.8657326505595551</v>
      </c>
    </row>
    <row r="284" spans="1:10" x14ac:dyDescent="0.2">
      <c r="A284">
        <v>280</v>
      </c>
      <c r="B284" s="2">
        <v>42440</v>
      </c>
      <c r="C284" s="1">
        <v>13.29</v>
      </c>
      <c r="D284">
        <v>-52.5</v>
      </c>
      <c r="E284">
        <f t="shared" si="24"/>
        <v>2756.25</v>
      </c>
      <c r="F284">
        <f t="shared" si="25"/>
        <v>-697.72499999999991</v>
      </c>
      <c r="G284">
        <f t="shared" si="26"/>
        <v>12.789358820630859</v>
      </c>
      <c r="H284">
        <f t="shared" si="27"/>
        <v>0.50064117936913988</v>
      </c>
      <c r="I284">
        <f t="shared" si="28"/>
        <v>0.2506415904801233</v>
      </c>
      <c r="J284">
        <f t="shared" si="29"/>
        <v>3.7670517634999241</v>
      </c>
    </row>
    <row r="285" spans="1:10" x14ac:dyDescent="0.2">
      <c r="A285">
        <v>281</v>
      </c>
      <c r="B285" s="2">
        <v>42447</v>
      </c>
      <c r="C285" s="1">
        <v>13.64</v>
      </c>
      <c r="D285">
        <v>-51.5</v>
      </c>
      <c r="E285">
        <f t="shared" si="24"/>
        <v>2652.25</v>
      </c>
      <c r="F285">
        <f t="shared" si="25"/>
        <v>-702.46</v>
      </c>
      <c r="G285">
        <f t="shared" si="26"/>
        <v>12.785870708472764</v>
      </c>
      <c r="H285">
        <f t="shared" si="27"/>
        <v>0.85412929152723649</v>
      </c>
      <c r="I285">
        <f t="shared" si="28"/>
        <v>0.72953684664481899</v>
      </c>
      <c r="J285">
        <f t="shared" si="29"/>
        <v>6.2619449525457211</v>
      </c>
    </row>
    <row r="286" spans="1:10" x14ac:dyDescent="0.2">
      <c r="A286">
        <v>282</v>
      </c>
      <c r="B286" s="2">
        <v>42454</v>
      </c>
      <c r="C286" s="1">
        <v>13.06</v>
      </c>
      <c r="D286">
        <v>-50.5</v>
      </c>
      <c r="E286">
        <f t="shared" si="24"/>
        <v>2550.25</v>
      </c>
      <c r="F286">
        <f t="shared" si="25"/>
        <v>-659.53</v>
      </c>
      <c r="G286">
        <f t="shared" si="26"/>
        <v>12.782382596314667</v>
      </c>
      <c r="H286">
        <f t="shared" si="27"/>
        <v>0.27761740368533339</v>
      </c>
      <c r="I286">
        <f t="shared" si="28"/>
        <v>7.7071422828985353E-2</v>
      </c>
      <c r="J286">
        <f t="shared" si="29"/>
        <v>2.1257075320469632</v>
      </c>
    </row>
    <row r="287" spans="1:10" x14ac:dyDescent="0.2">
      <c r="A287">
        <v>283</v>
      </c>
      <c r="B287" s="2">
        <v>42461</v>
      </c>
      <c r="C287" s="1">
        <v>13.1</v>
      </c>
      <c r="D287">
        <v>-49.5</v>
      </c>
      <c r="E287">
        <f t="shared" si="24"/>
        <v>2450.25</v>
      </c>
      <c r="F287">
        <f t="shared" si="25"/>
        <v>-648.44999999999993</v>
      </c>
      <c r="G287">
        <f t="shared" si="26"/>
        <v>12.778894484156572</v>
      </c>
      <c r="H287">
        <f t="shared" si="27"/>
        <v>0.32110551584342772</v>
      </c>
      <c r="I287">
        <f t="shared" si="28"/>
        <v>0.10310875230507381</v>
      </c>
      <c r="J287">
        <f t="shared" si="29"/>
        <v>2.4511871438429598</v>
      </c>
    </row>
    <row r="288" spans="1:10" x14ac:dyDescent="0.2">
      <c r="A288">
        <v>284</v>
      </c>
      <c r="B288" s="2">
        <v>42468</v>
      </c>
      <c r="C288" s="1">
        <v>12.55</v>
      </c>
      <c r="D288">
        <v>-48.5</v>
      </c>
      <c r="E288">
        <f t="shared" si="24"/>
        <v>2352.25</v>
      </c>
      <c r="F288">
        <f t="shared" si="25"/>
        <v>-608.67500000000007</v>
      </c>
      <c r="G288">
        <f t="shared" si="26"/>
        <v>12.775406371998475</v>
      </c>
      <c r="H288">
        <f t="shared" si="27"/>
        <v>-0.22540637199847424</v>
      </c>
      <c r="I288">
        <f t="shared" si="28"/>
        <v>5.080803253751455E-2</v>
      </c>
      <c r="J288">
        <f t="shared" si="29"/>
        <v>1.796066709151189</v>
      </c>
    </row>
    <row r="289" spans="1:10" x14ac:dyDescent="0.2">
      <c r="A289">
        <v>285</v>
      </c>
      <c r="B289" s="2">
        <v>42475</v>
      </c>
      <c r="C289" s="1">
        <v>12.94</v>
      </c>
      <c r="D289">
        <v>-47.5</v>
      </c>
      <c r="E289">
        <f t="shared" si="24"/>
        <v>2256.25</v>
      </c>
      <c r="F289">
        <f t="shared" si="25"/>
        <v>-614.65</v>
      </c>
      <c r="G289">
        <f t="shared" si="26"/>
        <v>12.77191825984038</v>
      </c>
      <c r="H289">
        <f t="shared" si="27"/>
        <v>0.16808174015961974</v>
      </c>
      <c r="I289">
        <f t="shared" si="28"/>
        <v>2.8251471375085928E-2</v>
      </c>
      <c r="J289">
        <f t="shared" si="29"/>
        <v>1.2989315313726411</v>
      </c>
    </row>
    <row r="290" spans="1:10" x14ac:dyDescent="0.2">
      <c r="A290">
        <v>286</v>
      </c>
      <c r="B290" s="2">
        <v>42482</v>
      </c>
      <c r="C290" s="1">
        <v>13.61</v>
      </c>
      <c r="D290">
        <v>-46.5</v>
      </c>
      <c r="E290">
        <f t="shared" si="24"/>
        <v>2162.25</v>
      </c>
      <c r="F290">
        <f t="shared" si="25"/>
        <v>-632.86500000000001</v>
      </c>
      <c r="G290">
        <f t="shared" si="26"/>
        <v>12.768430147682283</v>
      </c>
      <c r="H290">
        <f t="shared" si="27"/>
        <v>0.84156985231771664</v>
      </c>
      <c r="I290">
        <f t="shared" si="28"/>
        <v>0.70823981633006339</v>
      </c>
      <c r="J290">
        <f t="shared" si="29"/>
        <v>6.1834669531059268</v>
      </c>
    </row>
    <row r="291" spans="1:10" x14ac:dyDescent="0.2">
      <c r="A291">
        <v>287</v>
      </c>
      <c r="B291" s="2">
        <v>42489</v>
      </c>
      <c r="C291" s="1">
        <v>13.56</v>
      </c>
      <c r="D291">
        <v>-45.5</v>
      </c>
      <c r="E291">
        <f t="shared" si="24"/>
        <v>2070.25</v>
      </c>
      <c r="F291">
        <f t="shared" si="25"/>
        <v>-616.98</v>
      </c>
      <c r="G291">
        <f t="shared" si="26"/>
        <v>12.764942035524188</v>
      </c>
      <c r="H291">
        <f t="shared" si="27"/>
        <v>0.79505796447581289</v>
      </c>
      <c r="I291">
        <f t="shared" si="28"/>
        <v>0.63211716687642294</v>
      </c>
      <c r="J291">
        <f t="shared" si="29"/>
        <v>5.8632593250428675</v>
      </c>
    </row>
    <row r="292" spans="1:10" x14ac:dyDescent="0.2">
      <c r="A292">
        <v>288</v>
      </c>
      <c r="B292" s="2">
        <v>42496</v>
      </c>
      <c r="C292" s="1">
        <v>13.44</v>
      </c>
      <c r="D292">
        <v>-44.5</v>
      </c>
      <c r="E292">
        <f t="shared" si="24"/>
        <v>1980.25</v>
      </c>
      <c r="F292">
        <f t="shared" si="25"/>
        <v>-598.07999999999993</v>
      </c>
      <c r="G292">
        <f t="shared" si="26"/>
        <v>12.761453923366091</v>
      </c>
      <c r="H292">
        <f t="shared" si="27"/>
        <v>0.67854607663390887</v>
      </c>
      <c r="I292">
        <f t="shared" si="28"/>
        <v>0.46042477811527055</v>
      </c>
      <c r="J292">
        <f t="shared" si="29"/>
        <v>5.0487059273356314</v>
      </c>
    </row>
    <row r="293" spans="1:10" x14ac:dyDescent="0.2">
      <c r="A293">
        <v>289</v>
      </c>
      <c r="B293" s="2">
        <v>42503</v>
      </c>
      <c r="C293" s="1">
        <v>13.22</v>
      </c>
      <c r="D293">
        <v>-43.5</v>
      </c>
      <c r="E293">
        <f t="shared" si="24"/>
        <v>1892.25</v>
      </c>
      <c r="F293">
        <f t="shared" si="25"/>
        <v>-575.07000000000005</v>
      </c>
      <c r="G293">
        <f t="shared" si="26"/>
        <v>12.757965811207995</v>
      </c>
      <c r="H293">
        <f t="shared" si="27"/>
        <v>0.4620341887920052</v>
      </c>
      <c r="I293">
        <f t="shared" si="28"/>
        <v>0.21347559161268631</v>
      </c>
      <c r="J293">
        <f t="shared" si="29"/>
        <v>3.4949636065961056</v>
      </c>
    </row>
    <row r="294" spans="1:10" x14ac:dyDescent="0.2">
      <c r="A294">
        <v>290</v>
      </c>
      <c r="B294" s="2">
        <v>42510</v>
      </c>
      <c r="C294" s="1">
        <v>13.19</v>
      </c>
      <c r="D294">
        <v>-42.5</v>
      </c>
      <c r="E294">
        <f t="shared" si="24"/>
        <v>1806.25</v>
      </c>
      <c r="F294">
        <f t="shared" si="25"/>
        <v>-560.57499999999993</v>
      </c>
      <c r="G294">
        <f t="shared" si="26"/>
        <v>12.754477699049898</v>
      </c>
      <c r="H294">
        <f t="shared" si="27"/>
        <v>0.43552230095010103</v>
      </c>
      <c r="I294">
        <f t="shared" si="28"/>
        <v>0.18967967462487037</v>
      </c>
      <c r="J294">
        <f t="shared" si="29"/>
        <v>3.3019128199401142</v>
      </c>
    </row>
    <row r="295" spans="1:10" x14ac:dyDescent="0.2">
      <c r="A295">
        <v>291</v>
      </c>
      <c r="B295" s="2">
        <v>42517</v>
      </c>
      <c r="C295" s="1">
        <v>13.45</v>
      </c>
      <c r="D295">
        <v>-41.5</v>
      </c>
      <c r="E295">
        <f t="shared" si="24"/>
        <v>1722.25</v>
      </c>
      <c r="F295">
        <f t="shared" si="25"/>
        <v>-558.17499999999995</v>
      </c>
      <c r="G295">
        <f t="shared" si="26"/>
        <v>12.750989586891803</v>
      </c>
      <c r="H295">
        <f t="shared" si="27"/>
        <v>0.699010413108196</v>
      </c>
      <c r="I295">
        <f t="shared" si="28"/>
        <v>0.48861555763369086</v>
      </c>
      <c r="J295">
        <f t="shared" si="29"/>
        <v>5.1971034431836136</v>
      </c>
    </row>
    <row r="296" spans="1:10" x14ac:dyDescent="0.2">
      <c r="A296">
        <v>292</v>
      </c>
      <c r="B296" s="2">
        <v>42524</v>
      </c>
      <c r="C296" s="1">
        <v>13.04</v>
      </c>
      <c r="D296">
        <v>-40.5</v>
      </c>
      <c r="E296">
        <f t="shared" si="24"/>
        <v>1640.25</v>
      </c>
      <c r="F296">
        <f t="shared" si="25"/>
        <v>-528.12</v>
      </c>
      <c r="G296">
        <f t="shared" si="26"/>
        <v>12.747501474733706</v>
      </c>
      <c r="H296">
        <f t="shared" si="27"/>
        <v>0.29249852526629283</v>
      </c>
      <c r="I296">
        <f t="shared" si="28"/>
        <v>8.5555387282956141E-2</v>
      </c>
      <c r="J296">
        <f t="shared" si="29"/>
        <v>2.2430868502016326</v>
      </c>
    </row>
    <row r="297" spans="1:10" x14ac:dyDescent="0.2">
      <c r="A297">
        <v>293</v>
      </c>
      <c r="B297" s="2">
        <v>42531</v>
      </c>
      <c r="C297" s="1">
        <v>13.1</v>
      </c>
      <c r="D297">
        <v>-39.5</v>
      </c>
      <c r="E297">
        <f t="shared" si="24"/>
        <v>1560.25</v>
      </c>
      <c r="F297">
        <f t="shared" si="25"/>
        <v>-517.44999999999993</v>
      </c>
      <c r="G297">
        <f t="shared" si="26"/>
        <v>12.744013362575611</v>
      </c>
      <c r="H297">
        <f t="shared" si="27"/>
        <v>0.35598663742438852</v>
      </c>
      <c r="I297">
        <f t="shared" si="28"/>
        <v>0.12672648602472306</v>
      </c>
      <c r="J297">
        <f t="shared" si="29"/>
        <v>2.7174552475144162</v>
      </c>
    </row>
    <row r="298" spans="1:10" x14ac:dyDescent="0.2">
      <c r="A298">
        <v>294</v>
      </c>
      <c r="B298" s="2">
        <v>42538</v>
      </c>
      <c r="C298" s="1">
        <v>13.26</v>
      </c>
      <c r="D298">
        <v>-38.5</v>
      </c>
      <c r="E298">
        <f t="shared" si="24"/>
        <v>1482.25</v>
      </c>
      <c r="F298">
        <f t="shared" si="25"/>
        <v>-510.51</v>
      </c>
      <c r="G298">
        <f t="shared" si="26"/>
        <v>12.740525250417514</v>
      </c>
      <c r="H298">
        <f t="shared" si="27"/>
        <v>0.51947474958248563</v>
      </c>
      <c r="I298">
        <f t="shared" si="28"/>
        <v>0.26985401545378618</v>
      </c>
      <c r="J298">
        <f t="shared" si="29"/>
        <v>3.9176074629146731</v>
      </c>
    </row>
    <row r="299" spans="1:10" x14ac:dyDescent="0.2">
      <c r="A299">
        <v>295</v>
      </c>
      <c r="B299" s="2">
        <v>42545</v>
      </c>
      <c r="C299" s="1">
        <v>12.52</v>
      </c>
      <c r="D299">
        <v>-37.5</v>
      </c>
      <c r="E299">
        <f t="shared" si="24"/>
        <v>1406.25</v>
      </c>
      <c r="F299">
        <f t="shared" si="25"/>
        <v>-469.5</v>
      </c>
      <c r="G299">
        <f t="shared" si="26"/>
        <v>12.737037138259419</v>
      </c>
      <c r="H299">
        <f t="shared" si="27"/>
        <v>-0.21703713825941939</v>
      </c>
      <c r="I299">
        <f t="shared" si="28"/>
        <v>4.710511938383833E-2</v>
      </c>
      <c r="J299">
        <f t="shared" si="29"/>
        <v>1.7335234685257142</v>
      </c>
    </row>
    <row r="300" spans="1:10" x14ac:dyDescent="0.2">
      <c r="A300">
        <v>296</v>
      </c>
      <c r="B300" s="2">
        <v>42552</v>
      </c>
      <c r="C300" s="1">
        <v>12.72</v>
      </c>
      <c r="D300">
        <v>-36.5</v>
      </c>
      <c r="E300">
        <f t="shared" si="24"/>
        <v>1332.25</v>
      </c>
      <c r="F300">
        <f t="shared" si="25"/>
        <v>-464.28000000000003</v>
      </c>
      <c r="G300">
        <f t="shared" si="26"/>
        <v>12.733549026101324</v>
      </c>
      <c r="H300">
        <f t="shared" si="27"/>
        <v>-1.3549026101323136E-2</v>
      </c>
      <c r="I300">
        <f t="shared" si="28"/>
        <v>1.8357610829433562E-4</v>
      </c>
      <c r="J300">
        <f t="shared" si="29"/>
        <v>0.10651750079656552</v>
      </c>
    </row>
    <row r="301" spans="1:10" x14ac:dyDescent="0.2">
      <c r="A301">
        <v>297</v>
      </c>
      <c r="B301" s="2">
        <v>42559</v>
      </c>
      <c r="C301" s="1">
        <v>13.09</v>
      </c>
      <c r="D301">
        <v>-35.5</v>
      </c>
      <c r="E301">
        <f t="shared" si="24"/>
        <v>1260.25</v>
      </c>
      <c r="F301">
        <f t="shared" si="25"/>
        <v>-464.69499999999999</v>
      </c>
      <c r="G301">
        <f t="shared" si="26"/>
        <v>12.730060913943227</v>
      </c>
      <c r="H301">
        <f t="shared" si="27"/>
        <v>0.35993908605677305</v>
      </c>
      <c r="I301">
        <f t="shared" si="28"/>
        <v>0.12955614567138507</v>
      </c>
      <c r="J301">
        <f t="shared" si="29"/>
        <v>2.7497256383252333</v>
      </c>
    </row>
    <row r="302" spans="1:10" x14ac:dyDescent="0.2">
      <c r="A302">
        <v>298</v>
      </c>
      <c r="B302" s="2">
        <v>42566</v>
      </c>
      <c r="C302" s="1">
        <v>13.57</v>
      </c>
      <c r="D302">
        <v>-34.5</v>
      </c>
      <c r="E302">
        <f t="shared" si="24"/>
        <v>1190.25</v>
      </c>
      <c r="F302">
        <f t="shared" si="25"/>
        <v>-468.16500000000002</v>
      </c>
      <c r="G302">
        <f t="shared" si="26"/>
        <v>12.726572801785132</v>
      </c>
      <c r="H302">
        <f t="shared" si="27"/>
        <v>0.84342719821486867</v>
      </c>
      <c r="I302">
        <f t="shared" si="28"/>
        <v>0.71136943868858338</v>
      </c>
      <c r="J302">
        <f t="shared" si="29"/>
        <v>6.2153809743173811</v>
      </c>
    </row>
    <row r="303" spans="1:10" x14ac:dyDescent="0.2">
      <c r="A303">
        <v>299</v>
      </c>
      <c r="B303" s="2">
        <v>42573</v>
      </c>
      <c r="C303" s="1">
        <v>13.84</v>
      </c>
      <c r="D303">
        <v>-33.5</v>
      </c>
      <c r="E303">
        <f t="shared" si="24"/>
        <v>1122.25</v>
      </c>
      <c r="F303">
        <f t="shared" si="25"/>
        <v>-463.64</v>
      </c>
      <c r="G303">
        <f t="shared" si="26"/>
        <v>12.723084689627035</v>
      </c>
      <c r="H303">
        <f t="shared" si="27"/>
        <v>1.1169153103729652</v>
      </c>
      <c r="I303">
        <f t="shared" si="28"/>
        <v>1.2474998105455373</v>
      </c>
      <c r="J303">
        <f t="shared" si="29"/>
        <v>8.0701973292844311</v>
      </c>
    </row>
    <row r="304" spans="1:10" x14ac:dyDescent="0.2">
      <c r="A304">
        <v>300</v>
      </c>
      <c r="B304" s="2">
        <v>42580</v>
      </c>
      <c r="C304" s="1">
        <v>12.66</v>
      </c>
      <c r="D304">
        <v>-32.5</v>
      </c>
      <c r="E304">
        <f t="shared" si="24"/>
        <v>1056.25</v>
      </c>
      <c r="F304">
        <f t="shared" si="25"/>
        <v>-411.45</v>
      </c>
      <c r="G304">
        <f t="shared" si="26"/>
        <v>12.719596577468939</v>
      </c>
      <c r="H304">
        <f t="shared" si="27"/>
        <v>-5.9596577468939316E-2</v>
      </c>
      <c r="I304">
        <f t="shared" si="28"/>
        <v>3.5517520460112851E-3</v>
      </c>
      <c r="J304">
        <f t="shared" si="29"/>
        <v>0.47074705741658224</v>
      </c>
    </row>
    <row r="305" spans="1:10" x14ac:dyDescent="0.2">
      <c r="A305">
        <v>301</v>
      </c>
      <c r="B305" s="2">
        <v>42587</v>
      </c>
      <c r="C305" s="1">
        <v>12.19</v>
      </c>
      <c r="D305">
        <v>-31.5</v>
      </c>
      <c r="E305">
        <f t="shared" si="24"/>
        <v>992.25</v>
      </c>
      <c r="F305">
        <f t="shared" si="25"/>
        <v>-383.98499999999996</v>
      </c>
      <c r="G305">
        <f t="shared" si="26"/>
        <v>12.716108465310842</v>
      </c>
      <c r="H305">
        <f t="shared" si="27"/>
        <v>-0.52610846531084299</v>
      </c>
      <c r="I305">
        <f t="shared" si="28"/>
        <v>0.27679011727173047</v>
      </c>
      <c r="J305">
        <f t="shared" si="29"/>
        <v>4.3159020944285729</v>
      </c>
    </row>
    <row r="306" spans="1:10" x14ac:dyDescent="0.2">
      <c r="A306">
        <v>302</v>
      </c>
      <c r="B306" s="2">
        <v>42594</v>
      </c>
      <c r="C306" s="1">
        <v>12.33</v>
      </c>
      <c r="D306">
        <v>-30.5</v>
      </c>
      <c r="E306">
        <f t="shared" si="24"/>
        <v>930.25</v>
      </c>
      <c r="F306">
        <f t="shared" si="25"/>
        <v>-376.065</v>
      </c>
      <c r="G306">
        <f t="shared" si="26"/>
        <v>12.712620353152747</v>
      </c>
      <c r="H306">
        <f t="shared" si="27"/>
        <v>-0.38262035315274723</v>
      </c>
      <c r="I306">
        <f t="shared" si="28"/>
        <v>0.14639833464673302</v>
      </c>
      <c r="J306">
        <f t="shared" si="29"/>
        <v>3.1031658812063845</v>
      </c>
    </row>
    <row r="307" spans="1:10" x14ac:dyDescent="0.2">
      <c r="A307">
        <v>303</v>
      </c>
      <c r="B307" s="2">
        <v>42601</v>
      </c>
      <c r="C307" s="1">
        <v>12.39</v>
      </c>
      <c r="D307">
        <v>-29.5</v>
      </c>
      <c r="E307">
        <f t="shared" si="24"/>
        <v>870.25</v>
      </c>
      <c r="F307">
        <f t="shared" si="25"/>
        <v>-365.505</v>
      </c>
      <c r="G307">
        <f t="shared" si="26"/>
        <v>12.70913224099465</v>
      </c>
      <c r="H307">
        <f t="shared" si="27"/>
        <v>-0.31913224099464976</v>
      </c>
      <c r="I307">
        <f t="shared" si="28"/>
        <v>0.10184538724226722</v>
      </c>
      <c r="J307">
        <f t="shared" si="29"/>
        <v>2.5757243018131537</v>
      </c>
    </row>
    <row r="308" spans="1:10" x14ac:dyDescent="0.2">
      <c r="A308">
        <v>304</v>
      </c>
      <c r="B308" s="2">
        <v>42608</v>
      </c>
      <c r="C308" s="1">
        <v>12.38</v>
      </c>
      <c r="D308">
        <v>-28.5</v>
      </c>
      <c r="E308">
        <f t="shared" si="24"/>
        <v>812.25</v>
      </c>
      <c r="F308">
        <f t="shared" si="25"/>
        <v>-352.83000000000004</v>
      </c>
      <c r="G308">
        <f t="shared" si="26"/>
        <v>12.705644128836555</v>
      </c>
      <c r="H308">
        <f t="shared" si="27"/>
        <v>-0.32564412883655436</v>
      </c>
      <c r="I308">
        <f t="shared" si="28"/>
        <v>0.10604409864571841</v>
      </c>
      <c r="J308">
        <f t="shared" si="29"/>
        <v>2.6304049179043161</v>
      </c>
    </row>
    <row r="309" spans="1:10" x14ac:dyDescent="0.2">
      <c r="A309">
        <v>305</v>
      </c>
      <c r="B309" s="2">
        <v>42615</v>
      </c>
      <c r="C309" s="1">
        <v>12.5</v>
      </c>
      <c r="D309">
        <v>-27.5</v>
      </c>
      <c r="E309">
        <f t="shared" si="24"/>
        <v>756.25</v>
      </c>
      <c r="F309">
        <f t="shared" si="25"/>
        <v>-343.75</v>
      </c>
      <c r="G309">
        <f t="shared" si="26"/>
        <v>12.702156016678458</v>
      </c>
      <c r="H309">
        <f t="shared" si="27"/>
        <v>-0.20215601667845817</v>
      </c>
      <c r="I309">
        <f t="shared" si="28"/>
        <v>4.0867055079301058E-2</v>
      </c>
      <c r="J309">
        <f t="shared" si="29"/>
        <v>1.6172481334276654</v>
      </c>
    </row>
    <row r="310" spans="1:10" x14ac:dyDescent="0.2">
      <c r="A310">
        <v>306</v>
      </c>
      <c r="B310" s="2">
        <v>42622</v>
      </c>
      <c r="C310" s="1">
        <v>12.38</v>
      </c>
      <c r="D310">
        <v>-26.5</v>
      </c>
      <c r="E310">
        <f t="shared" si="24"/>
        <v>702.25</v>
      </c>
      <c r="F310">
        <f t="shared" si="25"/>
        <v>-328.07</v>
      </c>
      <c r="G310">
        <f t="shared" si="26"/>
        <v>12.698667904520363</v>
      </c>
      <c r="H310">
        <f t="shared" si="27"/>
        <v>-0.3186679045203622</v>
      </c>
      <c r="I310">
        <f t="shared" si="28"/>
        <v>0.10154923337139868</v>
      </c>
      <c r="J310">
        <f t="shared" si="29"/>
        <v>2.5740541560610839</v>
      </c>
    </row>
    <row r="311" spans="1:10" x14ac:dyDescent="0.2">
      <c r="A311">
        <v>307</v>
      </c>
      <c r="B311" s="2">
        <v>42629</v>
      </c>
      <c r="C311" s="1">
        <v>12.11</v>
      </c>
      <c r="D311">
        <v>-25.5</v>
      </c>
      <c r="E311">
        <f t="shared" si="24"/>
        <v>650.25</v>
      </c>
      <c r="F311">
        <f t="shared" si="25"/>
        <v>-308.80500000000001</v>
      </c>
      <c r="G311">
        <f t="shared" si="26"/>
        <v>12.695179792362266</v>
      </c>
      <c r="H311">
        <f t="shared" si="27"/>
        <v>-0.58517979236226658</v>
      </c>
      <c r="I311">
        <f t="shared" si="28"/>
        <v>0.34243538938914542</v>
      </c>
      <c r="J311">
        <f t="shared" si="29"/>
        <v>4.8322030748329201</v>
      </c>
    </row>
    <row r="312" spans="1:10" x14ac:dyDescent="0.2">
      <c r="A312">
        <v>308</v>
      </c>
      <c r="B312" s="2">
        <v>42636</v>
      </c>
      <c r="C312" s="1">
        <v>12.17</v>
      </c>
      <c r="D312">
        <v>-24.5</v>
      </c>
      <c r="E312">
        <f t="shared" si="24"/>
        <v>600.25</v>
      </c>
      <c r="F312">
        <f t="shared" si="25"/>
        <v>-298.16500000000002</v>
      </c>
      <c r="G312">
        <f t="shared" si="26"/>
        <v>12.691691680204171</v>
      </c>
      <c r="H312">
        <f t="shared" si="27"/>
        <v>-0.52169168020417089</v>
      </c>
      <c r="I312">
        <f t="shared" si="28"/>
        <v>0.27216220919425094</v>
      </c>
      <c r="J312">
        <f t="shared" si="29"/>
        <v>4.2867023845864498</v>
      </c>
    </row>
    <row r="313" spans="1:10" x14ac:dyDescent="0.2">
      <c r="A313">
        <v>309</v>
      </c>
      <c r="B313" s="2">
        <v>42643</v>
      </c>
      <c r="C313" s="1">
        <v>12.07</v>
      </c>
      <c r="D313">
        <v>-23.5</v>
      </c>
      <c r="E313">
        <f t="shared" si="24"/>
        <v>552.25</v>
      </c>
      <c r="F313">
        <f t="shared" si="25"/>
        <v>-283.64499999999998</v>
      </c>
      <c r="G313">
        <f t="shared" si="26"/>
        <v>12.688203568046074</v>
      </c>
      <c r="H313">
        <f t="shared" si="27"/>
        <v>-0.61820356804607357</v>
      </c>
      <c r="I313">
        <f t="shared" si="28"/>
        <v>0.3821756515448963</v>
      </c>
      <c r="J313">
        <f t="shared" si="29"/>
        <v>5.1218191221712805</v>
      </c>
    </row>
    <row r="314" spans="1:10" x14ac:dyDescent="0.2">
      <c r="A314">
        <v>310</v>
      </c>
      <c r="B314" s="2">
        <v>42650</v>
      </c>
      <c r="C314" s="1">
        <v>12.29</v>
      </c>
      <c r="D314">
        <v>-22.5</v>
      </c>
      <c r="E314">
        <f t="shared" si="24"/>
        <v>506.25</v>
      </c>
      <c r="F314">
        <f t="shared" si="25"/>
        <v>-276.52499999999998</v>
      </c>
      <c r="G314">
        <f t="shared" si="26"/>
        <v>12.684715455887979</v>
      </c>
      <c r="H314">
        <f t="shared" si="27"/>
        <v>-0.39471545588797952</v>
      </c>
      <c r="I314">
        <f t="shared" si="28"/>
        <v>0.1558002911168555</v>
      </c>
      <c r="J314">
        <f t="shared" si="29"/>
        <v>3.2116798689013795</v>
      </c>
    </row>
    <row r="315" spans="1:10" x14ac:dyDescent="0.2">
      <c r="A315">
        <v>311</v>
      </c>
      <c r="B315" s="2">
        <v>42657</v>
      </c>
      <c r="C315" s="1">
        <v>11.91</v>
      </c>
      <c r="D315">
        <v>-21.5</v>
      </c>
      <c r="E315">
        <f t="shared" si="24"/>
        <v>462.25</v>
      </c>
      <c r="F315">
        <f t="shared" si="25"/>
        <v>-256.065</v>
      </c>
      <c r="G315">
        <f t="shared" si="26"/>
        <v>12.681227343729882</v>
      </c>
      <c r="H315">
        <f t="shared" si="27"/>
        <v>-0.77122734372988155</v>
      </c>
      <c r="I315">
        <f t="shared" si="28"/>
        <v>0.59479161571664885</v>
      </c>
      <c r="J315">
        <f t="shared" si="29"/>
        <v>6.4754604847177291</v>
      </c>
    </row>
    <row r="316" spans="1:10" x14ac:dyDescent="0.2">
      <c r="A316">
        <v>312</v>
      </c>
      <c r="B316" s="2">
        <v>42664</v>
      </c>
      <c r="C316" s="1">
        <v>12.02</v>
      </c>
      <c r="D316">
        <v>-20.5</v>
      </c>
      <c r="E316">
        <f t="shared" si="24"/>
        <v>420.25</v>
      </c>
      <c r="F316">
        <f t="shared" si="25"/>
        <v>-246.41</v>
      </c>
      <c r="G316">
        <f t="shared" si="26"/>
        <v>12.677739231571787</v>
      </c>
      <c r="H316">
        <f t="shared" si="27"/>
        <v>-0.65773923157178693</v>
      </c>
      <c r="I316">
        <f t="shared" si="28"/>
        <v>0.43262089674864473</v>
      </c>
      <c r="J316">
        <f t="shared" si="29"/>
        <v>5.4720401961047171</v>
      </c>
    </row>
    <row r="317" spans="1:10" x14ac:dyDescent="0.2">
      <c r="A317">
        <v>313</v>
      </c>
      <c r="B317" s="2">
        <v>42671</v>
      </c>
      <c r="C317" s="1">
        <v>11.72</v>
      </c>
      <c r="D317">
        <v>-19.5</v>
      </c>
      <c r="E317">
        <f t="shared" si="24"/>
        <v>380.25</v>
      </c>
      <c r="F317">
        <f t="shared" si="25"/>
        <v>-228.54000000000002</v>
      </c>
      <c r="G317">
        <f t="shared" si="26"/>
        <v>12.67425111941369</v>
      </c>
      <c r="H317">
        <f t="shared" si="27"/>
        <v>-0.9542511194136889</v>
      </c>
      <c r="I317">
        <f t="shared" si="28"/>
        <v>0.91059519890227836</v>
      </c>
      <c r="J317">
        <f t="shared" si="29"/>
        <v>8.1420743977277201</v>
      </c>
    </row>
    <row r="318" spans="1:10" x14ac:dyDescent="0.2">
      <c r="A318">
        <v>314</v>
      </c>
      <c r="B318" s="2">
        <v>42678</v>
      </c>
      <c r="C318" s="1">
        <v>11.34</v>
      </c>
      <c r="D318">
        <v>-18.5</v>
      </c>
      <c r="E318">
        <f t="shared" si="24"/>
        <v>342.25</v>
      </c>
      <c r="F318">
        <f t="shared" si="25"/>
        <v>-209.79</v>
      </c>
      <c r="G318">
        <f t="shared" si="26"/>
        <v>12.670763007255594</v>
      </c>
      <c r="H318">
        <f t="shared" si="27"/>
        <v>-1.3307630072555945</v>
      </c>
      <c r="I318">
        <f t="shared" si="28"/>
        <v>1.7709301814799534</v>
      </c>
      <c r="J318">
        <f t="shared" si="29"/>
        <v>11.735123520772438</v>
      </c>
    </row>
    <row r="319" spans="1:10" x14ac:dyDescent="0.2">
      <c r="A319">
        <v>315</v>
      </c>
      <c r="B319" s="2">
        <v>42685</v>
      </c>
      <c r="C319" s="1">
        <v>12.28</v>
      </c>
      <c r="D319">
        <v>-17.5</v>
      </c>
      <c r="E319">
        <f t="shared" si="24"/>
        <v>306.25</v>
      </c>
      <c r="F319">
        <f t="shared" si="25"/>
        <v>-214.89999999999998</v>
      </c>
      <c r="G319">
        <f t="shared" si="26"/>
        <v>12.667274895097497</v>
      </c>
      <c r="H319">
        <f t="shared" si="27"/>
        <v>-0.38727489509749802</v>
      </c>
      <c r="I319">
        <f t="shared" si="28"/>
        <v>0.14998184437277809</v>
      </c>
      <c r="J319">
        <f t="shared" si="29"/>
        <v>3.1537043574714825</v>
      </c>
    </row>
    <row r="320" spans="1:10" x14ac:dyDescent="0.2">
      <c r="A320">
        <v>316</v>
      </c>
      <c r="B320" s="2">
        <v>42692</v>
      </c>
      <c r="C320" s="1">
        <v>11.76</v>
      </c>
      <c r="D320">
        <v>-16.5</v>
      </c>
      <c r="E320">
        <f t="shared" si="24"/>
        <v>272.25</v>
      </c>
      <c r="F320">
        <f t="shared" si="25"/>
        <v>-194.04</v>
      </c>
      <c r="G320">
        <f t="shared" si="26"/>
        <v>12.663786782939402</v>
      </c>
      <c r="H320">
        <f t="shared" si="27"/>
        <v>-0.9037867829394024</v>
      </c>
      <c r="I320">
        <f t="shared" si="28"/>
        <v>0.81683054901595442</v>
      </c>
      <c r="J320">
        <f t="shared" si="29"/>
        <v>7.6852617596887951</v>
      </c>
    </row>
    <row r="321" spans="1:10" x14ac:dyDescent="0.2">
      <c r="A321">
        <v>317</v>
      </c>
      <c r="B321" s="2">
        <v>42699</v>
      </c>
      <c r="C321" s="1">
        <v>12.04</v>
      </c>
      <c r="D321">
        <v>-15.5</v>
      </c>
      <c r="E321">
        <f t="shared" si="24"/>
        <v>240.25</v>
      </c>
      <c r="F321">
        <f t="shared" si="25"/>
        <v>-186.61999999999998</v>
      </c>
      <c r="G321">
        <f t="shared" si="26"/>
        <v>12.660298670781305</v>
      </c>
      <c r="H321">
        <f t="shared" si="27"/>
        <v>-0.62029867078130607</v>
      </c>
      <c r="I321">
        <f t="shared" si="28"/>
        <v>0.38477044097305513</v>
      </c>
      <c r="J321">
        <f t="shared" si="29"/>
        <v>5.1519823154593531</v>
      </c>
    </row>
    <row r="322" spans="1:10" x14ac:dyDescent="0.2">
      <c r="A322">
        <v>318</v>
      </c>
      <c r="B322" s="2">
        <v>42706</v>
      </c>
      <c r="C322" s="1">
        <v>12.24</v>
      </c>
      <c r="D322">
        <v>-14.5</v>
      </c>
      <c r="E322">
        <f t="shared" si="24"/>
        <v>210.25</v>
      </c>
      <c r="F322">
        <f t="shared" si="25"/>
        <v>-177.48</v>
      </c>
      <c r="G322">
        <f t="shared" si="26"/>
        <v>12.65681055862321</v>
      </c>
      <c r="H322">
        <f t="shared" si="27"/>
        <v>-0.41681055862320981</v>
      </c>
      <c r="I322">
        <f t="shared" si="28"/>
        <v>0.17373104177979223</v>
      </c>
      <c r="J322">
        <f t="shared" si="29"/>
        <v>3.4053150214314529</v>
      </c>
    </row>
    <row r="323" spans="1:10" x14ac:dyDescent="0.2">
      <c r="A323">
        <v>319</v>
      </c>
      <c r="B323" s="2">
        <v>42713</v>
      </c>
      <c r="C323" s="1">
        <v>13.17</v>
      </c>
      <c r="D323">
        <v>-13.5</v>
      </c>
      <c r="E323">
        <f t="shared" si="24"/>
        <v>182.25</v>
      </c>
      <c r="F323">
        <f t="shared" si="25"/>
        <v>-177.79499999999999</v>
      </c>
      <c r="G323">
        <f t="shared" si="26"/>
        <v>12.653322446465113</v>
      </c>
      <c r="H323">
        <f t="shared" si="27"/>
        <v>0.51667755353488687</v>
      </c>
      <c r="I323">
        <f t="shared" si="28"/>
        <v>0.26695569432679589</v>
      </c>
      <c r="J323">
        <f t="shared" si="29"/>
        <v>3.9231401179566201</v>
      </c>
    </row>
    <row r="324" spans="1:10" x14ac:dyDescent="0.2">
      <c r="A324">
        <v>320</v>
      </c>
      <c r="B324" s="2">
        <v>42720</v>
      </c>
      <c r="C324" s="1">
        <v>12.63</v>
      </c>
      <c r="D324">
        <v>-12.5</v>
      </c>
      <c r="E324">
        <f t="shared" si="24"/>
        <v>156.25</v>
      </c>
      <c r="F324">
        <f t="shared" si="25"/>
        <v>-157.875</v>
      </c>
      <c r="G324">
        <f t="shared" si="26"/>
        <v>12.649834334307018</v>
      </c>
      <c r="H324">
        <f t="shared" si="27"/>
        <v>-1.9834334307017087E-2</v>
      </c>
      <c r="I324">
        <f t="shared" si="28"/>
        <v>3.93400817402515E-4</v>
      </c>
      <c r="J324">
        <f t="shared" si="29"/>
        <v>0.15704144344431581</v>
      </c>
    </row>
    <row r="325" spans="1:10" x14ac:dyDescent="0.2">
      <c r="A325">
        <v>321</v>
      </c>
      <c r="B325" s="2">
        <v>42727</v>
      </c>
      <c r="C325" s="1">
        <v>12.46</v>
      </c>
      <c r="D325">
        <v>-11.5</v>
      </c>
      <c r="E325">
        <f t="shared" si="24"/>
        <v>132.25</v>
      </c>
      <c r="F325">
        <f t="shared" si="25"/>
        <v>-143.29000000000002</v>
      </c>
      <c r="G325">
        <f t="shared" si="26"/>
        <v>12.646346222148923</v>
      </c>
      <c r="H325">
        <f t="shared" si="27"/>
        <v>-0.18634622214892183</v>
      </c>
      <c r="I325">
        <f t="shared" si="28"/>
        <v>3.4724914509175323E-2</v>
      </c>
      <c r="J325">
        <f t="shared" si="29"/>
        <v>1.4955555549672697</v>
      </c>
    </row>
    <row r="326" spans="1:10" x14ac:dyDescent="0.2">
      <c r="A326">
        <v>322</v>
      </c>
      <c r="B326" s="2">
        <v>42734</v>
      </c>
      <c r="C326" s="1">
        <v>12.13</v>
      </c>
      <c r="D326">
        <v>-10.5</v>
      </c>
      <c r="E326">
        <f t="shared" ref="E326:E389" si="30">D326^2</f>
        <v>110.25</v>
      </c>
      <c r="F326">
        <f t="shared" ref="F326:F389" si="31">D326*C326</f>
        <v>-127.36500000000001</v>
      </c>
      <c r="G326">
        <f t="shared" ref="G326:G389" si="32">$M$2+$M$3*D326</f>
        <v>12.642858109990826</v>
      </c>
      <c r="H326">
        <f t="shared" ref="H326:H389" si="33">C326-G326</f>
        <v>-0.51285810999082493</v>
      </c>
      <c r="I326">
        <f t="shared" ref="I326:I389" si="34">H326^2</f>
        <v>0.26302344098336106</v>
      </c>
      <c r="J326">
        <f t="shared" ref="J326:J389" si="35">ABS(H326/C326)*100</f>
        <v>4.2280140972038325</v>
      </c>
    </row>
    <row r="327" spans="1:10" x14ac:dyDescent="0.2">
      <c r="A327">
        <v>323</v>
      </c>
      <c r="B327" s="2">
        <v>42741</v>
      </c>
      <c r="C327" s="1">
        <v>12.76</v>
      </c>
      <c r="D327">
        <v>-9.5</v>
      </c>
      <c r="E327">
        <f t="shared" si="30"/>
        <v>90.25</v>
      </c>
      <c r="F327">
        <f t="shared" si="31"/>
        <v>-121.22</v>
      </c>
      <c r="G327">
        <f t="shared" si="32"/>
        <v>12.639369997832731</v>
      </c>
      <c r="H327">
        <f t="shared" si="33"/>
        <v>0.12063000216726927</v>
      </c>
      <c r="I327">
        <f t="shared" si="34"/>
        <v>1.4551597422875389E-2</v>
      </c>
      <c r="J327">
        <f t="shared" si="35"/>
        <v>0.94537619253345828</v>
      </c>
    </row>
    <row r="328" spans="1:10" x14ac:dyDescent="0.2">
      <c r="A328">
        <v>324</v>
      </c>
      <c r="B328" s="2">
        <v>42748</v>
      </c>
      <c r="C328" s="1">
        <v>12.63</v>
      </c>
      <c r="D328">
        <v>-8.5</v>
      </c>
      <c r="E328">
        <f t="shared" si="30"/>
        <v>72.25</v>
      </c>
      <c r="F328">
        <f t="shared" si="31"/>
        <v>-107.355</v>
      </c>
      <c r="G328">
        <f t="shared" si="32"/>
        <v>12.635881885674634</v>
      </c>
      <c r="H328">
        <f t="shared" si="33"/>
        <v>-5.8818856746327697E-3</v>
      </c>
      <c r="I328">
        <f t="shared" si="34"/>
        <v>3.4596579089450192E-5</v>
      </c>
      <c r="J328">
        <f t="shared" si="35"/>
        <v>4.6570749601209577E-2</v>
      </c>
    </row>
    <row r="329" spans="1:10" x14ac:dyDescent="0.2">
      <c r="A329">
        <v>325</v>
      </c>
      <c r="B329" s="2">
        <v>42755</v>
      </c>
      <c r="C329" s="1">
        <v>12.36</v>
      </c>
      <c r="D329">
        <v>-7.5</v>
      </c>
      <c r="E329">
        <f t="shared" si="30"/>
        <v>56.25</v>
      </c>
      <c r="F329">
        <f t="shared" si="31"/>
        <v>-92.699999999999989</v>
      </c>
      <c r="G329">
        <f t="shared" si="32"/>
        <v>12.632393773516538</v>
      </c>
      <c r="H329">
        <f t="shared" si="33"/>
        <v>-0.27239377351653893</v>
      </c>
      <c r="I329">
        <f t="shared" si="34"/>
        <v>7.4198367850579511E-2</v>
      </c>
      <c r="J329">
        <f t="shared" si="35"/>
        <v>2.2038331190658491</v>
      </c>
    </row>
    <row r="330" spans="1:10" x14ac:dyDescent="0.2">
      <c r="A330">
        <v>326</v>
      </c>
      <c r="B330" s="2">
        <v>42762</v>
      </c>
      <c r="C330" s="1">
        <v>12.49</v>
      </c>
      <c r="D330">
        <v>-6.5</v>
      </c>
      <c r="E330">
        <f t="shared" si="30"/>
        <v>42.25</v>
      </c>
      <c r="F330">
        <f t="shared" si="31"/>
        <v>-81.185000000000002</v>
      </c>
      <c r="G330">
        <f t="shared" si="32"/>
        <v>12.628905661358441</v>
      </c>
      <c r="H330">
        <f t="shared" si="33"/>
        <v>-0.13890566135844118</v>
      </c>
      <c r="I330">
        <f t="shared" si="34"/>
        <v>1.9294782757425938E-2</v>
      </c>
      <c r="J330">
        <f t="shared" si="35"/>
        <v>1.1121349988666227</v>
      </c>
    </row>
    <row r="331" spans="1:10" x14ac:dyDescent="0.2">
      <c r="A331">
        <v>327</v>
      </c>
      <c r="B331" s="2">
        <v>42769</v>
      </c>
      <c r="C331" s="1">
        <v>12.56</v>
      </c>
      <c r="D331">
        <v>-5.5</v>
      </c>
      <c r="E331">
        <f t="shared" si="30"/>
        <v>30.25</v>
      </c>
      <c r="F331">
        <f t="shared" si="31"/>
        <v>-69.08</v>
      </c>
      <c r="G331">
        <f t="shared" si="32"/>
        <v>12.625417549200346</v>
      </c>
      <c r="H331">
        <f t="shared" si="33"/>
        <v>-6.5417549200345704E-2</v>
      </c>
      <c r="I331">
        <f t="shared" si="34"/>
        <v>4.279455743379651E-3</v>
      </c>
      <c r="J331">
        <f t="shared" si="35"/>
        <v>0.52084035987536392</v>
      </c>
    </row>
    <row r="332" spans="1:10" x14ac:dyDescent="0.2">
      <c r="A332">
        <v>328</v>
      </c>
      <c r="B332" s="2">
        <v>42776</v>
      </c>
      <c r="C332" s="1">
        <v>12.51</v>
      </c>
      <c r="D332">
        <v>-4.5</v>
      </c>
      <c r="E332">
        <f t="shared" si="30"/>
        <v>20.25</v>
      </c>
      <c r="F332">
        <f t="shared" si="31"/>
        <v>-56.295000000000002</v>
      </c>
      <c r="G332">
        <f t="shared" si="32"/>
        <v>12.621929437042249</v>
      </c>
      <c r="H332">
        <f t="shared" si="33"/>
        <v>-0.11192943704224945</v>
      </c>
      <c r="I332">
        <f t="shared" si="34"/>
        <v>1.2528198876594883E-2</v>
      </c>
      <c r="J332">
        <f t="shared" si="35"/>
        <v>0.89471972056154647</v>
      </c>
    </row>
    <row r="333" spans="1:10" x14ac:dyDescent="0.2">
      <c r="A333">
        <v>329</v>
      </c>
      <c r="B333" s="2">
        <v>42783</v>
      </c>
      <c r="C333" s="1">
        <v>12.58</v>
      </c>
      <c r="D333">
        <v>-3.5</v>
      </c>
      <c r="E333">
        <f t="shared" si="30"/>
        <v>12.25</v>
      </c>
      <c r="F333">
        <f t="shared" si="31"/>
        <v>-44.03</v>
      </c>
      <c r="G333">
        <f t="shared" si="32"/>
        <v>12.618441324884154</v>
      </c>
      <c r="H333">
        <f t="shared" si="33"/>
        <v>-3.8441324884153971E-2</v>
      </c>
      <c r="I333">
        <f t="shared" si="34"/>
        <v>1.4777354588490753E-3</v>
      </c>
      <c r="J333">
        <f t="shared" si="35"/>
        <v>0.30557491958786936</v>
      </c>
    </row>
    <row r="334" spans="1:10" x14ac:dyDescent="0.2">
      <c r="A334">
        <v>330</v>
      </c>
      <c r="B334" s="2">
        <v>42790</v>
      </c>
      <c r="C334" s="1">
        <v>12.47</v>
      </c>
      <c r="D334">
        <v>-2.5</v>
      </c>
      <c r="E334">
        <f t="shared" si="30"/>
        <v>6.25</v>
      </c>
      <c r="F334">
        <f t="shared" si="31"/>
        <v>-31.175000000000001</v>
      </c>
      <c r="G334">
        <f t="shared" si="32"/>
        <v>12.614953212726057</v>
      </c>
      <c r="H334">
        <f t="shared" si="33"/>
        <v>-0.14495321272605644</v>
      </c>
      <c r="I334">
        <f t="shared" si="34"/>
        <v>2.1011433879605371E-2</v>
      </c>
      <c r="J334">
        <f t="shared" si="35"/>
        <v>1.162415499006066</v>
      </c>
    </row>
    <row r="335" spans="1:10" x14ac:dyDescent="0.2">
      <c r="A335">
        <v>331</v>
      </c>
      <c r="B335" s="2">
        <v>42797</v>
      </c>
      <c r="C335" s="1">
        <v>12.65</v>
      </c>
      <c r="D335">
        <v>-1.5</v>
      </c>
      <c r="E335">
        <f t="shared" si="30"/>
        <v>2.25</v>
      </c>
      <c r="F335">
        <f t="shared" si="31"/>
        <v>-18.975000000000001</v>
      </c>
      <c r="G335">
        <f t="shared" si="32"/>
        <v>12.611465100567962</v>
      </c>
      <c r="H335">
        <f t="shared" si="33"/>
        <v>3.8534899432038472E-2</v>
      </c>
      <c r="I335">
        <f t="shared" si="34"/>
        <v>1.484938474237319E-3</v>
      </c>
      <c r="J335">
        <f t="shared" si="35"/>
        <v>0.30462371092520529</v>
      </c>
    </row>
    <row r="336" spans="1:10" x14ac:dyDescent="0.2">
      <c r="A336">
        <v>332</v>
      </c>
      <c r="B336" s="2">
        <v>42804</v>
      </c>
      <c r="C336" s="1">
        <v>12.53</v>
      </c>
      <c r="D336">
        <v>-0.5</v>
      </c>
      <c r="E336">
        <f t="shared" si="30"/>
        <v>0.25</v>
      </c>
      <c r="F336">
        <f t="shared" si="31"/>
        <v>-6.2649999999999997</v>
      </c>
      <c r="G336">
        <f t="shared" si="32"/>
        <v>12.607976988409865</v>
      </c>
      <c r="H336">
        <f t="shared" si="33"/>
        <v>-7.7976988409865555E-2</v>
      </c>
      <c r="I336">
        <f t="shared" si="34"/>
        <v>6.0804107214723069E-3</v>
      </c>
      <c r="J336">
        <f t="shared" si="35"/>
        <v>0.62232233367809697</v>
      </c>
    </row>
    <row r="337" spans="1:10" x14ac:dyDescent="0.2">
      <c r="A337">
        <v>333</v>
      </c>
      <c r="B337" s="2">
        <v>42811</v>
      </c>
      <c r="C337" s="1">
        <v>12.48</v>
      </c>
      <c r="D337">
        <v>0.5</v>
      </c>
      <c r="E337">
        <f t="shared" si="30"/>
        <v>0.25</v>
      </c>
      <c r="F337">
        <f t="shared" si="31"/>
        <v>6.24</v>
      </c>
      <c r="G337">
        <f t="shared" si="32"/>
        <v>12.60448887625177</v>
      </c>
      <c r="H337">
        <f t="shared" si="33"/>
        <v>-0.1244888762517693</v>
      </c>
      <c r="I337">
        <f t="shared" si="34"/>
        <v>1.549748031042833E-2</v>
      </c>
      <c r="J337">
        <f t="shared" si="35"/>
        <v>0.99750702124815138</v>
      </c>
    </row>
    <row r="338" spans="1:10" x14ac:dyDescent="0.2">
      <c r="A338">
        <v>334</v>
      </c>
      <c r="B338" s="2">
        <v>42818</v>
      </c>
      <c r="C338" s="1">
        <v>11.62</v>
      </c>
      <c r="D338">
        <v>1.5</v>
      </c>
      <c r="E338">
        <f t="shared" si="30"/>
        <v>2.25</v>
      </c>
      <c r="F338">
        <f t="shared" si="31"/>
        <v>17.43</v>
      </c>
      <c r="G338">
        <f t="shared" si="32"/>
        <v>12.601000764093673</v>
      </c>
      <c r="H338">
        <f t="shared" si="33"/>
        <v>-0.98100076409367354</v>
      </c>
      <c r="I338">
        <f t="shared" si="34"/>
        <v>0.96236249915237138</v>
      </c>
      <c r="J338">
        <f t="shared" si="35"/>
        <v>8.4423473674154348</v>
      </c>
    </row>
    <row r="339" spans="1:10" x14ac:dyDescent="0.2">
      <c r="A339">
        <v>335</v>
      </c>
      <c r="B339" s="2">
        <v>42825</v>
      </c>
      <c r="C339" s="1">
        <v>11.64</v>
      </c>
      <c r="D339">
        <v>2.5</v>
      </c>
      <c r="E339">
        <f t="shared" si="30"/>
        <v>6.25</v>
      </c>
      <c r="F339">
        <f t="shared" si="31"/>
        <v>29.1</v>
      </c>
      <c r="G339">
        <f t="shared" si="32"/>
        <v>12.597512651935578</v>
      </c>
      <c r="H339">
        <f t="shared" si="33"/>
        <v>-0.957512651935577</v>
      </c>
      <c r="I339">
        <f t="shared" si="34"/>
        <v>0.91683047861670142</v>
      </c>
      <c r="J339">
        <f t="shared" si="35"/>
        <v>8.2260537107867435</v>
      </c>
    </row>
    <row r="340" spans="1:10" x14ac:dyDescent="0.2">
      <c r="A340">
        <v>336</v>
      </c>
      <c r="B340" s="2">
        <v>42832</v>
      </c>
      <c r="C340" s="1">
        <v>11.23</v>
      </c>
      <c r="D340">
        <v>3.5</v>
      </c>
      <c r="E340">
        <f t="shared" si="30"/>
        <v>12.25</v>
      </c>
      <c r="F340">
        <f t="shared" si="31"/>
        <v>39.305</v>
      </c>
      <c r="G340">
        <f t="shared" si="32"/>
        <v>12.594024539777481</v>
      </c>
      <c r="H340">
        <f t="shared" si="33"/>
        <v>-1.3640245397774802</v>
      </c>
      <c r="I340">
        <f t="shared" si="34"/>
        <v>1.8605629451151666</v>
      </c>
      <c r="J340">
        <f t="shared" si="35"/>
        <v>12.146255919656991</v>
      </c>
    </row>
    <row r="341" spans="1:10" x14ac:dyDescent="0.2">
      <c r="A341">
        <v>337</v>
      </c>
      <c r="B341" s="2">
        <v>42839</v>
      </c>
      <c r="C341" s="1">
        <v>11.11</v>
      </c>
      <c r="D341">
        <v>4.5</v>
      </c>
      <c r="E341">
        <f t="shared" si="30"/>
        <v>20.25</v>
      </c>
      <c r="F341">
        <f t="shared" si="31"/>
        <v>49.994999999999997</v>
      </c>
      <c r="G341">
        <f t="shared" si="32"/>
        <v>12.590536427619385</v>
      </c>
      <c r="H341">
        <f t="shared" si="33"/>
        <v>-1.480536427619386</v>
      </c>
      <c r="I341">
        <f t="shared" si="34"/>
        <v>2.1919881135079735</v>
      </c>
      <c r="J341">
        <f t="shared" si="35"/>
        <v>13.326160464620937</v>
      </c>
    </row>
    <row r="342" spans="1:10" x14ac:dyDescent="0.2">
      <c r="A342">
        <v>338</v>
      </c>
      <c r="B342" s="2">
        <v>42846</v>
      </c>
      <c r="C342" s="1">
        <v>11.34</v>
      </c>
      <c r="D342">
        <v>5.5</v>
      </c>
      <c r="E342">
        <f t="shared" si="30"/>
        <v>30.25</v>
      </c>
      <c r="F342">
        <f t="shared" si="31"/>
        <v>62.37</v>
      </c>
      <c r="G342">
        <f t="shared" si="32"/>
        <v>12.587048315461288</v>
      </c>
      <c r="H342">
        <f t="shared" si="33"/>
        <v>-1.2470483154612886</v>
      </c>
      <c r="I342">
        <f t="shared" si="34"/>
        <v>1.5551295010948376</v>
      </c>
      <c r="J342">
        <f t="shared" si="35"/>
        <v>10.996898725408188</v>
      </c>
    </row>
    <row r="343" spans="1:10" x14ac:dyDescent="0.2">
      <c r="A343">
        <v>339</v>
      </c>
      <c r="B343" s="2">
        <v>42853</v>
      </c>
      <c r="C343" s="1">
        <v>11.47</v>
      </c>
      <c r="D343">
        <v>6.5</v>
      </c>
      <c r="E343">
        <f t="shared" si="30"/>
        <v>42.25</v>
      </c>
      <c r="F343">
        <f t="shared" si="31"/>
        <v>74.555000000000007</v>
      </c>
      <c r="G343">
        <f t="shared" si="32"/>
        <v>12.583560203303193</v>
      </c>
      <c r="H343">
        <f t="shared" si="33"/>
        <v>-1.1135602033031926</v>
      </c>
      <c r="I343">
        <f t="shared" si="34"/>
        <v>1.2400163263806476</v>
      </c>
      <c r="J343">
        <f t="shared" si="35"/>
        <v>9.7084586164184188</v>
      </c>
    </row>
    <row r="344" spans="1:10" x14ac:dyDescent="0.2">
      <c r="A344">
        <v>340</v>
      </c>
      <c r="B344" s="2">
        <v>42860</v>
      </c>
      <c r="C344" s="1">
        <v>11.14</v>
      </c>
      <c r="D344">
        <v>7.5</v>
      </c>
      <c r="E344">
        <f t="shared" si="30"/>
        <v>56.25</v>
      </c>
      <c r="F344">
        <f t="shared" si="31"/>
        <v>83.550000000000011</v>
      </c>
      <c r="G344">
        <f t="shared" si="32"/>
        <v>12.580072091145096</v>
      </c>
      <c r="H344">
        <f t="shared" si="33"/>
        <v>-1.4400720911450957</v>
      </c>
      <c r="I344">
        <f t="shared" si="34"/>
        <v>2.0738076276950088</v>
      </c>
      <c r="J344">
        <f t="shared" si="35"/>
        <v>12.927038520153461</v>
      </c>
    </row>
    <row r="345" spans="1:10" x14ac:dyDescent="0.2">
      <c r="A345">
        <v>341</v>
      </c>
      <c r="B345" s="2">
        <v>42867</v>
      </c>
      <c r="C345" s="1">
        <v>10.92</v>
      </c>
      <c r="D345">
        <v>8.5</v>
      </c>
      <c r="E345">
        <f t="shared" si="30"/>
        <v>72.25</v>
      </c>
      <c r="F345">
        <f t="shared" si="31"/>
        <v>92.82</v>
      </c>
      <c r="G345">
        <f t="shared" si="32"/>
        <v>12.576583978987001</v>
      </c>
      <c r="H345">
        <f t="shared" si="33"/>
        <v>-1.6565839789870012</v>
      </c>
      <c r="I345">
        <f t="shared" si="34"/>
        <v>2.744270479436405</v>
      </c>
      <c r="J345">
        <f t="shared" si="35"/>
        <v>15.17018295775642</v>
      </c>
    </row>
    <row r="346" spans="1:10" x14ac:dyDescent="0.2">
      <c r="A346">
        <v>342</v>
      </c>
      <c r="B346" s="2">
        <v>42874</v>
      </c>
      <c r="C346" s="1">
        <v>10.87</v>
      </c>
      <c r="D346">
        <v>9.5</v>
      </c>
      <c r="E346">
        <f t="shared" si="30"/>
        <v>90.25</v>
      </c>
      <c r="F346">
        <f t="shared" si="31"/>
        <v>103.26499999999999</v>
      </c>
      <c r="G346">
        <f t="shared" si="32"/>
        <v>12.573095866828904</v>
      </c>
      <c r="H346">
        <f t="shared" si="33"/>
        <v>-1.7030958668289049</v>
      </c>
      <c r="I346">
        <f t="shared" si="34"/>
        <v>2.900535531609699</v>
      </c>
      <c r="J346">
        <f t="shared" si="35"/>
        <v>15.667855260615502</v>
      </c>
    </row>
    <row r="347" spans="1:10" x14ac:dyDescent="0.2">
      <c r="A347">
        <v>343</v>
      </c>
      <c r="B347" s="2">
        <v>42881</v>
      </c>
      <c r="C347" s="1">
        <v>10.93</v>
      </c>
      <c r="D347">
        <v>10.5</v>
      </c>
      <c r="E347">
        <f t="shared" si="30"/>
        <v>110.25</v>
      </c>
      <c r="F347">
        <f t="shared" si="31"/>
        <v>114.765</v>
      </c>
      <c r="G347">
        <f t="shared" si="32"/>
        <v>12.569607754670809</v>
      </c>
      <c r="H347">
        <f t="shared" si="33"/>
        <v>-1.6396077546708092</v>
      </c>
      <c r="I347">
        <f t="shared" si="34"/>
        <v>2.6883135891766523</v>
      </c>
      <c r="J347">
        <f t="shared" si="35"/>
        <v>15.000985861581054</v>
      </c>
    </row>
    <row r="348" spans="1:10" x14ac:dyDescent="0.2">
      <c r="A348">
        <v>344</v>
      </c>
      <c r="B348" s="2">
        <v>42888</v>
      </c>
      <c r="C348" s="1">
        <v>11.35</v>
      </c>
      <c r="D348">
        <v>11.5</v>
      </c>
      <c r="E348">
        <f t="shared" si="30"/>
        <v>132.25</v>
      </c>
      <c r="F348">
        <f t="shared" si="31"/>
        <v>130.52500000000001</v>
      </c>
      <c r="G348">
        <f t="shared" si="32"/>
        <v>12.566119642512712</v>
      </c>
      <c r="H348">
        <f t="shared" si="33"/>
        <v>-1.2161196425127123</v>
      </c>
      <c r="I348">
        <f t="shared" si="34"/>
        <v>1.4789469849052472</v>
      </c>
      <c r="J348">
        <f t="shared" si="35"/>
        <v>10.714710506719932</v>
      </c>
    </row>
    <row r="349" spans="1:10" x14ac:dyDescent="0.2">
      <c r="A349">
        <v>345</v>
      </c>
      <c r="B349" s="2">
        <v>42895</v>
      </c>
      <c r="C349" s="1">
        <v>11.13</v>
      </c>
      <c r="D349">
        <v>12.5</v>
      </c>
      <c r="E349">
        <f t="shared" si="30"/>
        <v>156.25</v>
      </c>
      <c r="F349">
        <f t="shared" si="31"/>
        <v>139.125</v>
      </c>
      <c r="G349">
        <f t="shared" si="32"/>
        <v>12.562631530354617</v>
      </c>
      <c r="H349">
        <f t="shared" si="33"/>
        <v>-1.432631530354616</v>
      </c>
      <c r="I349">
        <f t="shared" si="34"/>
        <v>2.052433101766209</v>
      </c>
      <c r="J349">
        <f t="shared" si="35"/>
        <v>12.871801710284059</v>
      </c>
    </row>
    <row r="350" spans="1:10" x14ac:dyDescent="0.2">
      <c r="A350">
        <v>346</v>
      </c>
      <c r="B350" s="2">
        <v>42902</v>
      </c>
      <c r="C350" s="1">
        <v>11.22</v>
      </c>
      <c r="D350">
        <v>13.5</v>
      </c>
      <c r="E350">
        <f t="shared" si="30"/>
        <v>182.25</v>
      </c>
      <c r="F350">
        <f t="shared" si="31"/>
        <v>151.47</v>
      </c>
      <c r="G350">
        <f t="shared" si="32"/>
        <v>12.559143418196522</v>
      </c>
      <c r="H350">
        <f t="shared" si="33"/>
        <v>-1.3391434181965209</v>
      </c>
      <c r="I350">
        <f t="shared" si="34"/>
        <v>1.7933050944990623</v>
      </c>
      <c r="J350">
        <f t="shared" si="35"/>
        <v>11.935324582856692</v>
      </c>
    </row>
    <row r="351" spans="1:10" x14ac:dyDescent="0.2">
      <c r="A351">
        <v>347</v>
      </c>
      <c r="B351" s="2">
        <v>42909</v>
      </c>
      <c r="C351" s="1">
        <v>11.04</v>
      </c>
      <c r="D351">
        <v>14.5</v>
      </c>
      <c r="E351">
        <f t="shared" si="30"/>
        <v>210.25</v>
      </c>
      <c r="F351">
        <f t="shared" si="31"/>
        <v>160.07999999999998</v>
      </c>
      <c r="G351">
        <f t="shared" si="32"/>
        <v>12.555655306038425</v>
      </c>
      <c r="H351">
        <f t="shared" si="33"/>
        <v>-1.5156553060384255</v>
      </c>
      <c r="I351">
        <f t="shared" si="34"/>
        <v>2.2972110067224332</v>
      </c>
      <c r="J351">
        <f t="shared" si="35"/>
        <v>13.728761830058204</v>
      </c>
    </row>
    <row r="352" spans="1:10" x14ac:dyDescent="0.2">
      <c r="A352">
        <v>348</v>
      </c>
      <c r="B352" s="2">
        <v>42916</v>
      </c>
      <c r="C352" s="1">
        <v>11.19</v>
      </c>
      <c r="D352">
        <v>15.5</v>
      </c>
      <c r="E352">
        <f t="shared" si="30"/>
        <v>240.25</v>
      </c>
      <c r="F352">
        <f t="shared" si="31"/>
        <v>173.44499999999999</v>
      </c>
      <c r="G352">
        <f t="shared" si="32"/>
        <v>12.552167193880329</v>
      </c>
      <c r="H352">
        <f t="shared" si="33"/>
        <v>-1.3621671938803299</v>
      </c>
      <c r="I352">
        <f t="shared" si="34"/>
        <v>1.8554994640838123</v>
      </c>
      <c r="J352">
        <f t="shared" si="35"/>
        <v>12.173075905990437</v>
      </c>
    </row>
    <row r="353" spans="1:10" x14ac:dyDescent="0.2">
      <c r="A353">
        <v>349</v>
      </c>
      <c r="B353" s="2">
        <v>42923</v>
      </c>
      <c r="C353" s="1">
        <v>11.26</v>
      </c>
      <c r="D353">
        <v>16.5</v>
      </c>
      <c r="E353">
        <f t="shared" si="30"/>
        <v>272.25</v>
      </c>
      <c r="F353">
        <f t="shared" si="31"/>
        <v>185.79</v>
      </c>
      <c r="G353">
        <f t="shared" si="32"/>
        <v>12.548679081722232</v>
      </c>
      <c r="H353">
        <f t="shared" si="33"/>
        <v>-1.2886790817222327</v>
      </c>
      <c r="I353">
        <f t="shared" si="34"/>
        <v>1.6606937756684568</v>
      </c>
      <c r="J353">
        <f t="shared" si="35"/>
        <v>11.444752057923914</v>
      </c>
    </row>
    <row r="354" spans="1:10" x14ac:dyDescent="0.2">
      <c r="A354">
        <v>350</v>
      </c>
      <c r="B354" s="2">
        <v>42930</v>
      </c>
      <c r="C354" s="1">
        <v>11.68</v>
      </c>
      <c r="D354">
        <v>17.5</v>
      </c>
      <c r="E354">
        <f t="shared" si="30"/>
        <v>306.25</v>
      </c>
      <c r="F354">
        <f t="shared" si="31"/>
        <v>204.4</v>
      </c>
      <c r="G354">
        <f t="shared" si="32"/>
        <v>12.545190969564137</v>
      </c>
      <c r="H354">
        <f t="shared" si="33"/>
        <v>-0.86519096956413755</v>
      </c>
      <c r="I354">
        <f t="shared" si="34"/>
        <v>0.74855541381533242</v>
      </c>
      <c r="J354">
        <f t="shared" si="35"/>
        <v>7.4074569311998069</v>
      </c>
    </row>
    <row r="355" spans="1:10" x14ac:dyDescent="0.2">
      <c r="A355">
        <v>351</v>
      </c>
      <c r="B355" s="2">
        <v>42937</v>
      </c>
      <c r="C355" s="1">
        <v>11.53</v>
      </c>
      <c r="D355">
        <v>18.5</v>
      </c>
      <c r="E355">
        <f t="shared" si="30"/>
        <v>342.25</v>
      </c>
      <c r="F355">
        <f t="shared" si="31"/>
        <v>213.30499999999998</v>
      </c>
      <c r="G355">
        <f t="shared" si="32"/>
        <v>12.54170285740604</v>
      </c>
      <c r="H355">
        <f t="shared" si="33"/>
        <v>-1.0117028574060409</v>
      </c>
      <c r="I355">
        <f t="shared" si="34"/>
        <v>1.0235426716835481</v>
      </c>
      <c r="J355">
        <f t="shared" si="35"/>
        <v>8.774526083313452</v>
      </c>
    </row>
    <row r="356" spans="1:10" x14ac:dyDescent="0.2">
      <c r="A356">
        <v>352</v>
      </c>
      <c r="B356" s="2">
        <v>42944</v>
      </c>
      <c r="C356" s="1">
        <v>11.17</v>
      </c>
      <c r="D356">
        <v>19.5</v>
      </c>
      <c r="E356">
        <f t="shared" si="30"/>
        <v>380.25</v>
      </c>
      <c r="F356">
        <f t="shared" si="31"/>
        <v>217.815</v>
      </c>
      <c r="G356">
        <f t="shared" si="32"/>
        <v>12.538214745247945</v>
      </c>
      <c r="H356">
        <f t="shared" si="33"/>
        <v>-1.3682147452479452</v>
      </c>
      <c r="I356">
        <f t="shared" si="34"/>
        <v>1.8720115891138995</v>
      </c>
      <c r="J356">
        <f t="shared" si="35"/>
        <v>12.249012938656627</v>
      </c>
    </row>
    <row r="357" spans="1:10" x14ac:dyDescent="0.2">
      <c r="A357">
        <v>353</v>
      </c>
      <c r="B357" s="2">
        <v>42951</v>
      </c>
      <c r="C357" s="1">
        <v>10.95</v>
      </c>
      <c r="D357">
        <v>20.5</v>
      </c>
      <c r="E357">
        <f t="shared" si="30"/>
        <v>420.25</v>
      </c>
      <c r="F357">
        <f t="shared" si="31"/>
        <v>224.47499999999999</v>
      </c>
      <c r="G357">
        <f t="shared" si="32"/>
        <v>12.534726633089848</v>
      </c>
      <c r="H357">
        <f t="shared" si="33"/>
        <v>-1.5847266330898488</v>
      </c>
      <c r="I357">
        <f t="shared" si="34"/>
        <v>2.5113585016242883</v>
      </c>
      <c r="J357">
        <f t="shared" si="35"/>
        <v>14.47238934328629</v>
      </c>
    </row>
    <row r="358" spans="1:10" x14ac:dyDescent="0.2">
      <c r="A358">
        <v>354</v>
      </c>
      <c r="B358" s="2">
        <v>42958</v>
      </c>
      <c r="C358" s="1">
        <v>10.77</v>
      </c>
      <c r="D358">
        <v>21.5</v>
      </c>
      <c r="E358">
        <f t="shared" si="30"/>
        <v>462.25</v>
      </c>
      <c r="F358">
        <f t="shared" si="31"/>
        <v>231.55499999999998</v>
      </c>
      <c r="G358">
        <f t="shared" si="32"/>
        <v>12.531238520931753</v>
      </c>
      <c r="H358">
        <f t="shared" si="33"/>
        <v>-1.7612385209317534</v>
      </c>
      <c r="I358">
        <f t="shared" si="34"/>
        <v>3.1019611276138703</v>
      </c>
      <c r="J358">
        <f t="shared" si="35"/>
        <v>16.353189609394185</v>
      </c>
    </row>
    <row r="359" spans="1:10" x14ac:dyDescent="0.2">
      <c r="A359">
        <v>355</v>
      </c>
      <c r="B359" s="2">
        <v>42965</v>
      </c>
      <c r="C359" s="1">
        <v>10.56</v>
      </c>
      <c r="D359">
        <v>22.5</v>
      </c>
      <c r="E359">
        <f t="shared" si="30"/>
        <v>506.25</v>
      </c>
      <c r="F359">
        <f t="shared" si="31"/>
        <v>237.60000000000002</v>
      </c>
      <c r="G359">
        <f t="shared" si="32"/>
        <v>12.527750408773656</v>
      </c>
      <c r="H359">
        <f t="shared" si="33"/>
        <v>-1.9677504087736555</v>
      </c>
      <c r="I359">
        <f t="shared" si="34"/>
        <v>3.8720416712288883</v>
      </c>
      <c r="J359">
        <f t="shared" si="35"/>
        <v>18.634000083083858</v>
      </c>
    </row>
    <row r="360" spans="1:10" x14ac:dyDescent="0.2">
      <c r="A360">
        <v>356</v>
      </c>
      <c r="B360" s="2">
        <v>42972</v>
      </c>
      <c r="C360" s="1">
        <v>10.82</v>
      </c>
      <c r="D360">
        <v>23.5</v>
      </c>
      <c r="E360">
        <f t="shared" si="30"/>
        <v>552.25</v>
      </c>
      <c r="F360">
        <f t="shared" si="31"/>
        <v>254.27</v>
      </c>
      <c r="G360">
        <f t="shared" si="32"/>
        <v>12.524262296615561</v>
      </c>
      <c r="H360">
        <f t="shared" si="33"/>
        <v>-1.7042622966155605</v>
      </c>
      <c r="I360">
        <f t="shared" si="34"/>
        <v>2.9045099756653445</v>
      </c>
      <c r="J360">
        <f t="shared" si="35"/>
        <v>15.75103786151165</v>
      </c>
    </row>
    <row r="361" spans="1:10" x14ac:dyDescent="0.2">
      <c r="A361">
        <v>357</v>
      </c>
      <c r="B361" s="2">
        <v>42979</v>
      </c>
      <c r="C361" s="1">
        <v>11.35</v>
      </c>
      <c r="D361">
        <v>24.5</v>
      </c>
      <c r="E361">
        <f t="shared" si="30"/>
        <v>600.25</v>
      </c>
      <c r="F361">
        <f t="shared" si="31"/>
        <v>278.07499999999999</v>
      </c>
      <c r="G361">
        <f t="shared" si="32"/>
        <v>12.520774184457464</v>
      </c>
      <c r="H361">
        <f t="shared" si="33"/>
        <v>-1.1707741844574642</v>
      </c>
      <c r="I361">
        <f t="shared" si="34"/>
        <v>1.3707121909920403</v>
      </c>
      <c r="J361">
        <f t="shared" si="35"/>
        <v>10.315191052488672</v>
      </c>
    </row>
    <row r="362" spans="1:10" x14ac:dyDescent="0.2">
      <c r="A362">
        <v>358</v>
      </c>
      <c r="B362" s="2">
        <v>42986</v>
      </c>
      <c r="C362" s="1">
        <v>11.36</v>
      </c>
      <c r="D362">
        <v>25.5</v>
      </c>
      <c r="E362">
        <f t="shared" si="30"/>
        <v>650.25</v>
      </c>
      <c r="F362">
        <f t="shared" si="31"/>
        <v>289.68</v>
      </c>
      <c r="G362">
        <f t="shared" si="32"/>
        <v>12.517286072299369</v>
      </c>
      <c r="H362">
        <f t="shared" si="33"/>
        <v>-1.1572860722993692</v>
      </c>
      <c r="I362">
        <f t="shared" si="34"/>
        <v>1.3393110531381007</v>
      </c>
      <c r="J362">
        <f t="shared" si="35"/>
        <v>10.187377397001491</v>
      </c>
    </row>
    <row r="363" spans="1:10" x14ac:dyDescent="0.2">
      <c r="A363">
        <v>359</v>
      </c>
      <c r="B363" s="2">
        <v>42993</v>
      </c>
      <c r="C363" s="1">
        <v>11.62</v>
      </c>
      <c r="D363">
        <v>26.5</v>
      </c>
      <c r="E363">
        <f t="shared" si="30"/>
        <v>702.25</v>
      </c>
      <c r="F363">
        <f t="shared" si="31"/>
        <v>307.93</v>
      </c>
      <c r="G363">
        <f t="shared" si="32"/>
        <v>12.513797960141272</v>
      </c>
      <c r="H363">
        <f t="shared" si="33"/>
        <v>-0.89379796014127244</v>
      </c>
      <c r="I363">
        <f t="shared" si="34"/>
        <v>0.79887479355269964</v>
      </c>
      <c r="J363">
        <f t="shared" si="35"/>
        <v>7.6918929444171473</v>
      </c>
    </row>
    <row r="364" spans="1:10" x14ac:dyDescent="0.2">
      <c r="A364">
        <v>360</v>
      </c>
      <c r="B364" s="2">
        <v>43000</v>
      </c>
      <c r="C364" s="1">
        <v>11.84</v>
      </c>
      <c r="D364">
        <v>27.5</v>
      </c>
      <c r="E364">
        <f t="shared" si="30"/>
        <v>756.25</v>
      </c>
      <c r="F364">
        <f t="shared" si="31"/>
        <v>325.60000000000002</v>
      </c>
      <c r="G364">
        <f t="shared" si="32"/>
        <v>12.510309847983176</v>
      </c>
      <c r="H364">
        <f t="shared" si="33"/>
        <v>-0.67030984798317661</v>
      </c>
      <c r="I364">
        <f t="shared" si="34"/>
        <v>0.44931529230322936</v>
      </c>
      <c r="J364">
        <f t="shared" si="35"/>
        <v>5.6614007431011544</v>
      </c>
    </row>
    <row r="365" spans="1:10" x14ac:dyDescent="0.2">
      <c r="A365">
        <v>361</v>
      </c>
      <c r="B365" s="2">
        <v>43007</v>
      </c>
      <c r="C365" s="1">
        <v>11.97</v>
      </c>
      <c r="D365">
        <v>28.5</v>
      </c>
      <c r="E365">
        <f t="shared" si="30"/>
        <v>812.25</v>
      </c>
      <c r="F365">
        <f t="shared" si="31"/>
        <v>341.14500000000004</v>
      </c>
      <c r="G365">
        <f t="shared" si="32"/>
        <v>12.50682173582508</v>
      </c>
      <c r="H365">
        <f t="shared" si="33"/>
        <v>-0.53682173582507886</v>
      </c>
      <c r="I365">
        <f t="shared" si="34"/>
        <v>0.28817757605425076</v>
      </c>
      <c r="J365">
        <f t="shared" si="35"/>
        <v>4.4847262809112687</v>
      </c>
    </row>
    <row r="366" spans="1:10" x14ac:dyDescent="0.2">
      <c r="A366">
        <v>362</v>
      </c>
      <c r="B366" s="2">
        <v>43014</v>
      </c>
      <c r="C366" s="1">
        <v>12.31</v>
      </c>
      <c r="D366">
        <v>29.5</v>
      </c>
      <c r="E366">
        <f t="shared" si="30"/>
        <v>870.25</v>
      </c>
      <c r="F366">
        <f t="shared" si="31"/>
        <v>363.14500000000004</v>
      </c>
      <c r="G366">
        <f t="shared" si="32"/>
        <v>12.503333623666984</v>
      </c>
      <c r="H366">
        <f t="shared" si="33"/>
        <v>-0.19333362366698381</v>
      </c>
      <c r="I366">
        <f t="shared" si="34"/>
        <v>3.7377890040206925E-2</v>
      </c>
      <c r="J366">
        <f t="shared" si="35"/>
        <v>1.5705412158162779</v>
      </c>
    </row>
    <row r="367" spans="1:10" x14ac:dyDescent="0.2">
      <c r="A367">
        <v>363</v>
      </c>
      <c r="B367" s="2">
        <v>43021</v>
      </c>
      <c r="C367" s="1">
        <v>12.05</v>
      </c>
      <c r="D367">
        <v>30.5</v>
      </c>
      <c r="E367">
        <f t="shared" si="30"/>
        <v>930.25</v>
      </c>
      <c r="F367">
        <f t="shared" si="31"/>
        <v>367.52500000000003</v>
      </c>
      <c r="G367">
        <f t="shared" si="32"/>
        <v>12.499845511508887</v>
      </c>
      <c r="H367">
        <f t="shared" si="33"/>
        <v>-0.44984551150888663</v>
      </c>
      <c r="I367">
        <f t="shared" si="34"/>
        <v>0.20236098422469184</v>
      </c>
      <c r="J367">
        <f t="shared" si="35"/>
        <v>3.7331577718579805</v>
      </c>
    </row>
    <row r="368" spans="1:10" x14ac:dyDescent="0.2">
      <c r="A368">
        <v>364</v>
      </c>
      <c r="B368" s="2">
        <v>43028</v>
      </c>
      <c r="C368" s="1">
        <v>12.1</v>
      </c>
      <c r="D368">
        <v>31.5</v>
      </c>
      <c r="E368">
        <f t="shared" si="30"/>
        <v>992.25</v>
      </c>
      <c r="F368">
        <f t="shared" si="31"/>
        <v>381.15</v>
      </c>
      <c r="G368">
        <f t="shared" si="32"/>
        <v>12.496357399350792</v>
      </c>
      <c r="H368">
        <f t="shared" si="33"/>
        <v>-0.39635739935079251</v>
      </c>
      <c r="I368">
        <f t="shared" si="34"/>
        <v>0.1570991880201236</v>
      </c>
      <c r="J368">
        <f t="shared" si="35"/>
        <v>3.2756809863701859</v>
      </c>
    </row>
    <row r="369" spans="1:10" x14ac:dyDescent="0.2">
      <c r="A369">
        <v>365</v>
      </c>
      <c r="B369" s="2">
        <v>43035</v>
      </c>
      <c r="C369" s="1">
        <v>12.06</v>
      </c>
      <c r="D369">
        <v>32.5</v>
      </c>
      <c r="E369">
        <f t="shared" si="30"/>
        <v>1056.25</v>
      </c>
      <c r="F369">
        <f t="shared" si="31"/>
        <v>391.95</v>
      </c>
      <c r="G369">
        <f t="shared" si="32"/>
        <v>12.492869287192695</v>
      </c>
      <c r="H369">
        <f t="shared" si="33"/>
        <v>-0.43286928719269469</v>
      </c>
      <c r="I369">
        <f t="shared" si="34"/>
        <v>0.1873758197947116</v>
      </c>
      <c r="J369">
        <f t="shared" si="35"/>
        <v>3.5892975720787286</v>
      </c>
    </row>
    <row r="370" spans="1:10" x14ac:dyDescent="0.2">
      <c r="A370">
        <v>366</v>
      </c>
      <c r="B370" s="2">
        <v>43042</v>
      </c>
      <c r="C370" s="1">
        <v>12.36</v>
      </c>
      <c r="D370">
        <v>33.5</v>
      </c>
      <c r="E370">
        <f t="shared" si="30"/>
        <v>1122.25</v>
      </c>
      <c r="F370">
        <f t="shared" si="31"/>
        <v>414.06</v>
      </c>
      <c r="G370">
        <f t="shared" si="32"/>
        <v>12.4893811750346</v>
      </c>
      <c r="H370">
        <f t="shared" si="33"/>
        <v>-0.12938117503460056</v>
      </c>
      <c r="I370">
        <f t="shared" si="34"/>
        <v>1.6739488453333947E-2</v>
      </c>
      <c r="J370">
        <f t="shared" si="35"/>
        <v>1.0467732607977394</v>
      </c>
    </row>
    <row r="371" spans="1:10" x14ac:dyDescent="0.2">
      <c r="A371">
        <v>367</v>
      </c>
      <c r="B371" s="2">
        <v>43049</v>
      </c>
      <c r="C371" s="1">
        <v>12.01</v>
      </c>
      <c r="D371">
        <v>34.5</v>
      </c>
      <c r="E371">
        <f t="shared" si="30"/>
        <v>1190.25</v>
      </c>
      <c r="F371">
        <f t="shared" si="31"/>
        <v>414.34499999999997</v>
      </c>
      <c r="G371">
        <f t="shared" si="32"/>
        <v>12.485893062876503</v>
      </c>
      <c r="H371">
        <f t="shared" si="33"/>
        <v>-0.47589306287650324</v>
      </c>
      <c r="I371">
        <f t="shared" si="34"/>
        <v>0.22647420729397946</v>
      </c>
      <c r="J371">
        <f t="shared" si="35"/>
        <v>3.9624734627519005</v>
      </c>
    </row>
    <row r="372" spans="1:10" x14ac:dyDescent="0.2">
      <c r="A372">
        <v>368</v>
      </c>
      <c r="B372" s="2">
        <v>43056</v>
      </c>
      <c r="C372" s="1">
        <v>12.01</v>
      </c>
      <c r="D372">
        <v>35.5</v>
      </c>
      <c r="E372">
        <f t="shared" si="30"/>
        <v>1260.25</v>
      </c>
      <c r="F372">
        <f t="shared" si="31"/>
        <v>426.35500000000002</v>
      </c>
      <c r="G372">
        <f t="shared" si="32"/>
        <v>12.482404950718408</v>
      </c>
      <c r="H372">
        <f t="shared" si="33"/>
        <v>-0.47240495071840805</v>
      </c>
      <c r="I372">
        <f t="shared" si="34"/>
        <v>0.22316643746326154</v>
      </c>
      <c r="J372">
        <f t="shared" si="35"/>
        <v>3.9334300642665116</v>
      </c>
    </row>
    <row r="373" spans="1:10" x14ac:dyDescent="0.2">
      <c r="A373">
        <v>369</v>
      </c>
      <c r="B373" s="2">
        <v>43063</v>
      </c>
      <c r="C373" s="1">
        <v>12.1</v>
      </c>
      <c r="D373">
        <v>36.5</v>
      </c>
      <c r="E373">
        <f t="shared" si="30"/>
        <v>1332.25</v>
      </c>
      <c r="F373">
        <f t="shared" si="31"/>
        <v>441.65</v>
      </c>
      <c r="G373">
        <f t="shared" si="32"/>
        <v>12.478916838560311</v>
      </c>
      <c r="H373">
        <f t="shared" si="33"/>
        <v>-0.37891683856031122</v>
      </c>
      <c r="I373">
        <f t="shared" si="34"/>
        <v>0.14357797054454097</v>
      </c>
      <c r="J373">
        <f t="shared" si="35"/>
        <v>3.1315441203331504</v>
      </c>
    </row>
    <row r="374" spans="1:10" x14ac:dyDescent="0.2">
      <c r="A374">
        <v>370</v>
      </c>
      <c r="B374" s="2">
        <v>43070</v>
      </c>
      <c r="C374" s="1">
        <v>12.58</v>
      </c>
      <c r="D374">
        <v>37.5</v>
      </c>
      <c r="E374">
        <f t="shared" si="30"/>
        <v>1406.25</v>
      </c>
      <c r="F374">
        <f t="shared" si="31"/>
        <v>471.75</v>
      </c>
      <c r="G374">
        <f t="shared" si="32"/>
        <v>12.475428726402216</v>
      </c>
      <c r="H374">
        <f t="shared" si="33"/>
        <v>0.1045712735977844</v>
      </c>
      <c r="I374">
        <f t="shared" si="34"/>
        <v>1.093515126186268E-2</v>
      </c>
      <c r="J374">
        <f t="shared" si="35"/>
        <v>0.83125018758175195</v>
      </c>
    </row>
    <row r="375" spans="1:10" x14ac:dyDescent="0.2">
      <c r="A375">
        <v>371</v>
      </c>
      <c r="B375" s="2">
        <v>43077</v>
      </c>
      <c r="C375" s="1">
        <v>12.61</v>
      </c>
      <c r="D375">
        <v>38.5</v>
      </c>
      <c r="E375">
        <f t="shared" si="30"/>
        <v>1482.25</v>
      </c>
      <c r="F375">
        <f t="shared" si="31"/>
        <v>485.48499999999996</v>
      </c>
      <c r="G375">
        <f t="shared" si="32"/>
        <v>12.47194061424412</v>
      </c>
      <c r="H375">
        <f t="shared" si="33"/>
        <v>0.13805938575587895</v>
      </c>
      <c r="I375">
        <f t="shared" si="34"/>
        <v>1.9060393995290591E-2</v>
      </c>
      <c r="J375">
        <f t="shared" si="35"/>
        <v>1.0948404897373432</v>
      </c>
    </row>
    <row r="376" spans="1:10" x14ac:dyDescent="0.2">
      <c r="A376">
        <v>372</v>
      </c>
      <c r="B376" s="2">
        <v>43084</v>
      </c>
      <c r="C376" s="1">
        <v>12.58</v>
      </c>
      <c r="D376">
        <v>39.5</v>
      </c>
      <c r="E376">
        <f t="shared" si="30"/>
        <v>1560.25</v>
      </c>
      <c r="F376">
        <f t="shared" si="31"/>
        <v>496.91</v>
      </c>
      <c r="G376">
        <f t="shared" si="32"/>
        <v>12.468452502086024</v>
      </c>
      <c r="H376">
        <f t="shared" si="33"/>
        <v>0.11154749791397656</v>
      </c>
      <c r="I376">
        <f t="shared" si="34"/>
        <v>1.2442844290868605E-2</v>
      </c>
      <c r="J376">
        <f t="shared" si="35"/>
        <v>0.88670507085831918</v>
      </c>
    </row>
    <row r="377" spans="1:10" x14ac:dyDescent="0.2">
      <c r="A377">
        <v>373</v>
      </c>
      <c r="B377" s="2">
        <v>43091</v>
      </c>
      <c r="C377" s="1">
        <v>12.58</v>
      </c>
      <c r="D377">
        <v>40.5</v>
      </c>
      <c r="E377">
        <f t="shared" si="30"/>
        <v>1640.25</v>
      </c>
      <c r="F377">
        <f t="shared" si="31"/>
        <v>509.49</v>
      </c>
      <c r="G377">
        <f t="shared" si="32"/>
        <v>12.464964389927928</v>
      </c>
      <c r="H377">
        <f t="shared" si="33"/>
        <v>0.11503561007207175</v>
      </c>
      <c r="I377">
        <f t="shared" si="34"/>
        <v>1.3233191584653735E-2</v>
      </c>
      <c r="J377">
        <f t="shared" si="35"/>
        <v>0.91443251249659574</v>
      </c>
    </row>
    <row r="378" spans="1:10" x14ac:dyDescent="0.2">
      <c r="A378">
        <v>374</v>
      </c>
      <c r="B378" s="2">
        <v>43098</v>
      </c>
      <c r="C378" s="1">
        <v>12.49</v>
      </c>
      <c r="D378">
        <v>41.5</v>
      </c>
      <c r="E378">
        <f t="shared" si="30"/>
        <v>1722.25</v>
      </c>
      <c r="F378">
        <f t="shared" si="31"/>
        <v>518.33500000000004</v>
      </c>
      <c r="G378">
        <f t="shared" si="32"/>
        <v>12.461476277769831</v>
      </c>
      <c r="H378">
        <f t="shared" si="33"/>
        <v>2.8523722230168858E-2</v>
      </c>
      <c r="I378">
        <f t="shared" si="34"/>
        <v>8.1360272986382906E-4</v>
      </c>
      <c r="J378">
        <f t="shared" si="35"/>
        <v>0.22837247582200848</v>
      </c>
    </row>
    <row r="379" spans="1:10" x14ac:dyDescent="0.2">
      <c r="A379">
        <v>375</v>
      </c>
      <c r="B379" s="2">
        <v>43105</v>
      </c>
      <c r="C379" s="1">
        <v>13.2</v>
      </c>
      <c r="D379">
        <v>42.5</v>
      </c>
      <c r="E379">
        <f t="shared" si="30"/>
        <v>1806.25</v>
      </c>
      <c r="F379">
        <f t="shared" si="31"/>
        <v>561</v>
      </c>
      <c r="G379">
        <f t="shared" si="32"/>
        <v>12.457988165611736</v>
      </c>
      <c r="H379">
        <f t="shared" si="33"/>
        <v>0.74201183438826313</v>
      </c>
      <c r="I379">
        <f t="shared" si="34"/>
        <v>0.55058156237223521</v>
      </c>
      <c r="J379">
        <f t="shared" si="35"/>
        <v>5.6213017756686607</v>
      </c>
    </row>
    <row r="380" spans="1:10" x14ac:dyDescent="0.2">
      <c r="A380">
        <v>376</v>
      </c>
      <c r="B380" s="2">
        <v>43112</v>
      </c>
      <c r="C380" s="1">
        <v>13.23</v>
      </c>
      <c r="D380">
        <v>43.5</v>
      </c>
      <c r="E380">
        <f t="shared" si="30"/>
        <v>1892.25</v>
      </c>
      <c r="F380">
        <f t="shared" si="31"/>
        <v>575.505</v>
      </c>
      <c r="G380">
        <f t="shared" si="32"/>
        <v>12.454500053453639</v>
      </c>
      <c r="H380">
        <f t="shared" si="33"/>
        <v>0.77549994654636123</v>
      </c>
      <c r="I380">
        <f t="shared" si="34"/>
        <v>0.60140016709340915</v>
      </c>
      <c r="J380">
        <f t="shared" si="35"/>
        <v>5.8616776005015963</v>
      </c>
    </row>
    <row r="381" spans="1:10" x14ac:dyDescent="0.2">
      <c r="A381">
        <v>377</v>
      </c>
      <c r="B381" s="2">
        <v>43119</v>
      </c>
      <c r="C381" s="1">
        <v>12</v>
      </c>
      <c r="D381">
        <v>44.5</v>
      </c>
      <c r="E381">
        <f t="shared" si="30"/>
        <v>1980.25</v>
      </c>
      <c r="F381">
        <f t="shared" si="31"/>
        <v>534</v>
      </c>
      <c r="G381">
        <f t="shared" si="32"/>
        <v>12.451011941295544</v>
      </c>
      <c r="H381">
        <f t="shared" si="33"/>
        <v>-0.45101194129554401</v>
      </c>
      <c r="I381">
        <f t="shared" si="34"/>
        <v>0.20341177119117523</v>
      </c>
      <c r="J381">
        <f t="shared" si="35"/>
        <v>3.7584328441295334</v>
      </c>
    </row>
    <row r="382" spans="1:10" x14ac:dyDescent="0.2">
      <c r="A382">
        <v>378</v>
      </c>
      <c r="B382" s="2">
        <v>43126</v>
      </c>
      <c r="C382" s="1">
        <v>11.65</v>
      </c>
      <c r="D382">
        <v>45.5</v>
      </c>
      <c r="E382">
        <f t="shared" si="30"/>
        <v>2070.25</v>
      </c>
      <c r="F382">
        <f t="shared" si="31"/>
        <v>530.07500000000005</v>
      </c>
      <c r="G382">
        <f t="shared" si="32"/>
        <v>12.447523829137447</v>
      </c>
      <c r="H382">
        <f t="shared" si="33"/>
        <v>-0.79752382913744668</v>
      </c>
      <c r="I382">
        <f t="shared" si="34"/>
        <v>0.63604425804205522</v>
      </c>
      <c r="J382">
        <f t="shared" si="35"/>
        <v>6.8456981041840921</v>
      </c>
    </row>
    <row r="383" spans="1:10" x14ac:dyDescent="0.2">
      <c r="A383">
        <v>379</v>
      </c>
      <c r="B383" s="2">
        <v>43133</v>
      </c>
      <c r="C383" s="1">
        <v>10.71</v>
      </c>
      <c r="D383">
        <v>46.5</v>
      </c>
      <c r="E383">
        <f t="shared" si="30"/>
        <v>2162.25</v>
      </c>
      <c r="F383">
        <f t="shared" si="31"/>
        <v>498.01500000000004</v>
      </c>
      <c r="G383">
        <f t="shared" si="32"/>
        <v>12.444035716979352</v>
      </c>
      <c r="H383">
        <f t="shared" si="33"/>
        <v>-1.734035716979351</v>
      </c>
      <c r="I383">
        <f t="shared" si="34"/>
        <v>3.0068798677600919</v>
      </c>
      <c r="J383">
        <f t="shared" si="35"/>
        <v>16.190809682346881</v>
      </c>
    </row>
    <row r="384" spans="1:10" x14ac:dyDescent="0.2">
      <c r="A384">
        <v>380</v>
      </c>
      <c r="B384" s="2">
        <v>43140</v>
      </c>
      <c r="C384" s="1">
        <v>10.53</v>
      </c>
      <c r="D384">
        <v>47.5</v>
      </c>
      <c r="E384">
        <f t="shared" si="30"/>
        <v>2256.25</v>
      </c>
      <c r="F384">
        <f t="shared" si="31"/>
        <v>500.17499999999995</v>
      </c>
      <c r="G384">
        <f t="shared" si="32"/>
        <v>12.440547604821255</v>
      </c>
      <c r="H384">
        <f t="shared" si="33"/>
        <v>-1.9105476048212555</v>
      </c>
      <c r="I384">
        <f t="shared" si="34"/>
        <v>3.6501921502882362</v>
      </c>
      <c r="J384">
        <f t="shared" si="35"/>
        <v>18.143851897637756</v>
      </c>
    </row>
    <row r="385" spans="1:10" x14ac:dyDescent="0.2">
      <c r="A385">
        <v>381</v>
      </c>
      <c r="B385" s="2">
        <v>43147</v>
      </c>
      <c r="C385" s="1">
        <v>10.61</v>
      </c>
      <c r="D385">
        <v>48.5</v>
      </c>
      <c r="E385">
        <f t="shared" si="30"/>
        <v>2352.25</v>
      </c>
      <c r="F385">
        <f t="shared" si="31"/>
        <v>514.58499999999992</v>
      </c>
      <c r="G385">
        <f t="shared" si="32"/>
        <v>12.43705949266316</v>
      </c>
      <c r="H385">
        <f t="shared" si="33"/>
        <v>-1.8270594926631603</v>
      </c>
      <c r="I385">
        <f t="shared" si="34"/>
        <v>3.3381463897305648</v>
      </c>
      <c r="J385">
        <f t="shared" si="35"/>
        <v>17.220164869586807</v>
      </c>
    </row>
    <row r="386" spans="1:10" x14ac:dyDescent="0.2">
      <c r="A386">
        <v>382</v>
      </c>
      <c r="B386" s="2">
        <v>43154</v>
      </c>
      <c r="C386" s="1">
        <v>10.7</v>
      </c>
      <c r="D386">
        <v>49.5</v>
      </c>
      <c r="E386">
        <f t="shared" si="30"/>
        <v>2450.25</v>
      </c>
      <c r="F386">
        <f t="shared" si="31"/>
        <v>529.65</v>
      </c>
      <c r="G386">
        <f t="shared" si="32"/>
        <v>12.433571380505063</v>
      </c>
      <c r="H386">
        <f t="shared" si="33"/>
        <v>-1.7335713805050634</v>
      </c>
      <c r="I386">
        <f t="shared" si="34"/>
        <v>3.0052697313062313</v>
      </c>
      <c r="J386">
        <f t="shared" si="35"/>
        <v>16.201601686963212</v>
      </c>
    </row>
    <row r="387" spans="1:10" x14ac:dyDescent="0.2">
      <c r="A387">
        <v>383</v>
      </c>
      <c r="B387" s="2">
        <v>43161</v>
      </c>
      <c r="C387" s="1">
        <v>10.4</v>
      </c>
      <c r="D387">
        <v>50.5</v>
      </c>
      <c r="E387">
        <f t="shared" si="30"/>
        <v>2550.25</v>
      </c>
      <c r="F387">
        <f t="shared" si="31"/>
        <v>525.20000000000005</v>
      </c>
      <c r="G387">
        <f t="shared" si="32"/>
        <v>12.430083268346968</v>
      </c>
      <c r="H387">
        <f t="shared" si="33"/>
        <v>-2.0300832683469672</v>
      </c>
      <c r="I387">
        <f t="shared" si="34"/>
        <v>4.121238076422304</v>
      </c>
      <c r="J387">
        <f t="shared" si="35"/>
        <v>19.520031426413144</v>
      </c>
    </row>
    <row r="388" spans="1:10" x14ac:dyDescent="0.2">
      <c r="A388">
        <v>384</v>
      </c>
      <c r="B388" s="2">
        <v>43168</v>
      </c>
      <c r="C388" s="1">
        <v>10.73</v>
      </c>
      <c r="D388">
        <v>51.5</v>
      </c>
      <c r="E388">
        <f t="shared" si="30"/>
        <v>2652.25</v>
      </c>
      <c r="F388">
        <f t="shared" si="31"/>
        <v>552.59500000000003</v>
      </c>
      <c r="G388">
        <f t="shared" si="32"/>
        <v>12.426595156188871</v>
      </c>
      <c r="H388">
        <f t="shared" si="33"/>
        <v>-1.6965951561888701</v>
      </c>
      <c r="I388">
        <f t="shared" si="34"/>
        <v>2.8784351240035368</v>
      </c>
      <c r="J388">
        <f t="shared" si="35"/>
        <v>15.811697634565425</v>
      </c>
    </row>
    <row r="389" spans="1:10" x14ac:dyDescent="0.2">
      <c r="A389">
        <v>385</v>
      </c>
      <c r="B389" s="2">
        <v>43175</v>
      </c>
      <c r="C389" s="1">
        <v>11.15</v>
      </c>
      <c r="D389">
        <v>52.5</v>
      </c>
      <c r="E389">
        <f t="shared" si="30"/>
        <v>2756.25</v>
      </c>
      <c r="F389">
        <f t="shared" si="31"/>
        <v>585.375</v>
      </c>
      <c r="G389">
        <f t="shared" si="32"/>
        <v>12.423107044030775</v>
      </c>
      <c r="H389">
        <f t="shared" si="33"/>
        <v>-1.273107044030775</v>
      </c>
      <c r="I389">
        <f t="shared" si="34"/>
        <v>1.6208015455607776</v>
      </c>
      <c r="J389">
        <f t="shared" si="35"/>
        <v>11.418000394894841</v>
      </c>
    </row>
    <row r="390" spans="1:10" x14ac:dyDescent="0.2">
      <c r="A390">
        <v>386</v>
      </c>
      <c r="B390" s="2">
        <v>43182</v>
      </c>
      <c r="C390" s="1">
        <v>10.56</v>
      </c>
      <c r="D390">
        <v>53.5</v>
      </c>
      <c r="E390">
        <f t="shared" ref="E390:E453" si="36">D390^2</f>
        <v>2862.25</v>
      </c>
      <c r="F390">
        <f t="shared" ref="F390:F453" si="37">D390*C390</f>
        <v>564.96</v>
      </c>
      <c r="G390">
        <f t="shared" ref="G390:G453" si="38">$M$2+$M$3*D390</f>
        <v>12.419618931872678</v>
      </c>
      <c r="H390">
        <f t="shared" ref="H390:H453" si="39">C390-G390</f>
        <v>-1.8596189318726779</v>
      </c>
      <c r="I390">
        <f t="shared" ref="I390:I453" si="40">H390^2</f>
        <v>3.4581825717792793</v>
      </c>
      <c r="J390">
        <f t="shared" ref="J390:J453" si="41">ABS(H390/C390)*100</f>
        <v>17.610027763945812</v>
      </c>
    </row>
    <row r="391" spans="1:10" x14ac:dyDescent="0.2">
      <c r="A391">
        <v>387</v>
      </c>
      <c r="B391" s="2">
        <v>43189</v>
      </c>
      <c r="C391" s="1">
        <v>11.08</v>
      </c>
      <c r="D391">
        <v>54.5</v>
      </c>
      <c r="E391">
        <f t="shared" si="36"/>
        <v>2970.25</v>
      </c>
      <c r="F391">
        <f t="shared" si="37"/>
        <v>603.86</v>
      </c>
      <c r="G391">
        <f t="shared" si="38"/>
        <v>12.416130819714583</v>
      </c>
      <c r="H391">
        <f t="shared" si="39"/>
        <v>-1.3361308197145831</v>
      </c>
      <c r="I391">
        <f t="shared" si="40"/>
        <v>1.7852455673911638</v>
      </c>
      <c r="J391">
        <f t="shared" si="41"/>
        <v>12.058942416196599</v>
      </c>
    </row>
    <row r="392" spans="1:10" x14ac:dyDescent="0.2">
      <c r="A392">
        <v>388</v>
      </c>
      <c r="B392" s="2">
        <v>43196</v>
      </c>
      <c r="C392" s="1">
        <v>11.18</v>
      </c>
      <c r="D392">
        <v>55.5</v>
      </c>
      <c r="E392">
        <f t="shared" si="36"/>
        <v>3080.25</v>
      </c>
      <c r="F392">
        <f t="shared" si="37"/>
        <v>620.49</v>
      </c>
      <c r="G392">
        <f t="shared" si="38"/>
        <v>12.412642707556486</v>
      </c>
      <c r="H392">
        <f t="shared" si="39"/>
        <v>-1.2326427075564865</v>
      </c>
      <c r="I392">
        <f t="shared" si="40"/>
        <v>1.519408044492186</v>
      </c>
      <c r="J392">
        <f t="shared" si="41"/>
        <v>11.025426722329934</v>
      </c>
    </row>
    <row r="393" spans="1:10" x14ac:dyDescent="0.2">
      <c r="A393">
        <v>389</v>
      </c>
      <c r="B393" s="2">
        <v>43203</v>
      </c>
      <c r="C393" s="1">
        <v>11.28</v>
      </c>
      <c r="D393">
        <v>56.5</v>
      </c>
      <c r="E393">
        <f t="shared" si="36"/>
        <v>3192.25</v>
      </c>
      <c r="F393">
        <f t="shared" si="37"/>
        <v>637.31999999999994</v>
      </c>
      <c r="G393">
        <f t="shared" si="38"/>
        <v>12.409154595398391</v>
      </c>
      <c r="H393">
        <f t="shared" si="39"/>
        <v>-1.1291545953983917</v>
      </c>
      <c r="I393">
        <f t="shared" si="40"/>
        <v>1.2749901003093056</v>
      </c>
      <c r="J393">
        <f t="shared" si="41"/>
        <v>10.010235774808438</v>
      </c>
    </row>
    <row r="394" spans="1:10" x14ac:dyDescent="0.2">
      <c r="A394">
        <v>390</v>
      </c>
      <c r="B394" s="2">
        <v>43210</v>
      </c>
      <c r="C394" s="1">
        <v>10.82</v>
      </c>
      <c r="D394">
        <v>57.5</v>
      </c>
      <c r="E394">
        <f t="shared" si="36"/>
        <v>3306.25</v>
      </c>
      <c r="F394">
        <f t="shared" si="37"/>
        <v>622.15</v>
      </c>
      <c r="G394">
        <f t="shared" si="38"/>
        <v>12.405666483240294</v>
      </c>
      <c r="H394">
        <f t="shared" si="39"/>
        <v>-1.5856664832402938</v>
      </c>
      <c r="I394">
        <f t="shared" si="40"/>
        <v>2.5143381960716411</v>
      </c>
      <c r="J394">
        <f t="shared" si="41"/>
        <v>14.654958255455581</v>
      </c>
    </row>
    <row r="395" spans="1:10" x14ac:dyDescent="0.2">
      <c r="A395">
        <v>391</v>
      </c>
      <c r="B395" s="2">
        <v>43217</v>
      </c>
      <c r="C395" s="1">
        <v>11.49</v>
      </c>
      <c r="D395">
        <v>58.5</v>
      </c>
      <c r="E395">
        <f t="shared" si="36"/>
        <v>3422.25</v>
      </c>
      <c r="F395">
        <f t="shared" si="37"/>
        <v>672.16499999999996</v>
      </c>
      <c r="G395">
        <f t="shared" si="38"/>
        <v>12.402178371082199</v>
      </c>
      <c r="H395">
        <f t="shared" si="39"/>
        <v>-0.91217837108219868</v>
      </c>
      <c r="I395">
        <f t="shared" si="40"/>
        <v>0.83206938067017333</v>
      </c>
      <c r="J395">
        <f t="shared" si="41"/>
        <v>7.9388892174255767</v>
      </c>
    </row>
    <row r="396" spans="1:10" x14ac:dyDescent="0.2">
      <c r="A396">
        <v>392</v>
      </c>
      <c r="B396" s="2">
        <v>43224</v>
      </c>
      <c r="C396" s="1">
        <v>11.36</v>
      </c>
      <c r="D396">
        <v>59.5</v>
      </c>
      <c r="E396">
        <f t="shared" si="36"/>
        <v>3540.25</v>
      </c>
      <c r="F396">
        <f t="shared" si="37"/>
        <v>675.92</v>
      </c>
      <c r="G396">
        <f t="shared" si="38"/>
        <v>12.398690258924102</v>
      </c>
      <c r="H396">
        <f t="shared" si="39"/>
        <v>-1.0386902589241025</v>
      </c>
      <c r="I396">
        <f t="shared" si="40"/>
        <v>1.0788774539838191</v>
      </c>
      <c r="J396">
        <f t="shared" si="41"/>
        <v>9.1434001665854101</v>
      </c>
    </row>
    <row r="397" spans="1:10" x14ac:dyDescent="0.2">
      <c r="A397">
        <v>393</v>
      </c>
      <c r="B397" s="2">
        <v>43231</v>
      </c>
      <c r="C397" s="1">
        <v>11.19</v>
      </c>
      <c r="D397">
        <v>60.5</v>
      </c>
      <c r="E397">
        <f t="shared" si="36"/>
        <v>3660.25</v>
      </c>
      <c r="F397">
        <f t="shared" si="37"/>
        <v>676.995</v>
      </c>
      <c r="G397">
        <f t="shared" si="38"/>
        <v>12.395202146766007</v>
      </c>
      <c r="H397">
        <f t="shared" si="39"/>
        <v>-1.2052021467660072</v>
      </c>
      <c r="I397">
        <f t="shared" si="40"/>
        <v>1.4525122145693925</v>
      </c>
      <c r="J397">
        <f t="shared" si="41"/>
        <v>10.770349837051004</v>
      </c>
    </row>
    <row r="398" spans="1:10" x14ac:dyDescent="0.2">
      <c r="A398">
        <v>394</v>
      </c>
      <c r="B398" s="2">
        <v>43238</v>
      </c>
      <c r="C398" s="1">
        <v>11.33</v>
      </c>
      <c r="D398">
        <v>61.5</v>
      </c>
      <c r="E398">
        <f t="shared" si="36"/>
        <v>3782.25</v>
      </c>
      <c r="F398">
        <f t="shared" si="37"/>
        <v>696.79499999999996</v>
      </c>
      <c r="G398">
        <f t="shared" si="38"/>
        <v>12.39171403460791</v>
      </c>
      <c r="H398">
        <f t="shared" si="39"/>
        <v>-1.0617140346079097</v>
      </c>
      <c r="I398">
        <f t="shared" si="40"/>
        <v>1.1272366912834058</v>
      </c>
      <c r="J398">
        <f t="shared" si="41"/>
        <v>9.3708211351095283</v>
      </c>
    </row>
    <row r="399" spans="1:10" x14ac:dyDescent="0.2">
      <c r="A399">
        <v>395</v>
      </c>
      <c r="B399" s="2">
        <v>43245</v>
      </c>
      <c r="C399" s="1">
        <v>11.51</v>
      </c>
      <c r="D399">
        <v>62.5</v>
      </c>
      <c r="E399">
        <f t="shared" si="36"/>
        <v>3906.25</v>
      </c>
      <c r="F399">
        <f t="shared" si="37"/>
        <v>719.375</v>
      </c>
      <c r="G399">
        <f t="shared" si="38"/>
        <v>12.388225922449815</v>
      </c>
      <c r="H399">
        <f t="shared" si="39"/>
        <v>-0.87822592244981479</v>
      </c>
      <c r="I399">
        <f t="shared" si="40"/>
        <v>0.77128077086282809</v>
      </c>
      <c r="J399">
        <f t="shared" si="41"/>
        <v>7.6301122715014325</v>
      </c>
    </row>
    <row r="400" spans="1:10" x14ac:dyDescent="0.2">
      <c r="A400">
        <v>396</v>
      </c>
      <c r="B400" s="2">
        <v>43252</v>
      </c>
      <c r="C400" s="1">
        <v>11.71</v>
      </c>
      <c r="D400">
        <v>63.5</v>
      </c>
      <c r="E400">
        <f t="shared" si="36"/>
        <v>4032.25</v>
      </c>
      <c r="F400">
        <f t="shared" si="37"/>
        <v>743.58500000000004</v>
      </c>
      <c r="G400">
        <f t="shared" si="38"/>
        <v>12.384737810291718</v>
      </c>
      <c r="H400">
        <f t="shared" si="39"/>
        <v>-0.67473781029171676</v>
      </c>
      <c r="I400">
        <f t="shared" si="40"/>
        <v>0.45527111263726072</v>
      </c>
      <c r="J400">
        <f t="shared" si="41"/>
        <v>5.7620649896816118</v>
      </c>
    </row>
    <row r="401" spans="1:10" x14ac:dyDescent="0.2">
      <c r="A401">
        <v>397</v>
      </c>
      <c r="B401" s="2">
        <v>43259</v>
      </c>
      <c r="C401" s="1">
        <v>12.1</v>
      </c>
      <c r="D401">
        <v>64.5</v>
      </c>
      <c r="E401">
        <f t="shared" si="36"/>
        <v>4160.25</v>
      </c>
      <c r="F401">
        <f t="shared" si="37"/>
        <v>780.44999999999993</v>
      </c>
      <c r="G401">
        <f t="shared" si="38"/>
        <v>12.381249698133622</v>
      </c>
      <c r="H401">
        <f t="shared" si="39"/>
        <v>-0.28124969813362277</v>
      </c>
      <c r="I401">
        <f t="shared" si="40"/>
        <v>7.9101392700253931E-2</v>
      </c>
      <c r="J401">
        <f t="shared" si="41"/>
        <v>2.3243776705258083</v>
      </c>
    </row>
    <row r="402" spans="1:10" x14ac:dyDescent="0.2">
      <c r="A402">
        <v>398</v>
      </c>
      <c r="B402" s="2">
        <v>43266</v>
      </c>
      <c r="C402" s="1">
        <v>11.88</v>
      </c>
      <c r="D402">
        <v>65.5</v>
      </c>
      <c r="E402">
        <f t="shared" si="36"/>
        <v>4290.25</v>
      </c>
      <c r="F402">
        <f t="shared" si="37"/>
        <v>778.1400000000001</v>
      </c>
      <c r="G402">
        <f t="shared" si="38"/>
        <v>12.377761585975527</v>
      </c>
      <c r="H402">
        <f t="shared" si="39"/>
        <v>-0.49776158597552644</v>
      </c>
      <c r="I402">
        <f t="shared" si="40"/>
        <v>0.24776659647287141</v>
      </c>
      <c r="J402">
        <f t="shared" si="41"/>
        <v>4.1899123398613334</v>
      </c>
    </row>
    <row r="403" spans="1:10" x14ac:dyDescent="0.2">
      <c r="A403">
        <v>399</v>
      </c>
      <c r="B403" s="2">
        <v>43273</v>
      </c>
      <c r="C403" s="1">
        <v>11.65</v>
      </c>
      <c r="D403">
        <v>66.5</v>
      </c>
      <c r="E403">
        <f t="shared" si="36"/>
        <v>4422.25</v>
      </c>
      <c r="F403">
        <f t="shared" si="37"/>
        <v>774.72500000000002</v>
      </c>
      <c r="G403">
        <f t="shared" si="38"/>
        <v>12.37427347381743</v>
      </c>
      <c r="H403">
        <f t="shared" si="39"/>
        <v>-0.7242734738174299</v>
      </c>
      <c r="I403">
        <f t="shared" si="40"/>
        <v>0.52457206487556729</v>
      </c>
      <c r="J403">
        <f t="shared" si="41"/>
        <v>6.2169396894199984</v>
      </c>
    </row>
    <row r="404" spans="1:10" x14ac:dyDescent="0.2">
      <c r="A404">
        <v>400</v>
      </c>
      <c r="B404" s="2">
        <v>43280</v>
      </c>
      <c r="C404" s="1">
        <v>11.07</v>
      </c>
      <c r="D404">
        <v>67.5</v>
      </c>
      <c r="E404">
        <f t="shared" si="36"/>
        <v>4556.25</v>
      </c>
      <c r="F404">
        <f t="shared" si="37"/>
        <v>747.22500000000002</v>
      </c>
      <c r="G404">
        <f t="shared" si="38"/>
        <v>12.370785361659335</v>
      </c>
      <c r="H404">
        <f t="shared" si="39"/>
        <v>-1.3007853616593348</v>
      </c>
      <c r="I404">
        <f t="shared" si="40"/>
        <v>1.6920425571072064</v>
      </c>
      <c r="J404">
        <f t="shared" si="41"/>
        <v>11.750545272442048</v>
      </c>
    </row>
    <row r="405" spans="1:10" x14ac:dyDescent="0.2">
      <c r="A405">
        <v>401</v>
      </c>
      <c r="B405" s="2">
        <v>43287</v>
      </c>
      <c r="C405" s="1">
        <v>11.06</v>
      </c>
      <c r="D405">
        <v>68.5</v>
      </c>
      <c r="E405">
        <f t="shared" si="36"/>
        <v>4692.25</v>
      </c>
      <c r="F405">
        <f t="shared" si="37"/>
        <v>757.61</v>
      </c>
      <c r="G405">
        <f t="shared" si="38"/>
        <v>12.367297249501238</v>
      </c>
      <c r="H405">
        <f t="shared" si="39"/>
        <v>-1.3072972495012376</v>
      </c>
      <c r="I405">
        <f t="shared" si="40"/>
        <v>1.7090260985535011</v>
      </c>
      <c r="J405">
        <f t="shared" si="41"/>
        <v>11.820047463844825</v>
      </c>
    </row>
    <row r="406" spans="1:10" x14ac:dyDescent="0.2">
      <c r="A406">
        <v>402</v>
      </c>
      <c r="B406" s="2">
        <v>43294</v>
      </c>
      <c r="C406" s="1">
        <v>10.98</v>
      </c>
      <c r="D406">
        <v>69.5</v>
      </c>
      <c r="E406">
        <f t="shared" si="36"/>
        <v>4830.25</v>
      </c>
      <c r="F406">
        <f t="shared" si="37"/>
        <v>763.11</v>
      </c>
      <c r="G406">
        <f t="shared" si="38"/>
        <v>12.363809137343143</v>
      </c>
      <c r="H406">
        <f t="shared" si="39"/>
        <v>-1.3838091373431425</v>
      </c>
      <c r="I406">
        <f t="shared" si="40"/>
        <v>1.9149277285943722</v>
      </c>
      <c r="J406">
        <f t="shared" si="41"/>
        <v>12.602997607861042</v>
      </c>
    </row>
    <row r="407" spans="1:10" x14ac:dyDescent="0.2">
      <c r="A407">
        <v>403</v>
      </c>
      <c r="B407" s="2">
        <v>43301</v>
      </c>
      <c r="C407" s="1">
        <v>10.56</v>
      </c>
      <c r="D407">
        <v>70.5</v>
      </c>
      <c r="E407">
        <f t="shared" si="36"/>
        <v>4970.25</v>
      </c>
      <c r="F407">
        <f t="shared" si="37"/>
        <v>744.48</v>
      </c>
      <c r="G407">
        <f t="shared" si="38"/>
        <v>12.360321025185046</v>
      </c>
      <c r="H407">
        <f t="shared" si="39"/>
        <v>-1.8003210251850454</v>
      </c>
      <c r="I407">
        <f t="shared" si="40"/>
        <v>3.2411557937233328</v>
      </c>
      <c r="J407">
        <f t="shared" si="41"/>
        <v>17.048494556676566</v>
      </c>
    </row>
    <row r="408" spans="1:10" x14ac:dyDescent="0.2">
      <c r="A408">
        <v>404</v>
      </c>
      <c r="B408" s="2">
        <v>43308</v>
      </c>
      <c r="C408" s="1">
        <v>9.93</v>
      </c>
      <c r="D408">
        <v>71.5</v>
      </c>
      <c r="E408">
        <f t="shared" si="36"/>
        <v>5112.25</v>
      </c>
      <c r="F408">
        <f t="shared" si="37"/>
        <v>709.995</v>
      </c>
      <c r="G408">
        <f t="shared" si="38"/>
        <v>12.356832913026951</v>
      </c>
      <c r="H408">
        <f t="shared" si="39"/>
        <v>-2.426832913026951</v>
      </c>
      <c r="I408">
        <f t="shared" si="40"/>
        <v>5.8895179877508772</v>
      </c>
      <c r="J408">
        <f t="shared" si="41"/>
        <v>24.439404965024682</v>
      </c>
    </row>
    <row r="409" spans="1:10" x14ac:dyDescent="0.2">
      <c r="A409">
        <v>405</v>
      </c>
      <c r="B409" s="2">
        <v>43315</v>
      </c>
      <c r="C409" s="1">
        <v>10.039999999999999</v>
      </c>
      <c r="D409">
        <v>72.5</v>
      </c>
      <c r="E409">
        <f t="shared" si="36"/>
        <v>5256.25</v>
      </c>
      <c r="F409">
        <f t="shared" si="37"/>
        <v>727.9</v>
      </c>
      <c r="G409">
        <f t="shared" si="38"/>
        <v>12.353344800868854</v>
      </c>
      <c r="H409">
        <f t="shared" si="39"/>
        <v>-2.3133448008688546</v>
      </c>
      <c r="I409">
        <f t="shared" si="40"/>
        <v>5.351564167706961</v>
      </c>
      <c r="J409">
        <f t="shared" si="41"/>
        <v>23.041282877179828</v>
      </c>
    </row>
    <row r="410" spans="1:10" x14ac:dyDescent="0.2">
      <c r="A410">
        <v>406</v>
      </c>
      <c r="B410" s="2">
        <v>43322</v>
      </c>
      <c r="C410" s="1">
        <v>9.74</v>
      </c>
      <c r="D410">
        <v>73.5</v>
      </c>
      <c r="E410">
        <f t="shared" si="36"/>
        <v>5402.25</v>
      </c>
      <c r="F410">
        <f t="shared" si="37"/>
        <v>715.89</v>
      </c>
      <c r="G410">
        <f t="shared" si="38"/>
        <v>12.349856688710759</v>
      </c>
      <c r="H410">
        <f t="shared" si="39"/>
        <v>-2.6098566887107584</v>
      </c>
      <c r="I410">
        <f t="shared" si="40"/>
        <v>6.8113519356082843</v>
      </c>
      <c r="J410">
        <f t="shared" si="41"/>
        <v>26.795243210582736</v>
      </c>
    </row>
    <row r="411" spans="1:10" x14ac:dyDescent="0.2">
      <c r="A411">
        <v>407</v>
      </c>
      <c r="B411" s="2">
        <v>43329</v>
      </c>
      <c r="C411" s="1">
        <v>9.5500000000000007</v>
      </c>
      <c r="D411">
        <v>74.5</v>
      </c>
      <c r="E411">
        <f t="shared" si="36"/>
        <v>5550.25</v>
      </c>
      <c r="F411">
        <f t="shared" si="37"/>
        <v>711.47500000000002</v>
      </c>
      <c r="G411">
        <f t="shared" si="38"/>
        <v>12.346368576552662</v>
      </c>
      <c r="H411">
        <f t="shared" si="39"/>
        <v>-2.7963685765526609</v>
      </c>
      <c r="I411">
        <f t="shared" si="40"/>
        <v>7.8196772159311552</v>
      </c>
      <c r="J411">
        <f t="shared" si="41"/>
        <v>29.281346351336762</v>
      </c>
    </row>
    <row r="412" spans="1:10" x14ac:dyDescent="0.2">
      <c r="A412">
        <v>408</v>
      </c>
      <c r="B412" s="2">
        <v>43336</v>
      </c>
      <c r="C412" s="1">
        <v>9.68</v>
      </c>
      <c r="D412">
        <v>75.5</v>
      </c>
      <c r="E412">
        <f t="shared" si="36"/>
        <v>5700.25</v>
      </c>
      <c r="F412">
        <f t="shared" si="37"/>
        <v>730.84</v>
      </c>
      <c r="G412">
        <f t="shared" si="38"/>
        <v>12.342880464394566</v>
      </c>
      <c r="H412">
        <f t="shared" si="39"/>
        <v>-2.6628804643945667</v>
      </c>
      <c r="I412">
        <f t="shared" si="40"/>
        <v>7.0909323676542231</v>
      </c>
      <c r="J412">
        <f t="shared" si="41"/>
        <v>27.509095706555442</v>
      </c>
    </row>
    <row r="413" spans="1:10" x14ac:dyDescent="0.2">
      <c r="A413">
        <v>409</v>
      </c>
      <c r="B413" s="2">
        <v>43343</v>
      </c>
      <c r="C413" s="1">
        <v>9.48</v>
      </c>
      <c r="D413">
        <v>76.5</v>
      </c>
      <c r="E413">
        <f t="shared" si="36"/>
        <v>5852.25</v>
      </c>
      <c r="F413">
        <f t="shared" si="37"/>
        <v>725.22</v>
      </c>
      <c r="G413">
        <f t="shared" si="38"/>
        <v>12.339392352236469</v>
      </c>
      <c r="H413">
        <f t="shared" si="39"/>
        <v>-2.859392352236469</v>
      </c>
      <c r="I413">
        <f t="shared" si="40"/>
        <v>8.1761246240284073</v>
      </c>
      <c r="J413">
        <f t="shared" si="41"/>
        <v>30.162366584772876</v>
      </c>
    </row>
    <row r="414" spans="1:10" x14ac:dyDescent="0.2">
      <c r="A414">
        <v>410</v>
      </c>
      <c r="B414" s="2">
        <v>43350</v>
      </c>
      <c r="C414" s="1">
        <v>9.27</v>
      </c>
      <c r="D414">
        <v>77.5</v>
      </c>
      <c r="E414">
        <f t="shared" si="36"/>
        <v>6006.25</v>
      </c>
      <c r="F414">
        <f t="shared" si="37"/>
        <v>718.42499999999995</v>
      </c>
      <c r="G414">
        <f t="shared" si="38"/>
        <v>12.335904240078374</v>
      </c>
      <c r="H414">
        <f t="shared" si="39"/>
        <v>-3.0659042400783747</v>
      </c>
      <c r="I414">
        <f t="shared" si="40"/>
        <v>9.3997688093305563</v>
      </c>
      <c r="J414">
        <f t="shared" si="41"/>
        <v>33.073400648094662</v>
      </c>
    </row>
    <row r="415" spans="1:10" x14ac:dyDescent="0.2">
      <c r="A415">
        <v>411</v>
      </c>
      <c r="B415" s="2">
        <v>43357</v>
      </c>
      <c r="C415" s="1">
        <v>9.4499999999999993</v>
      </c>
      <c r="D415">
        <v>78.5</v>
      </c>
      <c r="E415">
        <f t="shared" si="36"/>
        <v>6162.25</v>
      </c>
      <c r="F415">
        <f t="shared" si="37"/>
        <v>741.82499999999993</v>
      </c>
      <c r="G415">
        <f t="shared" si="38"/>
        <v>12.332416127920277</v>
      </c>
      <c r="H415">
        <f t="shared" si="39"/>
        <v>-2.882416127920278</v>
      </c>
      <c r="I415">
        <f t="shared" si="40"/>
        <v>8.3083227344949293</v>
      </c>
      <c r="J415">
        <f t="shared" si="41"/>
        <v>30.501757967410352</v>
      </c>
    </row>
    <row r="416" spans="1:10" x14ac:dyDescent="0.2">
      <c r="A416">
        <v>412</v>
      </c>
      <c r="B416" s="2">
        <v>43364</v>
      </c>
      <c r="C416" s="1">
        <v>9.85</v>
      </c>
      <c r="D416">
        <v>79.5</v>
      </c>
      <c r="E416">
        <f t="shared" si="36"/>
        <v>6320.25</v>
      </c>
      <c r="F416">
        <f t="shared" si="37"/>
        <v>783.07499999999993</v>
      </c>
      <c r="G416">
        <f t="shared" si="38"/>
        <v>12.328928015762182</v>
      </c>
      <c r="H416">
        <f t="shared" si="39"/>
        <v>-2.4789280157621825</v>
      </c>
      <c r="I416">
        <f t="shared" si="40"/>
        <v>6.1450841073306313</v>
      </c>
      <c r="J416">
        <f t="shared" si="41"/>
        <v>25.166781885910481</v>
      </c>
    </row>
    <row r="417" spans="1:10" x14ac:dyDescent="0.2">
      <c r="A417">
        <v>413</v>
      </c>
      <c r="B417" s="2">
        <v>43371</v>
      </c>
      <c r="C417" s="1">
        <v>9.25</v>
      </c>
      <c r="D417">
        <v>80.5</v>
      </c>
      <c r="E417">
        <f t="shared" si="36"/>
        <v>6480.25</v>
      </c>
      <c r="F417">
        <f t="shared" si="37"/>
        <v>744.625</v>
      </c>
      <c r="G417">
        <f t="shared" si="38"/>
        <v>12.325439903604085</v>
      </c>
      <c r="H417">
        <f t="shared" si="39"/>
        <v>-3.0754399036040851</v>
      </c>
      <c r="I417">
        <f t="shared" si="40"/>
        <v>9.4583306006803038</v>
      </c>
      <c r="J417">
        <f t="shared" si="41"/>
        <v>33.247998957882004</v>
      </c>
    </row>
    <row r="418" spans="1:10" x14ac:dyDescent="0.2">
      <c r="A418">
        <v>414</v>
      </c>
      <c r="B418" s="2">
        <v>43378</v>
      </c>
      <c r="C418" s="1">
        <v>9.1199999999999992</v>
      </c>
      <c r="D418">
        <v>81.5</v>
      </c>
      <c r="E418">
        <f t="shared" si="36"/>
        <v>6642.25</v>
      </c>
      <c r="F418">
        <f t="shared" si="37"/>
        <v>743.28</v>
      </c>
      <c r="G418">
        <f t="shared" si="38"/>
        <v>12.32195179144599</v>
      </c>
      <c r="H418">
        <f t="shared" si="39"/>
        <v>-3.2019517914459907</v>
      </c>
      <c r="I418">
        <f t="shared" si="40"/>
        <v>10.25249527474419</v>
      </c>
      <c r="J418">
        <f t="shared" si="41"/>
        <v>35.109120520241127</v>
      </c>
    </row>
    <row r="419" spans="1:10" x14ac:dyDescent="0.2">
      <c r="A419">
        <v>415</v>
      </c>
      <c r="B419" s="2">
        <v>43385</v>
      </c>
      <c r="C419" s="1">
        <v>8.64</v>
      </c>
      <c r="D419">
        <v>82.5</v>
      </c>
      <c r="E419">
        <f t="shared" si="36"/>
        <v>6806.25</v>
      </c>
      <c r="F419">
        <f t="shared" si="37"/>
        <v>712.80000000000007</v>
      </c>
      <c r="G419">
        <f t="shared" si="38"/>
        <v>12.318463679287893</v>
      </c>
      <c r="H419">
        <f t="shared" si="39"/>
        <v>-3.6784636792878924</v>
      </c>
      <c r="I419">
        <f t="shared" si="40"/>
        <v>13.531095039840219</v>
      </c>
      <c r="J419">
        <f t="shared" si="41"/>
        <v>42.57481110286912</v>
      </c>
    </row>
    <row r="420" spans="1:10" x14ac:dyDescent="0.2">
      <c r="A420">
        <v>416</v>
      </c>
      <c r="B420" s="2">
        <v>43392</v>
      </c>
      <c r="C420" s="1">
        <v>8.5</v>
      </c>
      <c r="D420">
        <v>83.5</v>
      </c>
      <c r="E420">
        <f t="shared" si="36"/>
        <v>6972.25</v>
      </c>
      <c r="F420">
        <f t="shared" si="37"/>
        <v>709.75</v>
      </c>
      <c r="G420">
        <f t="shared" si="38"/>
        <v>12.314975567129798</v>
      </c>
      <c r="H420">
        <f t="shared" si="39"/>
        <v>-3.8149755671297978</v>
      </c>
      <c r="I420">
        <f t="shared" si="40"/>
        <v>14.554038577797323</v>
      </c>
      <c r="J420">
        <f t="shared" si="41"/>
        <v>44.882065495644682</v>
      </c>
    </row>
    <row r="421" spans="1:10" x14ac:dyDescent="0.2">
      <c r="A421">
        <v>417</v>
      </c>
      <c r="B421" s="2">
        <v>43399</v>
      </c>
      <c r="C421" s="1">
        <v>8.98</v>
      </c>
      <c r="D421">
        <v>84.5</v>
      </c>
      <c r="E421">
        <f t="shared" si="36"/>
        <v>7140.25</v>
      </c>
      <c r="F421">
        <f t="shared" si="37"/>
        <v>758.81000000000006</v>
      </c>
      <c r="G421">
        <f t="shared" si="38"/>
        <v>12.311487454971701</v>
      </c>
      <c r="H421">
        <f t="shared" si="39"/>
        <v>-3.3314874549717004</v>
      </c>
      <c r="I421">
        <f t="shared" si="40"/>
        <v>11.098808662633818</v>
      </c>
      <c r="J421">
        <f t="shared" si="41"/>
        <v>37.098969431756132</v>
      </c>
    </row>
    <row r="422" spans="1:10" x14ac:dyDescent="0.2">
      <c r="A422">
        <v>418</v>
      </c>
      <c r="B422" s="2">
        <v>43406</v>
      </c>
      <c r="C422" s="1">
        <v>9.3800000000000008</v>
      </c>
      <c r="D422">
        <v>85.5</v>
      </c>
      <c r="E422">
        <f t="shared" si="36"/>
        <v>7310.25</v>
      </c>
      <c r="F422">
        <f t="shared" si="37"/>
        <v>801.99000000000012</v>
      </c>
      <c r="G422">
        <f t="shared" si="38"/>
        <v>12.307999342813606</v>
      </c>
      <c r="H422">
        <f t="shared" si="39"/>
        <v>-2.9279993428136049</v>
      </c>
      <c r="I422">
        <f t="shared" si="40"/>
        <v>8.573180151516901</v>
      </c>
      <c r="J422">
        <f t="shared" si="41"/>
        <v>31.215344806115187</v>
      </c>
    </row>
    <row r="423" spans="1:10" x14ac:dyDescent="0.2">
      <c r="A423">
        <v>419</v>
      </c>
      <c r="B423" s="2">
        <v>43413</v>
      </c>
      <c r="C423" s="1">
        <v>9.3800000000000008</v>
      </c>
      <c r="D423">
        <v>86.5</v>
      </c>
      <c r="E423">
        <f t="shared" si="36"/>
        <v>7482.25</v>
      </c>
      <c r="F423">
        <f t="shared" si="37"/>
        <v>811.37000000000012</v>
      </c>
      <c r="G423">
        <f t="shared" si="38"/>
        <v>12.304511230655509</v>
      </c>
      <c r="H423">
        <f t="shared" si="39"/>
        <v>-2.9245112306555079</v>
      </c>
      <c r="I423">
        <f t="shared" si="40"/>
        <v>8.552765938230193</v>
      </c>
      <c r="J423">
        <f t="shared" si="41"/>
        <v>31.178158109333769</v>
      </c>
    </row>
    <row r="424" spans="1:10" x14ac:dyDescent="0.2">
      <c r="A424">
        <v>420</v>
      </c>
      <c r="B424" s="2">
        <v>43420</v>
      </c>
      <c r="C424" s="1">
        <v>9.0500000000000007</v>
      </c>
      <c r="D424">
        <v>87.5</v>
      </c>
      <c r="E424">
        <f t="shared" si="36"/>
        <v>7656.25</v>
      </c>
      <c r="F424">
        <f t="shared" si="37"/>
        <v>791.87500000000011</v>
      </c>
      <c r="G424">
        <f t="shared" si="38"/>
        <v>12.301023118497413</v>
      </c>
      <c r="H424">
        <f t="shared" si="39"/>
        <v>-3.2510231184974128</v>
      </c>
      <c r="I424">
        <f t="shared" si="40"/>
        <v>10.569151317004643</v>
      </c>
      <c r="J424">
        <f t="shared" si="41"/>
        <v>35.922907386711742</v>
      </c>
    </row>
    <row r="425" spans="1:10" x14ac:dyDescent="0.2">
      <c r="A425">
        <v>421</v>
      </c>
      <c r="B425" s="2">
        <v>43427</v>
      </c>
      <c r="C425" s="1">
        <v>9.1300000000000008</v>
      </c>
      <c r="D425">
        <v>88.5</v>
      </c>
      <c r="E425">
        <f t="shared" si="36"/>
        <v>7832.25</v>
      </c>
      <c r="F425">
        <f t="shared" si="37"/>
        <v>808.00500000000011</v>
      </c>
      <c r="G425">
        <f t="shared" si="38"/>
        <v>12.297535006339317</v>
      </c>
      <c r="H425">
        <f t="shared" si="39"/>
        <v>-3.1675350063393157</v>
      </c>
      <c r="I425">
        <f t="shared" si="40"/>
        <v>10.033278016385008</v>
      </c>
      <c r="J425">
        <f t="shared" si="41"/>
        <v>34.693702150485386</v>
      </c>
    </row>
    <row r="426" spans="1:10" x14ac:dyDescent="0.2">
      <c r="A426">
        <v>422</v>
      </c>
      <c r="B426" s="2">
        <v>43434</v>
      </c>
      <c r="C426" s="1">
        <v>9.41</v>
      </c>
      <c r="D426">
        <v>89.5</v>
      </c>
      <c r="E426">
        <f t="shared" si="36"/>
        <v>8010.25</v>
      </c>
      <c r="F426">
        <f t="shared" si="37"/>
        <v>842.19500000000005</v>
      </c>
      <c r="G426">
        <f t="shared" si="38"/>
        <v>12.294046894181221</v>
      </c>
      <c r="H426">
        <f t="shared" si="39"/>
        <v>-2.8840468941812212</v>
      </c>
      <c r="I426">
        <f t="shared" si="40"/>
        <v>8.3177264878363477</v>
      </c>
      <c r="J426">
        <f t="shared" si="41"/>
        <v>30.648744890342417</v>
      </c>
    </row>
    <row r="427" spans="1:10" x14ac:dyDescent="0.2">
      <c r="A427">
        <v>423</v>
      </c>
      <c r="B427" s="2">
        <v>43441</v>
      </c>
      <c r="C427" s="1">
        <v>8.82</v>
      </c>
      <c r="D427">
        <v>90.5</v>
      </c>
      <c r="E427">
        <f t="shared" si="36"/>
        <v>8190.25</v>
      </c>
      <c r="F427">
        <f t="shared" si="37"/>
        <v>798.21</v>
      </c>
      <c r="G427">
        <f t="shared" si="38"/>
        <v>12.290558782023126</v>
      </c>
      <c r="H427">
        <f t="shared" si="39"/>
        <v>-3.4705587820231258</v>
      </c>
      <c r="I427">
        <f t="shared" si="40"/>
        <v>12.044778259477843</v>
      </c>
      <c r="J427">
        <f t="shared" si="41"/>
        <v>39.348739025205511</v>
      </c>
    </row>
    <row r="428" spans="1:10" x14ac:dyDescent="0.2">
      <c r="A428">
        <v>424</v>
      </c>
      <c r="B428" s="2">
        <v>43448</v>
      </c>
      <c r="C428" s="1">
        <v>8.52</v>
      </c>
      <c r="D428">
        <v>91.5</v>
      </c>
      <c r="E428">
        <f t="shared" si="36"/>
        <v>8372.25</v>
      </c>
      <c r="F428">
        <f t="shared" si="37"/>
        <v>779.57999999999993</v>
      </c>
      <c r="G428">
        <f t="shared" si="38"/>
        <v>12.287070669865029</v>
      </c>
      <c r="H428">
        <f t="shared" si="39"/>
        <v>-3.7670706698650296</v>
      </c>
      <c r="I428">
        <f t="shared" si="40"/>
        <v>14.190821431757362</v>
      </c>
      <c r="J428">
        <f t="shared" si="41"/>
        <v>44.214444481983918</v>
      </c>
    </row>
    <row r="429" spans="1:10" x14ac:dyDescent="0.2">
      <c r="A429">
        <v>425</v>
      </c>
      <c r="B429" s="2">
        <v>43455</v>
      </c>
      <c r="C429" s="1">
        <v>8.0500000000000007</v>
      </c>
      <c r="D429">
        <v>92.5</v>
      </c>
      <c r="E429">
        <f t="shared" si="36"/>
        <v>8556.25</v>
      </c>
      <c r="F429">
        <f t="shared" si="37"/>
        <v>744.62500000000011</v>
      </c>
      <c r="G429">
        <f t="shared" si="38"/>
        <v>12.283582557706934</v>
      </c>
      <c r="H429">
        <f t="shared" si="39"/>
        <v>-4.2335825577069333</v>
      </c>
      <c r="I429">
        <f t="shared" si="40"/>
        <v>17.923221272920379</v>
      </c>
      <c r="J429">
        <f t="shared" si="41"/>
        <v>52.591087673378048</v>
      </c>
    </row>
    <row r="430" spans="1:10" x14ac:dyDescent="0.2">
      <c r="A430">
        <v>426</v>
      </c>
      <c r="B430" s="2">
        <v>43462</v>
      </c>
      <c r="C430" s="1">
        <v>7.81</v>
      </c>
      <c r="D430">
        <v>93.5</v>
      </c>
      <c r="E430">
        <f t="shared" si="36"/>
        <v>8742.25</v>
      </c>
      <c r="F430">
        <f t="shared" si="37"/>
        <v>730.23500000000001</v>
      </c>
      <c r="G430">
        <f t="shared" si="38"/>
        <v>12.280094445548837</v>
      </c>
      <c r="H430">
        <f t="shared" si="39"/>
        <v>-4.4700944455488374</v>
      </c>
      <c r="I430">
        <f t="shared" si="40"/>
        <v>19.981744352126569</v>
      </c>
      <c r="J430">
        <f t="shared" si="41"/>
        <v>57.235524270791771</v>
      </c>
    </row>
    <row r="431" spans="1:10" x14ac:dyDescent="0.2">
      <c r="A431">
        <v>427</v>
      </c>
      <c r="B431" s="2">
        <v>43469</v>
      </c>
      <c r="C431" s="1">
        <v>8.08</v>
      </c>
      <c r="D431">
        <v>94.5</v>
      </c>
      <c r="E431">
        <f t="shared" si="36"/>
        <v>8930.25</v>
      </c>
      <c r="F431">
        <f t="shared" si="37"/>
        <v>763.56000000000006</v>
      </c>
      <c r="G431">
        <f t="shared" si="38"/>
        <v>12.276606333390742</v>
      </c>
      <c r="H431">
        <f t="shared" si="39"/>
        <v>-4.1966063333907417</v>
      </c>
      <c r="I431">
        <f t="shared" si="40"/>
        <v>17.611504717455286</v>
      </c>
      <c r="J431">
        <f t="shared" si="41"/>
        <v>51.938197195429971</v>
      </c>
    </row>
    <row r="432" spans="1:10" x14ac:dyDescent="0.2">
      <c r="A432">
        <v>428</v>
      </c>
      <c r="B432" s="2">
        <v>43476</v>
      </c>
      <c r="C432" s="1">
        <v>8.82</v>
      </c>
      <c r="D432">
        <v>95.5</v>
      </c>
      <c r="E432">
        <f t="shared" si="36"/>
        <v>9120.25</v>
      </c>
      <c r="F432">
        <f t="shared" si="37"/>
        <v>842.31000000000006</v>
      </c>
      <c r="G432">
        <f t="shared" si="38"/>
        <v>12.273118221232645</v>
      </c>
      <c r="H432">
        <f t="shared" si="39"/>
        <v>-3.4531182212326446</v>
      </c>
      <c r="I432">
        <f t="shared" si="40"/>
        <v>11.924025449808903</v>
      </c>
      <c r="J432">
        <f t="shared" si="41"/>
        <v>39.151000240732934</v>
      </c>
    </row>
    <row r="433" spans="1:10" x14ac:dyDescent="0.2">
      <c r="A433">
        <v>429</v>
      </c>
      <c r="B433" s="2">
        <v>43483</v>
      </c>
      <c r="C433" s="1">
        <v>8.58</v>
      </c>
      <c r="D433">
        <v>96.5</v>
      </c>
      <c r="E433">
        <f t="shared" si="36"/>
        <v>9312.25</v>
      </c>
      <c r="F433">
        <f t="shared" si="37"/>
        <v>827.97</v>
      </c>
      <c r="G433">
        <f t="shared" si="38"/>
        <v>12.26963010907455</v>
      </c>
      <c r="H433">
        <f t="shared" si="39"/>
        <v>-3.6896301090745496</v>
      </c>
      <c r="I433">
        <f t="shared" si="40"/>
        <v>13.613370341789473</v>
      </c>
      <c r="J433">
        <f t="shared" si="41"/>
        <v>43.002681923945801</v>
      </c>
    </row>
    <row r="434" spans="1:10" x14ac:dyDescent="0.2">
      <c r="A434">
        <v>430</v>
      </c>
      <c r="B434" s="2">
        <v>43490</v>
      </c>
      <c r="C434" s="1">
        <v>8.86</v>
      </c>
      <c r="D434">
        <v>97.5</v>
      </c>
      <c r="E434">
        <f t="shared" si="36"/>
        <v>9506.25</v>
      </c>
      <c r="F434">
        <f t="shared" si="37"/>
        <v>863.84999999999991</v>
      </c>
      <c r="G434">
        <f t="shared" si="38"/>
        <v>12.266141996916453</v>
      </c>
      <c r="H434">
        <f t="shared" si="39"/>
        <v>-3.4061419969164533</v>
      </c>
      <c r="I434">
        <f t="shared" si="40"/>
        <v>11.601803303158004</v>
      </c>
      <c r="J434">
        <f t="shared" si="41"/>
        <v>38.444040597251167</v>
      </c>
    </row>
    <row r="435" spans="1:10" x14ac:dyDescent="0.2">
      <c r="A435">
        <v>431</v>
      </c>
      <c r="B435" s="2">
        <v>43497</v>
      </c>
      <c r="C435" s="1">
        <v>8.7200000000000006</v>
      </c>
      <c r="D435">
        <v>98.5</v>
      </c>
      <c r="E435">
        <f t="shared" si="36"/>
        <v>9702.25</v>
      </c>
      <c r="F435">
        <f t="shared" si="37"/>
        <v>858.92000000000007</v>
      </c>
      <c r="G435">
        <f t="shared" si="38"/>
        <v>12.262653884758357</v>
      </c>
      <c r="H435">
        <f t="shared" si="39"/>
        <v>-3.5426538847583569</v>
      </c>
      <c r="I435">
        <f t="shared" si="40"/>
        <v>12.550396547193477</v>
      </c>
      <c r="J435">
        <f t="shared" si="41"/>
        <v>40.62676473346739</v>
      </c>
    </row>
    <row r="436" spans="1:10" x14ac:dyDescent="0.2">
      <c r="A436">
        <v>432</v>
      </c>
      <c r="B436" s="2">
        <v>43504</v>
      </c>
      <c r="C436" s="1">
        <v>8.39</v>
      </c>
      <c r="D436">
        <v>99.5</v>
      </c>
      <c r="E436">
        <f t="shared" si="36"/>
        <v>9900.25</v>
      </c>
      <c r="F436">
        <f t="shared" si="37"/>
        <v>834.80500000000006</v>
      </c>
      <c r="G436">
        <f t="shared" si="38"/>
        <v>12.259165772600261</v>
      </c>
      <c r="H436">
        <f t="shared" si="39"/>
        <v>-3.86916577260026</v>
      </c>
      <c r="I436">
        <f t="shared" si="40"/>
        <v>14.970443775861366</v>
      </c>
      <c r="J436">
        <f t="shared" si="41"/>
        <v>46.116397766391657</v>
      </c>
    </row>
    <row r="437" spans="1:10" x14ac:dyDescent="0.2">
      <c r="A437">
        <v>433</v>
      </c>
      <c r="B437" s="2">
        <v>43511</v>
      </c>
      <c r="C437" s="1">
        <v>8.5399999999999991</v>
      </c>
      <c r="D437">
        <v>100.5</v>
      </c>
      <c r="E437">
        <f t="shared" si="36"/>
        <v>10100.25</v>
      </c>
      <c r="F437">
        <f t="shared" si="37"/>
        <v>858.26999999999987</v>
      </c>
      <c r="G437">
        <f t="shared" si="38"/>
        <v>12.255677660442165</v>
      </c>
      <c r="H437">
        <f t="shared" si="39"/>
        <v>-3.7156776604421662</v>
      </c>
      <c r="I437">
        <f t="shared" si="40"/>
        <v>13.806260476308969</v>
      </c>
      <c r="J437">
        <f t="shared" si="41"/>
        <v>43.509106094170569</v>
      </c>
    </row>
    <row r="438" spans="1:10" x14ac:dyDescent="0.2">
      <c r="A438">
        <v>434</v>
      </c>
      <c r="B438" s="2">
        <v>43518</v>
      </c>
      <c r="C438" s="1">
        <v>8.7100000000000009</v>
      </c>
      <c r="D438">
        <v>101.5</v>
      </c>
      <c r="E438">
        <f t="shared" si="36"/>
        <v>10302.25</v>
      </c>
      <c r="F438">
        <f t="shared" si="37"/>
        <v>884.06500000000005</v>
      </c>
      <c r="G438">
        <f t="shared" si="38"/>
        <v>12.252189548284068</v>
      </c>
      <c r="H438">
        <f t="shared" si="39"/>
        <v>-3.5421895482840675</v>
      </c>
      <c r="I438">
        <f t="shared" si="40"/>
        <v>12.547106795972887</v>
      </c>
      <c r="J438">
        <f t="shared" si="41"/>
        <v>40.668077477429016</v>
      </c>
    </row>
    <row r="439" spans="1:10" x14ac:dyDescent="0.2">
      <c r="A439">
        <v>435</v>
      </c>
      <c r="B439" s="2">
        <v>43525</v>
      </c>
      <c r="C439" s="1">
        <v>8.7899999999999991</v>
      </c>
      <c r="D439">
        <v>102.5</v>
      </c>
      <c r="E439">
        <f t="shared" si="36"/>
        <v>10506.25</v>
      </c>
      <c r="F439">
        <f t="shared" si="37"/>
        <v>900.97499999999991</v>
      </c>
      <c r="G439">
        <f t="shared" si="38"/>
        <v>12.248701436125973</v>
      </c>
      <c r="H439">
        <f t="shared" si="39"/>
        <v>-3.458701436125974</v>
      </c>
      <c r="I439">
        <f t="shared" si="40"/>
        <v>11.962615624259875</v>
      </c>
      <c r="J439">
        <f t="shared" si="41"/>
        <v>39.348139205073657</v>
      </c>
    </row>
    <row r="440" spans="1:10" x14ac:dyDescent="0.2">
      <c r="A440">
        <v>436</v>
      </c>
      <c r="B440" s="2">
        <v>43532</v>
      </c>
      <c r="C440" s="1">
        <v>8.42</v>
      </c>
      <c r="D440">
        <v>103.5</v>
      </c>
      <c r="E440">
        <f t="shared" si="36"/>
        <v>10712.25</v>
      </c>
      <c r="F440">
        <f t="shared" si="37"/>
        <v>871.47</v>
      </c>
      <c r="G440">
        <f t="shared" si="38"/>
        <v>12.245213323967876</v>
      </c>
      <c r="H440">
        <f t="shared" si="39"/>
        <v>-3.8252133239678763</v>
      </c>
      <c r="I440">
        <f t="shared" si="40"/>
        <v>14.632256973861368</v>
      </c>
      <c r="J440">
        <f t="shared" si="41"/>
        <v>45.430086982991405</v>
      </c>
    </row>
    <row r="441" spans="1:10" x14ac:dyDescent="0.2">
      <c r="A441">
        <v>437</v>
      </c>
      <c r="B441" s="2">
        <v>43539</v>
      </c>
      <c r="C441" s="1">
        <v>8.43</v>
      </c>
      <c r="D441">
        <v>104.5</v>
      </c>
      <c r="E441">
        <f t="shared" si="36"/>
        <v>10920.25</v>
      </c>
      <c r="F441">
        <f t="shared" si="37"/>
        <v>880.93499999999995</v>
      </c>
      <c r="G441">
        <f t="shared" si="38"/>
        <v>12.241725211809781</v>
      </c>
      <c r="H441">
        <f t="shared" si="39"/>
        <v>-3.8117252118097813</v>
      </c>
      <c r="I441">
        <f t="shared" si="40"/>
        <v>14.529249090346323</v>
      </c>
      <c r="J441">
        <f t="shared" si="41"/>
        <v>45.216194683390057</v>
      </c>
    </row>
    <row r="442" spans="1:10" x14ac:dyDescent="0.2">
      <c r="A442">
        <v>438</v>
      </c>
      <c r="B442" s="2">
        <v>43546</v>
      </c>
      <c r="C442" s="1">
        <v>8.5399999999999991</v>
      </c>
      <c r="D442">
        <v>105.5</v>
      </c>
      <c r="E442">
        <f t="shared" si="36"/>
        <v>11130.25</v>
      </c>
      <c r="F442">
        <f t="shared" si="37"/>
        <v>900.96999999999991</v>
      </c>
      <c r="G442">
        <f t="shared" si="38"/>
        <v>12.238237099651684</v>
      </c>
      <c r="H442">
        <f t="shared" si="39"/>
        <v>-3.6982370996516849</v>
      </c>
      <c r="I442">
        <f t="shared" si="40"/>
        <v>13.676957645240106</v>
      </c>
      <c r="J442">
        <f t="shared" si="41"/>
        <v>43.304884070862826</v>
      </c>
    </row>
    <row r="443" spans="1:10" x14ac:dyDescent="0.2">
      <c r="A443">
        <v>439</v>
      </c>
      <c r="B443" s="2">
        <v>43553</v>
      </c>
      <c r="C443" s="1">
        <v>8.7799999999999994</v>
      </c>
      <c r="D443">
        <v>106.5</v>
      </c>
      <c r="E443">
        <f t="shared" si="36"/>
        <v>11342.25</v>
      </c>
      <c r="F443">
        <f t="shared" si="37"/>
        <v>935.06999999999994</v>
      </c>
      <c r="G443">
        <f t="shared" si="38"/>
        <v>12.234748987493589</v>
      </c>
      <c r="H443">
        <f t="shared" si="39"/>
        <v>-3.4547489874935895</v>
      </c>
      <c r="I443">
        <f t="shared" si="40"/>
        <v>11.935290566587982</v>
      </c>
      <c r="J443">
        <f t="shared" si="41"/>
        <v>39.347938354141114</v>
      </c>
    </row>
    <row r="444" spans="1:10" x14ac:dyDescent="0.2">
      <c r="A444">
        <v>440</v>
      </c>
      <c r="B444" s="2">
        <v>43560</v>
      </c>
      <c r="C444" s="1">
        <v>9.25</v>
      </c>
      <c r="D444">
        <v>107.5</v>
      </c>
      <c r="E444">
        <f t="shared" si="36"/>
        <v>11556.25</v>
      </c>
      <c r="F444">
        <f t="shared" si="37"/>
        <v>994.375</v>
      </c>
      <c r="G444">
        <f t="shared" si="38"/>
        <v>12.231260875335492</v>
      </c>
      <c r="H444">
        <f t="shared" si="39"/>
        <v>-2.9812608753354919</v>
      </c>
      <c r="I444">
        <f t="shared" si="40"/>
        <v>8.8879164068061431</v>
      </c>
      <c r="J444">
        <f t="shared" si="41"/>
        <v>32.229847300924234</v>
      </c>
    </row>
    <row r="445" spans="1:10" x14ac:dyDescent="0.2">
      <c r="A445">
        <v>441</v>
      </c>
      <c r="B445" s="2">
        <v>43567</v>
      </c>
      <c r="C445" s="1">
        <v>9.4499999999999993</v>
      </c>
      <c r="D445">
        <v>108.5</v>
      </c>
      <c r="E445">
        <f t="shared" si="36"/>
        <v>11772.25</v>
      </c>
      <c r="F445">
        <f t="shared" si="37"/>
        <v>1025.3249999999998</v>
      </c>
      <c r="G445">
        <f t="shared" si="38"/>
        <v>12.227772763177397</v>
      </c>
      <c r="H445">
        <f t="shared" si="39"/>
        <v>-2.7777727631773974</v>
      </c>
      <c r="I445">
        <f t="shared" si="40"/>
        <v>7.7160215238501939</v>
      </c>
      <c r="J445">
        <f t="shared" si="41"/>
        <v>29.394420774363994</v>
      </c>
    </row>
    <row r="446" spans="1:10" x14ac:dyDescent="0.2">
      <c r="A446">
        <v>442</v>
      </c>
      <c r="B446" s="2">
        <v>43574</v>
      </c>
      <c r="C446" s="1">
        <v>9.5500000000000007</v>
      </c>
      <c r="D446">
        <v>109.5</v>
      </c>
      <c r="E446">
        <f t="shared" si="36"/>
        <v>11990.25</v>
      </c>
      <c r="F446">
        <f t="shared" si="37"/>
        <v>1045.7250000000001</v>
      </c>
      <c r="G446">
        <f t="shared" si="38"/>
        <v>12.2242846510193</v>
      </c>
      <c r="H446">
        <f t="shared" si="39"/>
        <v>-2.674284651019299</v>
      </c>
      <c r="I446">
        <f t="shared" si="40"/>
        <v>7.1517983946774137</v>
      </c>
      <c r="J446">
        <f t="shared" si="41"/>
        <v>28.002980638945534</v>
      </c>
    </row>
    <row r="447" spans="1:10" x14ac:dyDescent="0.2">
      <c r="A447">
        <v>443</v>
      </c>
      <c r="B447" s="2">
        <v>43581</v>
      </c>
      <c r="C447" s="1">
        <v>10.41</v>
      </c>
      <c r="D447">
        <v>110.5</v>
      </c>
      <c r="E447">
        <f t="shared" si="36"/>
        <v>12210.25</v>
      </c>
      <c r="F447">
        <f t="shared" si="37"/>
        <v>1150.3050000000001</v>
      </c>
      <c r="G447">
        <f t="shared" si="38"/>
        <v>12.220796538861205</v>
      </c>
      <c r="H447">
        <f t="shared" si="39"/>
        <v>-1.8107965388612044</v>
      </c>
      <c r="I447">
        <f t="shared" si="40"/>
        <v>3.2789841051517175</v>
      </c>
      <c r="J447">
        <f t="shared" si="41"/>
        <v>17.394779431903981</v>
      </c>
    </row>
    <row r="448" spans="1:10" x14ac:dyDescent="0.2">
      <c r="A448">
        <v>444</v>
      </c>
      <c r="B448" s="2">
        <v>43588</v>
      </c>
      <c r="C448" s="1">
        <v>10.41</v>
      </c>
      <c r="D448">
        <v>111.5</v>
      </c>
      <c r="E448">
        <f t="shared" si="36"/>
        <v>12432.25</v>
      </c>
      <c r="F448">
        <f t="shared" si="37"/>
        <v>1160.7149999999999</v>
      </c>
      <c r="G448">
        <f t="shared" si="38"/>
        <v>12.217308426703108</v>
      </c>
      <c r="H448">
        <f t="shared" si="39"/>
        <v>-1.8073084267031074</v>
      </c>
      <c r="I448">
        <f t="shared" si="40"/>
        <v>3.2663637492320614</v>
      </c>
      <c r="J448">
        <f t="shared" si="41"/>
        <v>17.361272110500551</v>
      </c>
    </row>
    <row r="449" spans="1:10" x14ac:dyDescent="0.2">
      <c r="A449">
        <v>445</v>
      </c>
      <c r="B449" s="2">
        <v>43595</v>
      </c>
      <c r="C449" s="1">
        <v>10.38</v>
      </c>
      <c r="D449">
        <v>112.5</v>
      </c>
      <c r="E449">
        <f t="shared" si="36"/>
        <v>12656.25</v>
      </c>
      <c r="F449">
        <f t="shared" si="37"/>
        <v>1167.75</v>
      </c>
      <c r="G449">
        <f t="shared" si="38"/>
        <v>12.213820314545012</v>
      </c>
      <c r="H449">
        <f t="shared" si="39"/>
        <v>-1.8338203145450116</v>
      </c>
      <c r="I449">
        <f t="shared" si="40"/>
        <v>3.3628969460379654</v>
      </c>
      <c r="J449">
        <f t="shared" si="41"/>
        <v>17.666862375192789</v>
      </c>
    </row>
    <row r="450" spans="1:10" x14ac:dyDescent="0.2">
      <c r="A450">
        <v>446</v>
      </c>
      <c r="B450" s="2">
        <v>43602</v>
      </c>
      <c r="C450" s="1">
        <v>10.29</v>
      </c>
      <c r="D450">
        <v>113.5</v>
      </c>
      <c r="E450">
        <f t="shared" si="36"/>
        <v>12882.25</v>
      </c>
      <c r="F450">
        <f t="shared" si="37"/>
        <v>1167.915</v>
      </c>
      <c r="G450">
        <f t="shared" si="38"/>
        <v>12.210332202386915</v>
      </c>
      <c r="H450">
        <f t="shared" si="39"/>
        <v>-1.9203322023869163</v>
      </c>
      <c r="I450">
        <f t="shared" si="40"/>
        <v>3.6876757675241842</v>
      </c>
      <c r="J450">
        <f t="shared" si="41"/>
        <v>18.662120528541461</v>
      </c>
    </row>
    <row r="451" spans="1:10" x14ac:dyDescent="0.2">
      <c r="A451">
        <v>447</v>
      </c>
      <c r="B451" s="2">
        <v>43609</v>
      </c>
      <c r="C451" s="1">
        <v>9.83</v>
      </c>
      <c r="D451">
        <v>114.5</v>
      </c>
      <c r="E451">
        <f t="shared" si="36"/>
        <v>13110.25</v>
      </c>
      <c r="F451">
        <f t="shared" si="37"/>
        <v>1125.5350000000001</v>
      </c>
      <c r="G451">
        <f t="shared" si="38"/>
        <v>12.20684409022882</v>
      </c>
      <c r="H451">
        <f t="shared" si="39"/>
        <v>-2.3768440902288201</v>
      </c>
      <c r="I451">
        <f t="shared" si="40"/>
        <v>5.6493878292556676</v>
      </c>
      <c r="J451">
        <f t="shared" si="41"/>
        <v>24.179492270893387</v>
      </c>
    </row>
    <row r="452" spans="1:10" x14ac:dyDescent="0.2">
      <c r="A452">
        <v>448</v>
      </c>
      <c r="B452" s="2">
        <v>43616</v>
      </c>
      <c r="C452" s="1">
        <v>9.52</v>
      </c>
      <c r="D452">
        <v>115.5</v>
      </c>
      <c r="E452">
        <f t="shared" si="36"/>
        <v>13340.25</v>
      </c>
      <c r="F452">
        <f t="shared" si="37"/>
        <v>1099.56</v>
      </c>
      <c r="G452">
        <f t="shared" si="38"/>
        <v>12.203355978070725</v>
      </c>
      <c r="H452">
        <f t="shared" si="39"/>
        <v>-2.6833559780707255</v>
      </c>
      <c r="I452">
        <f t="shared" si="40"/>
        <v>7.2003993050478998</v>
      </c>
      <c r="J452">
        <f t="shared" si="41"/>
        <v>28.186512374692498</v>
      </c>
    </row>
    <row r="453" spans="1:10" x14ac:dyDescent="0.2">
      <c r="A453">
        <v>449</v>
      </c>
      <c r="B453" s="2">
        <v>43623</v>
      </c>
      <c r="C453" s="1">
        <v>9.76</v>
      </c>
      <c r="D453">
        <v>116.5</v>
      </c>
      <c r="E453">
        <f t="shared" si="36"/>
        <v>13572.25</v>
      </c>
      <c r="F453">
        <f t="shared" si="37"/>
        <v>1137.04</v>
      </c>
      <c r="G453">
        <f t="shared" si="38"/>
        <v>12.199867865912628</v>
      </c>
      <c r="H453">
        <f t="shared" si="39"/>
        <v>-2.4398678659126283</v>
      </c>
      <c r="I453">
        <f t="shared" si="40"/>
        <v>5.952955203113043</v>
      </c>
      <c r="J453">
        <f t="shared" si="41"/>
        <v>24.998646167137586</v>
      </c>
    </row>
    <row r="454" spans="1:10" x14ac:dyDescent="0.2">
      <c r="A454">
        <v>450</v>
      </c>
      <c r="B454" s="2">
        <v>43630</v>
      </c>
      <c r="C454" s="1">
        <v>9.98</v>
      </c>
      <c r="D454">
        <v>117.5</v>
      </c>
      <c r="E454">
        <f t="shared" ref="E454:E517" si="42">D454^2</f>
        <v>13806.25</v>
      </c>
      <c r="F454">
        <f t="shared" ref="F454:F517" si="43">D454*C454</f>
        <v>1172.6500000000001</v>
      </c>
      <c r="G454">
        <f t="shared" ref="G454:G517" si="44">$M$2+$M$3*D454</f>
        <v>12.196379753754533</v>
      </c>
      <c r="H454">
        <f t="shared" ref="H454:H517" si="45">C454-G454</f>
        <v>-2.2163797537545324</v>
      </c>
      <c r="I454">
        <f t="shared" ref="I454:I517" si="46">H454^2</f>
        <v>4.9123392128530021</v>
      </c>
      <c r="J454">
        <f t="shared" ref="J454:J517" si="47">ABS(H454/C454)*100</f>
        <v>22.208213965476276</v>
      </c>
    </row>
    <row r="455" spans="1:10" x14ac:dyDescent="0.2">
      <c r="A455">
        <v>451</v>
      </c>
      <c r="B455" s="2">
        <v>43637</v>
      </c>
      <c r="C455" s="1">
        <v>9.99</v>
      </c>
      <c r="D455">
        <v>118.5</v>
      </c>
      <c r="E455">
        <f t="shared" si="42"/>
        <v>14042.25</v>
      </c>
      <c r="F455">
        <f t="shared" si="43"/>
        <v>1183.8150000000001</v>
      </c>
      <c r="G455">
        <f t="shared" si="44"/>
        <v>12.192891641596436</v>
      </c>
      <c r="H455">
        <f t="shared" si="45"/>
        <v>-2.2028916415964357</v>
      </c>
      <c r="I455">
        <f t="shared" si="46"/>
        <v>4.8527315846154391</v>
      </c>
      <c r="J455">
        <f t="shared" si="47"/>
        <v>22.050967383347704</v>
      </c>
    </row>
    <row r="456" spans="1:10" x14ac:dyDescent="0.2">
      <c r="A456">
        <v>452</v>
      </c>
      <c r="B456" s="2">
        <v>43644</v>
      </c>
      <c r="C456" s="1">
        <v>10.23</v>
      </c>
      <c r="D456">
        <v>119.5</v>
      </c>
      <c r="E456">
        <f t="shared" si="42"/>
        <v>14280.25</v>
      </c>
      <c r="F456">
        <f t="shared" si="43"/>
        <v>1222.4850000000001</v>
      </c>
      <c r="G456">
        <f t="shared" si="44"/>
        <v>12.189403529438341</v>
      </c>
      <c r="H456">
        <f t="shared" si="45"/>
        <v>-1.9594035294383403</v>
      </c>
      <c r="I456">
        <f t="shared" si="46"/>
        <v>3.839262191175425</v>
      </c>
      <c r="J456">
        <f t="shared" si="47"/>
        <v>19.153504686591791</v>
      </c>
    </row>
    <row r="457" spans="1:10" x14ac:dyDescent="0.2">
      <c r="A457">
        <v>453</v>
      </c>
      <c r="B457" s="2">
        <v>43651</v>
      </c>
      <c r="C457" s="1">
        <v>10.199999999999999</v>
      </c>
      <c r="D457">
        <v>120.5</v>
      </c>
      <c r="E457">
        <f t="shared" si="42"/>
        <v>14520.25</v>
      </c>
      <c r="F457">
        <f t="shared" si="43"/>
        <v>1229.0999999999999</v>
      </c>
      <c r="G457">
        <f t="shared" si="44"/>
        <v>12.185915417280244</v>
      </c>
      <c r="H457">
        <f t="shared" si="45"/>
        <v>-1.9859154172802445</v>
      </c>
      <c r="I457">
        <f t="shared" si="46"/>
        <v>3.9438600445913674</v>
      </c>
      <c r="J457">
        <f t="shared" si="47"/>
        <v>19.469758992943575</v>
      </c>
    </row>
    <row r="458" spans="1:10" x14ac:dyDescent="0.2">
      <c r="A458">
        <v>454</v>
      </c>
      <c r="B458" s="2">
        <v>43658</v>
      </c>
      <c r="C458" s="1">
        <v>10.49</v>
      </c>
      <c r="D458">
        <v>121.5</v>
      </c>
      <c r="E458">
        <f t="shared" si="42"/>
        <v>14762.25</v>
      </c>
      <c r="F458">
        <f t="shared" si="43"/>
        <v>1274.5350000000001</v>
      </c>
      <c r="G458">
        <f t="shared" si="44"/>
        <v>12.182427305122149</v>
      </c>
      <c r="H458">
        <f t="shared" si="45"/>
        <v>-1.6924273051221483</v>
      </c>
      <c r="I458">
        <f t="shared" si="46"/>
        <v>2.8643101831230173</v>
      </c>
      <c r="J458">
        <f t="shared" si="47"/>
        <v>16.133720735196839</v>
      </c>
    </row>
    <row r="459" spans="1:10" x14ac:dyDescent="0.2">
      <c r="A459">
        <v>455</v>
      </c>
      <c r="B459" s="2">
        <v>43665</v>
      </c>
      <c r="C459" s="1">
        <v>10.199999999999999</v>
      </c>
      <c r="D459">
        <v>122.5</v>
      </c>
      <c r="E459">
        <f t="shared" si="42"/>
        <v>15006.25</v>
      </c>
      <c r="F459">
        <f t="shared" si="43"/>
        <v>1249.5</v>
      </c>
      <c r="G459">
        <f t="shared" si="44"/>
        <v>12.178939192964052</v>
      </c>
      <c r="H459">
        <f t="shared" si="45"/>
        <v>-1.9789391929640523</v>
      </c>
      <c r="I459">
        <f t="shared" si="46"/>
        <v>3.9162003294492145</v>
      </c>
      <c r="J459">
        <f t="shared" si="47"/>
        <v>19.401364636902475</v>
      </c>
    </row>
    <row r="460" spans="1:10" x14ac:dyDescent="0.2">
      <c r="A460">
        <v>456</v>
      </c>
      <c r="B460" s="2">
        <v>43672</v>
      </c>
      <c r="C460" s="1">
        <v>9.57</v>
      </c>
      <c r="D460">
        <v>123.5</v>
      </c>
      <c r="E460">
        <f t="shared" si="42"/>
        <v>15252.25</v>
      </c>
      <c r="F460">
        <f t="shared" si="43"/>
        <v>1181.895</v>
      </c>
      <c r="G460">
        <f t="shared" si="44"/>
        <v>12.175451080805956</v>
      </c>
      <c r="H460">
        <f t="shared" si="45"/>
        <v>-2.6054510808059561</v>
      </c>
      <c r="I460">
        <f t="shared" si="46"/>
        <v>6.7883753344729252</v>
      </c>
      <c r="J460">
        <f t="shared" si="47"/>
        <v>27.225194156802047</v>
      </c>
    </row>
    <row r="461" spans="1:10" x14ac:dyDescent="0.2">
      <c r="A461">
        <v>457</v>
      </c>
      <c r="B461" s="2">
        <v>43679</v>
      </c>
      <c r="C461" s="1">
        <v>9.2799999999999994</v>
      </c>
      <c r="D461">
        <v>124.5</v>
      </c>
      <c r="E461">
        <f t="shared" si="42"/>
        <v>15500.25</v>
      </c>
      <c r="F461">
        <f t="shared" si="43"/>
        <v>1155.3599999999999</v>
      </c>
      <c r="G461">
        <f t="shared" si="44"/>
        <v>12.171962968647859</v>
      </c>
      <c r="H461">
        <f t="shared" si="45"/>
        <v>-2.8919629686478601</v>
      </c>
      <c r="I461">
        <f t="shared" si="46"/>
        <v>8.3634498120305434</v>
      </c>
      <c r="J461">
        <f t="shared" si="47"/>
        <v>31.163394058705389</v>
      </c>
    </row>
    <row r="462" spans="1:10" x14ac:dyDescent="0.2">
      <c r="A462">
        <v>458</v>
      </c>
      <c r="B462" s="2">
        <v>43686</v>
      </c>
      <c r="C462" s="1">
        <v>9.4499999999999993</v>
      </c>
      <c r="D462">
        <v>125.5</v>
      </c>
      <c r="E462">
        <f t="shared" si="42"/>
        <v>15750.25</v>
      </c>
      <c r="F462">
        <f t="shared" si="43"/>
        <v>1185.9749999999999</v>
      </c>
      <c r="G462">
        <f t="shared" si="44"/>
        <v>12.168474856489764</v>
      </c>
      <c r="H462">
        <f t="shared" si="45"/>
        <v>-2.7184748564897649</v>
      </c>
      <c r="I462">
        <f t="shared" si="46"/>
        <v>7.3901055453670486</v>
      </c>
      <c r="J462">
        <f t="shared" si="47"/>
        <v>28.766929698304395</v>
      </c>
    </row>
    <row r="463" spans="1:10" x14ac:dyDescent="0.2">
      <c r="A463">
        <v>459</v>
      </c>
      <c r="B463" s="2">
        <v>43693</v>
      </c>
      <c r="C463" s="1">
        <v>8.9600000000000009</v>
      </c>
      <c r="D463">
        <v>126.5</v>
      </c>
      <c r="E463">
        <f t="shared" si="42"/>
        <v>16002.25</v>
      </c>
      <c r="F463">
        <f t="shared" si="43"/>
        <v>1133.44</v>
      </c>
      <c r="G463">
        <f t="shared" si="44"/>
        <v>12.164986744331667</v>
      </c>
      <c r="H463">
        <f t="shared" si="45"/>
        <v>-3.2049867443316664</v>
      </c>
      <c r="I463">
        <f t="shared" si="46"/>
        <v>10.271940031341694</v>
      </c>
      <c r="J463">
        <f t="shared" si="47"/>
        <v>35.769941342987345</v>
      </c>
    </row>
    <row r="464" spans="1:10" x14ac:dyDescent="0.2">
      <c r="A464">
        <v>460</v>
      </c>
      <c r="B464" s="2">
        <v>43700</v>
      </c>
      <c r="C464" s="1">
        <v>8.77</v>
      </c>
      <c r="D464">
        <v>127.5</v>
      </c>
      <c r="E464">
        <f t="shared" si="42"/>
        <v>16256.25</v>
      </c>
      <c r="F464">
        <f t="shared" si="43"/>
        <v>1118.175</v>
      </c>
      <c r="G464">
        <f t="shared" si="44"/>
        <v>12.161498632173572</v>
      </c>
      <c r="H464">
        <f t="shared" si="45"/>
        <v>-3.3914986321735725</v>
      </c>
      <c r="I464">
        <f t="shared" si="46"/>
        <v>11.502262972035213</v>
      </c>
      <c r="J464">
        <f t="shared" si="47"/>
        <v>38.671592157053283</v>
      </c>
    </row>
    <row r="465" spans="1:10" x14ac:dyDescent="0.2">
      <c r="A465">
        <v>461</v>
      </c>
      <c r="B465" s="2">
        <v>43707</v>
      </c>
      <c r="C465" s="1">
        <v>9.17</v>
      </c>
      <c r="D465">
        <v>128.5</v>
      </c>
      <c r="E465">
        <f t="shared" si="42"/>
        <v>16512.25</v>
      </c>
      <c r="F465">
        <f t="shared" si="43"/>
        <v>1178.345</v>
      </c>
      <c r="G465">
        <f t="shared" si="44"/>
        <v>12.158010520015475</v>
      </c>
      <c r="H465">
        <f t="shared" si="45"/>
        <v>-2.9880105200154752</v>
      </c>
      <c r="I465">
        <f t="shared" si="46"/>
        <v>8.9282068677231496</v>
      </c>
      <c r="J465">
        <f t="shared" si="47"/>
        <v>32.584629444007362</v>
      </c>
    </row>
    <row r="466" spans="1:10" x14ac:dyDescent="0.2">
      <c r="A466">
        <v>462</v>
      </c>
      <c r="B466" s="2">
        <v>43714</v>
      </c>
      <c r="C466" s="1">
        <v>9.34</v>
      </c>
      <c r="D466">
        <v>129.5</v>
      </c>
      <c r="E466">
        <f t="shared" si="42"/>
        <v>16770.25</v>
      </c>
      <c r="F466">
        <f t="shared" si="43"/>
        <v>1209.53</v>
      </c>
      <c r="G466">
        <f t="shared" si="44"/>
        <v>12.15452240785738</v>
      </c>
      <c r="H466">
        <f t="shared" si="45"/>
        <v>-2.8145224078573801</v>
      </c>
      <c r="I466">
        <f t="shared" si="46"/>
        <v>7.9215363843313042</v>
      </c>
      <c r="J466">
        <f t="shared" si="47"/>
        <v>30.134072889265312</v>
      </c>
    </row>
    <row r="467" spans="1:10" x14ac:dyDescent="0.2">
      <c r="A467">
        <v>463</v>
      </c>
      <c r="B467" s="2">
        <v>43721</v>
      </c>
      <c r="C467" s="1">
        <v>9.4499999999999993</v>
      </c>
      <c r="D467">
        <v>130.5</v>
      </c>
      <c r="E467">
        <f t="shared" si="42"/>
        <v>17030.25</v>
      </c>
      <c r="F467">
        <f t="shared" si="43"/>
        <v>1233.2249999999999</v>
      </c>
      <c r="G467">
        <f t="shared" si="44"/>
        <v>12.151034295699283</v>
      </c>
      <c r="H467">
        <f t="shared" si="45"/>
        <v>-2.7010342956992837</v>
      </c>
      <c r="I467">
        <f t="shared" si="46"/>
        <v>7.295586266543725</v>
      </c>
      <c r="J467">
        <f t="shared" si="47"/>
        <v>28.582373499463319</v>
      </c>
    </row>
    <row r="468" spans="1:10" x14ac:dyDescent="0.2">
      <c r="A468">
        <v>464</v>
      </c>
      <c r="B468" s="2">
        <v>43728</v>
      </c>
      <c r="C468" s="1">
        <v>9.17</v>
      </c>
      <c r="D468">
        <v>131.5</v>
      </c>
      <c r="E468">
        <f t="shared" si="42"/>
        <v>17292.25</v>
      </c>
      <c r="F468">
        <f t="shared" si="43"/>
        <v>1205.855</v>
      </c>
      <c r="G468">
        <f t="shared" si="44"/>
        <v>12.147546183541188</v>
      </c>
      <c r="H468">
        <f t="shared" si="45"/>
        <v>-2.9775461835411878</v>
      </c>
      <c r="I468">
        <f t="shared" si="46"/>
        <v>8.8657812751206926</v>
      </c>
      <c r="J468">
        <f t="shared" si="47"/>
        <v>32.470514542433889</v>
      </c>
    </row>
    <row r="469" spans="1:10" x14ac:dyDescent="0.2">
      <c r="A469">
        <v>465</v>
      </c>
      <c r="B469" s="2">
        <v>43735</v>
      </c>
      <c r="C469" s="1">
        <v>9.08</v>
      </c>
      <c r="D469">
        <v>132.5</v>
      </c>
      <c r="E469">
        <f t="shared" si="42"/>
        <v>17556.25</v>
      </c>
      <c r="F469">
        <f t="shared" si="43"/>
        <v>1203.0999999999999</v>
      </c>
      <c r="G469">
        <f t="shared" si="44"/>
        <v>12.144058071383091</v>
      </c>
      <c r="H469">
        <f t="shared" si="45"/>
        <v>-3.0640580713830907</v>
      </c>
      <c r="I469">
        <f t="shared" si="46"/>
        <v>9.3884518648078661</v>
      </c>
      <c r="J469">
        <f t="shared" si="47"/>
        <v>33.745132944747695</v>
      </c>
    </row>
    <row r="470" spans="1:10" x14ac:dyDescent="0.2">
      <c r="A470">
        <v>466</v>
      </c>
      <c r="B470" s="2">
        <v>43742</v>
      </c>
      <c r="C470" s="1">
        <v>8.74</v>
      </c>
      <c r="D470">
        <v>133.5</v>
      </c>
      <c r="E470">
        <f t="shared" si="42"/>
        <v>17822.25</v>
      </c>
      <c r="F470">
        <f t="shared" si="43"/>
        <v>1166.79</v>
      </c>
      <c r="G470">
        <f t="shared" si="44"/>
        <v>12.140569959224996</v>
      </c>
      <c r="H470">
        <f t="shared" si="45"/>
        <v>-3.4005699592249954</v>
      </c>
      <c r="I470">
        <f t="shared" si="46"/>
        <v>11.563876047583486</v>
      </c>
      <c r="J470">
        <f t="shared" si="47"/>
        <v>38.90812310326082</v>
      </c>
    </row>
    <row r="471" spans="1:10" x14ac:dyDescent="0.2">
      <c r="A471">
        <v>467</v>
      </c>
      <c r="B471" s="2">
        <v>43749</v>
      </c>
      <c r="C471" s="1">
        <v>8.7799999999999994</v>
      </c>
      <c r="D471">
        <v>134.5</v>
      </c>
      <c r="E471">
        <f t="shared" si="42"/>
        <v>18090.25</v>
      </c>
      <c r="F471">
        <f t="shared" si="43"/>
        <v>1180.9099999999999</v>
      </c>
      <c r="G471">
        <f t="shared" si="44"/>
        <v>12.137081847066899</v>
      </c>
      <c r="H471">
        <f t="shared" si="45"/>
        <v>-3.3570818470668993</v>
      </c>
      <c r="I471">
        <f t="shared" si="46"/>
        <v>11.269998527906104</v>
      </c>
      <c r="J471">
        <f t="shared" si="47"/>
        <v>38.235556344725509</v>
      </c>
    </row>
    <row r="472" spans="1:10" x14ac:dyDescent="0.2">
      <c r="A472">
        <v>468</v>
      </c>
      <c r="B472" s="2">
        <v>43756</v>
      </c>
      <c r="C472" s="1">
        <v>9.2899999999999991</v>
      </c>
      <c r="D472">
        <v>135.5</v>
      </c>
      <c r="E472">
        <f t="shared" si="42"/>
        <v>18360.25</v>
      </c>
      <c r="F472">
        <f t="shared" si="43"/>
        <v>1258.7949999999998</v>
      </c>
      <c r="G472">
        <f t="shared" si="44"/>
        <v>12.133593734908803</v>
      </c>
      <c r="H472">
        <f t="shared" si="45"/>
        <v>-2.8435937349088043</v>
      </c>
      <c r="I472">
        <f t="shared" si="46"/>
        <v>8.0860253292126032</v>
      </c>
      <c r="J472">
        <f t="shared" si="47"/>
        <v>30.609189826790146</v>
      </c>
    </row>
    <row r="473" spans="1:10" x14ac:dyDescent="0.2">
      <c r="A473">
        <v>469</v>
      </c>
      <c r="B473" s="2">
        <v>43763</v>
      </c>
      <c r="C473" s="1">
        <v>8.7200000000000006</v>
      </c>
      <c r="D473">
        <v>136.5</v>
      </c>
      <c r="E473">
        <f t="shared" si="42"/>
        <v>18632.25</v>
      </c>
      <c r="F473">
        <f t="shared" si="43"/>
        <v>1190.2800000000002</v>
      </c>
      <c r="G473">
        <f t="shared" si="44"/>
        <v>12.130105622750706</v>
      </c>
      <c r="H473">
        <f t="shared" si="45"/>
        <v>-3.4101056227507058</v>
      </c>
      <c r="I473">
        <f t="shared" si="46"/>
        <v>11.628820358315979</v>
      </c>
      <c r="J473">
        <f t="shared" si="47"/>
        <v>39.106715857232857</v>
      </c>
    </row>
    <row r="474" spans="1:10" x14ac:dyDescent="0.2">
      <c r="A474">
        <v>470</v>
      </c>
      <c r="B474" s="2">
        <v>43770</v>
      </c>
      <c r="C474" s="1">
        <v>8.89</v>
      </c>
      <c r="D474">
        <v>137.5</v>
      </c>
      <c r="E474">
        <f t="shared" si="42"/>
        <v>18906.25</v>
      </c>
      <c r="F474">
        <f t="shared" si="43"/>
        <v>1222.375</v>
      </c>
      <c r="G474">
        <f t="shared" si="44"/>
        <v>12.126617510592611</v>
      </c>
      <c r="H474">
        <f t="shared" si="45"/>
        <v>-3.2366175105926107</v>
      </c>
      <c r="I474">
        <f t="shared" si="46"/>
        <v>10.475692909874709</v>
      </c>
      <c r="J474">
        <f t="shared" si="47"/>
        <v>36.407396069658162</v>
      </c>
    </row>
    <row r="475" spans="1:10" x14ac:dyDescent="0.2">
      <c r="A475">
        <v>471</v>
      </c>
      <c r="B475" s="2">
        <v>43777</v>
      </c>
      <c r="C475" s="1">
        <v>9.0399999999999991</v>
      </c>
      <c r="D475">
        <v>138.5</v>
      </c>
      <c r="E475">
        <f t="shared" si="42"/>
        <v>19182.25</v>
      </c>
      <c r="F475">
        <f t="shared" si="43"/>
        <v>1252.04</v>
      </c>
      <c r="G475">
        <f t="shared" si="44"/>
        <v>12.123129398434514</v>
      </c>
      <c r="H475">
        <f t="shared" si="45"/>
        <v>-3.0831293984345152</v>
      </c>
      <c r="I475">
        <f t="shared" si="46"/>
        <v>9.5056868874911746</v>
      </c>
      <c r="J475">
        <f t="shared" si="47"/>
        <v>34.10541369949685</v>
      </c>
    </row>
    <row r="476" spans="1:10" x14ac:dyDescent="0.2">
      <c r="A476">
        <v>472</v>
      </c>
      <c r="B476" s="2">
        <v>43784</v>
      </c>
      <c r="C476" s="1">
        <v>8.9499999999999993</v>
      </c>
      <c r="D476">
        <v>139.5</v>
      </c>
      <c r="E476">
        <f t="shared" si="42"/>
        <v>19460.25</v>
      </c>
      <c r="F476">
        <f t="shared" si="43"/>
        <v>1248.5249999999999</v>
      </c>
      <c r="G476">
        <f t="shared" si="44"/>
        <v>12.119641286276419</v>
      </c>
      <c r="H476">
        <f t="shared" si="45"/>
        <v>-3.1696412862764198</v>
      </c>
      <c r="I476">
        <f t="shared" si="46"/>
        <v>10.046625883668037</v>
      </c>
      <c r="J476">
        <f t="shared" si="47"/>
        <v>35.414986438842682</v>
      </c>
    </row>
    <row r="477" spans="1:10" x14ac:dyDescent="0.2">
      <c r="A477">
        <v>473</v>
      </c>
      <c r="B477" s="2">
        <v>43791</v>
      </c>
      <c r="C477" s="1">
        <v>8.89</v>
      </c>
      <c r="D477">
        <v>140.5</v>
      </c>
      <c r="E477">
        <f t="shared" si="42"/>
        <v>19740.25</v>
      </c>
      <c r="F477">
        <f t="shared" si="43"/>
        <v>1249.0450000000001</v>
      </c>
      <c r="G477">
        <f t="shared" si="44"/>
        <v>12.116153174118324</v>
      </c>
      <c r="H477">
        <f t="shared" si="45"/>
        <v>-3.2261531741183234</v>
      </c>
      <c r="I477">
        <f t="shared" si="46"/>
        <v>10.408064302873733</v>
      </c>
      <c r="J477">
        <f t="shared" si="47"/>
        <v>36.289686997956387</v>
      </c>
    </row>
    <row r="478" spans="1:10" x14ac:dyDescent="0.2">
      <c r="A478">
        <v>474</v>
      </c>
      <c r="B478" s="2">
        <v>43798</v>
      </c>
      <c r="C478" s="1">
        <v>9.06</v>
      </c>
      <c r="D478">
        <v>141.5</v>
      </c>
      <c r="E478">
        <f t="shared" si="42"/>
        <v>20022.25</v>
      </c>
      <c r="F478">
        <f t="shared" si="43"/>
        <v>1281.99</v>
      </c>
      <c r="G478">
        <f t="shared" si="44"/>
        <v>12.112665061960227</v>
      </c>
      <c r="H478">
        <f t="shared" si="45"/>
        <v>-3.0526650619602265</v>
      </c>
      <c r="I478">
        <f t="shared" si="46"/>
        <v>9.3187639805126334</v>
      </c>
      <c r="J478">
        <f t="shared" si="47"/>
        <v>33.693874856073137</v>
      </c>
    </row>
    <row r="479" spans="1:10" x14ac:dyDescent="0.2">
      <c r="A479">
        <v>475</v>
      </c>
      <c r="B479" s="2">
        <v>43805</v>
      </c>
      <c r="C479" s="1">
        <v>9.02</v>
      </c>
      <c r="D479">
        <v>142.5</v>
      </c>
      <c r="E479">
        <f t="shared" si="42"/>
        <v>20306.25</v>
      </c>
      <c r="F479">
        <f t="shared" si="43"/>
        <v>1285.3499999999999</v>
      </c>
      <c r="G479">
        <f t="shared" si="44"/>
        <v>12.109176949802132</v>
      </c>
      <c r="H479">
        <f t="shared" si="45"/>
        <v>-3.0891769498021322</v>
      </c>
      <c r="I479">
        <f t="shared" si="46"/>
        <v>9.5430142271888059</v>
      </c>
      <c r="J479">
        <f t="shared" si="47"/>
        <v>34.248081483393925</v>
      </c>
    </row>
    <row r="480" spans="1:10" x14ac:dyDescent="0.2">
      <c r="A480">
        <v>476</v>
      </c>
      <c r="B480" s="2">
        <v>43812</v>
      </c>
      <c r="C480" s="1">
        <v>9.23</v>
      </c>
      <c r="D480">
        <v>143.5</v>
      </c>
      <c r="E480">
        <f t="shared" si="42"/>
        <v>20592.25</v>
      </c>
      <c r="F480">
        <f t="shared" si="43"/>
        <v>1324.5050000000001</v>
      </c>
      <c r="G480">
        <f t="shared" si="44"/>
        <v>12.105688837644035</v>
      </c>
      <c r="H480">
        <f t="shared" si="45"/>
        <v>-2.8756888376440344</v>
      </c>
      <c r="I480">
        <f t="shared" si="46"/>
        <v>8.2695862909504978</v>
      </c>
      <c r="J480">
        <f t="shared" si="47"/>
        <v>31.155892065482494</v>
      </c>
    </row>
    <row r="481" spans="1:10" x14ac:dyDescent="0.2">
      <c r="A481">
        <v>477</v>
      </c>
      <c r="B481" s="2">
        <v>43819</v>
      </c>
      <c r="C481" s="1">
        <v>9.48</v>
      </c>
      <c r="D481">
        <v>144.5</v>
      </c>
      <c r="E481">
        <f t="shared" si="42"/>
        <v>20880.25</v>
      </c>
      <c r="F481">
        <f t="shared" si="43"/>
        <v>1369.8600000000001</v>
      </c>
      <c r="G481">
        <f t="shared" si="44"/>
        <v>12.10220072548594</v>
      </c>
      <c r="H481">
        <f t="shared" si="45"/>
        <v>-2.6222007254859392</v>
      </c>
      <c r="I481">
        <f t="shared" si="46"/>
        <v>6.875936644738986</v>
      </c>
      <c r="J481">
        <f t="shared" si="47"/>
        <v>27.66034520554788</v>
      </c>
    </row>
    <row r="482" spans="1:10" x14ac:dyDescent="0.2">
      <c r="A482">
        <v>478</v>
      </c>
      <c r="B482" s="2">
        <v>43826</v>
      </c>
      <c r="C482" s="1">
        <v>9.36</v>
      </c>
      <c r="D482">
        <v>145.5</v>
      </c>
      <c r="E482">
        <f t="shared" si="42"/>
        <v>21170.25</v>
      </c>
      <c r="F482">
        <f t="shared" si="43"/>
        <v>1361.8799999999999</v>
      </c>
      <c r="G482">
        <f t="shared" si="44"/>
        <v>12.098712613327843</v>
      </c>
      <c r="H482">
        <f t="shared" si="45"/>
        <v>-2.7387126133278432</v>
      </c>
      <c r="I482">
        <f t="shared" si="46"/>
        <v>7.5005467784010245</v>
      </c>
      <c r="J482">
        <f t="shared" si="47"/>
        <v>29.259750142391489</v>
      </c>
    </row>
    <row r="483" spans="1:10" x14ac:dyDescent="0.2">
      <c r="A483">
        <v>479</v>
      </c>
      <c r="B483" s="2">
        <v>43833</v>
      </c>
      <c r="C483" s="1">
        <v>9.2100000000000009</v>
      </c>
      <c r="D483">
        <v>146.5</v>
      </c>
      <c r="E483">
        <f t="shared" si="42"/>
        <v>21462.25</v>
      </c>
      <c r="F483">
        <f t="shared" si="43"/>
        <v>1349.2650000000001</v>
      </c>
      <c r="G483">
        <f t="shared" si="44"/>
        <v>12.095224501169747</v>
      </c>
      <c r="H483">
        <f t="shared" si="45"/>
        <v>-2.8852245011697466</v>
      </c>
      <c r="I483">
        <f t="shared" si="46"/>
        <v>8.3245204221502132</v>
      </c>
      <c r="J483">
        <f t="shared" si="47"/>
        <v>31.327084703254577</v>
      </c>
    </row>
    <row r="484" spans="1:10" x14ac:dyDescent="0.2">
      <c r="A484">
        <v>480</v>
      </c>
      <c r="B484" s="2">
        <v>43840</v>
      </c>
      <c r="C484" s="1">
        <v>9.25</v>
      </c>
      <c r="D484">
        <v>147.5</v>
      </c>
      <c r="E484">
        <f t="shared" si="42"/>
        <v>21756.25</v>
      </c>
      <c r="F484">
        <f t="shared" si="43"/>
        <v>1364.375</v>
      </c>
      <c r="G484">
        <f t="shared" si="44"/>
        <v>12.09173638901165</v>
      </c>
      <c r="H484">
        <f t="shared" si="45"/>
        <v>-2.8417363890116505</v>
      </c>
      <c r="I484">
        <f t="shared" si="46"/>
        <v>8.0754657046329754</v>
      </c>
      <c r="J484">
        <f t="shared" si="47"/>
        <v>30.721474475801624</v>
      </c>
    </row>
    <row r="485" spans="1:10" x14ac:dyDescent="0.2">
      <c r="A485">
        <v>481</v>
      </c>
      <c r="B485" s="2">
        <v>43847</v>
      </c>
      <c r="C485" s="1">
        <v>9.16</v>
      </c>
      <c r="D485">
        <v>148.5</v>
      </c>
      <c r="E485">
        <f t="shared" si="42"/>
        <v>22052.25</v>
      </c>
      <c r="F485">
        <f t="shared" si="43"/>
        <v>1360.26</v>
      </c>
      <c r="G485">
        <f t="shared" si="44"/>
        <v>12.088248276853555</v>
      </c>
      <c r="H485">
        <f t="shared" si="45"/>
        <v>-2.9282482768535552</v>
      </c>
      <c r="I485">
        <f t="shared" si="46"/>
        <v>8.5746379708958145</v>
      </c>
      <c r="J485">
        <f t="shared" si="47"/>
        <v>31.967775948182915</v>
      </c>
    </row>
    <row r="486" spans="1:10" x14ac:dyDescent="0.2">
      <c r="A486">
        <v>482</v>
      </c>
      <c r="B486" s="2">
        <v>43854</v>
      </c>
      <c r="C486" s="1">
        <v>9</v>
      </c>
      <c r="D486">
        <v>149.5</v>
      </c>
      <c r="E486">
        <f t="shared" si="42"/>
        <v>22350.25</v>
      </c>
      <c r="F486">
        <f t="shared" si="43"/>
        <v>1345.5</v>
      </c>
      <c r="G486">
        <f t="shared" si="44"/>
        <v>12.084760164695458</v>
      </c>
      <c r="H486">
        <f t="shared" si="45"/>
        <v>-3.0847601646954583</v>
      </c>
      <c r="I486">
        <f t="shared" si="46"/>
        <v>9.5157452736919517</v>
      </c>
      <c r="J486">
        <f t="shared" si="47"/>
        <v>34.275112941060648</v>
      </c>
    </row>
    <row r="487" spans="1:10" x14ac:dyDescent="0.2">
      <c r="A487">
        <v>483</v>
      </c>
      <c r="B487" s="2">
        <v>43861</v>
      </c>
      <c r="C487" s="1">
        <v>8.82</v>
      </c>
      <c r="D487">
        <v>150.5</v>
      </c>
      <c r="E487">
        <f t="shared" si="42"/>
        <v>22650.25</v>
      </c>
      <c r="F487">
        <f t="shared" si="43"/>
        <v>1327.41</v>
      </c>
      <c r="G487">
        <f t="shared" si="44"/>
        <v>12.081272052537363</v>
      </c>
      <c r="H487">
        <f t="shared" si="45"/>
        <v>-3.2612720525373629</v>
      </c>
      <c r="I487">
        <f t="shared" si="46"/>
        <v>10.635895400661264</v>
      </c>
      <c r="J487">
        <f t="shared" si="47"/>
        <v>36.975873611534723</v>
      </c>
    </row>
    <row r="488" spans="1:10" x14ac:dyDescent="0.2">
      <c r="A488">
        <v>484</v>
      </c>
      <c r="B488" s="2">
        <v>43868</v>
      </c>
      <c r="C488" s="1">
        <v>8.11</v>
      </c>
      <c r="D488">
        <v>151.5</v>
      </c>
      <c r="E488">
        <f t="shared" si="42"/>
        <v>22952.25</v>
      </c>
      <c r="F488">
        <f t="shared" si="43"/>
        <v>1228.665</v>
      </c>
      <c r="G488">
        <f t="shared" si="44"/>
        <v>12.077783940379266</v>
      </c>
      <c r="H488">
        <f t="shared" si="45"/>
        <v>-3.9677839403792667</v>
      </c>
      <c r="I488">
        <f t="shared" si="46"/>
        <v>15.74330939753162</v>
      </c>
      <c r="J488">
        <f t="shared" si="47"/>
        <v>48.924586194565563</v>
      </c>
    </row>
    <row r="489" spans="1:10" x14ac:dyDescent="0.2">
      <c r="A489">
        <v>485</v>
      </c>
      <c r="B489" s="2">
        <v>43875</v>
      </c>
      <c r="C489" s="1">
        <v>8.1</v>
      </c>
      <c r="D489">
        <v>152.5</v>
      </c>
      <c r="E489">
        <f t="shared" si="42"/>
        <v>23256.25</v>
      </c>
      <c r="F489">
        <f t="shared" si="43"/>
        <v>1235.25</v>
      </c>
      <c r="G489">
        <f t="shared" si="44"/>
        <v>12.074295828221171</v>
      </c>
      <c r="H489">
        <f t="shared" si="45"/>
        <v>-3.9742958282211713</v>
      </c>
      <c r="I489">
        <f t="shared" si="46"/>
        <v>15.795027330216206</v>
      </c>
      <c r="J489">
        <f t="shared" si="47"/>
        <v>49.065380595323106</v>
      </c>
    </row>
    <row r="490" spans="1:10" x14ac:dyDescent="0.2">
      <c r="A490">
        <v>486</v>
      </c>
      <c r="B490" s="2">
        <v>43882</v>
      </c>
      <c r="C490" s="1">
        <v>7.89</v>
      </c>
      <c r="D490">
        <v>153.5</v>
      </c>
      <c r="E490">
        <f t="shared" si="42"/>
        <v>23562.25</v>
      </c>
      <c r="F490">
        <f t="shared" si="43"/>
        <v>1211.115</v>
      </c>
      <c r="G490">
        <f t="shared" si="44"/>
        <v>12.070807716063074</v>
      </c>
      <c r="H490">
        <f t="shared" si="45"/>
        <v>-4.1808077160630743</v>
      </c>
      <c r="I490">
        <f t="shared" si="46"/>
        <v>17.47915315869254</v>
      </c>
      <c r="J490">
        <f t="shared" si="47"/>
        <v>52.988690951369769</v>
      </c>
    </row>
    <row r="491" spans="1:10" x14ac:dyDescent="0.2">
      <c r="A491">
        <v>487</v>
      </c>
      <c r="B491" s="2">
        <v>43889</v>
      </c>
      <c r="C491" s="1">
        <v>6.96</v>
      </c>
      <c r="D491">
        <v>154.5</v>
      </c>
      <c r="E491">
        <f t="shared" si="42"/>
        <v>23870.25</v>
      </c>
      <c r="F491">
        <f t="shared" si="43"/>
        <v>1075.32</v>
      </c>
      <c r="G491">
        <f t="shared" si="44"/>
        <v>12.067319603904979</v>
      </c>
      <c r="H491">
        <f t="shared" si="45"/>
        <v>-5.1073196039049789</v>
      </c>
      <c r="I491">
        <f t="shared" si="46"/>
        <v>26.084713536432112</v>
      </c>
      <c r="J491">
        <f t="shared" si="47"/>
        <v>73.381028791738203</v>
      </c>
    </row>
    <row r="492" spans="1:10" x14ac:dyDescent="0.2">
      <c r="A492">
        <v>488</v>
      </c>
      <c r="B492" s="2">
        <v>43896</v>
      </c>
      <c r="C492" s="1">
        <v>6.49</v>
      </c>
      <c r="D492">
        <v>155.5</v>
      </c>
      <c r="E492">
        <f t="shared" si="42"/>
        <v>24180.25</v>
      </c>
      <c r="F492">
        <f t="shared" si="43"/>
        <v>1009.1950000000001</v>
      </c>
      <c r="G492">
        <f t="shared" si="44"/>
        <v>12.063831491746882</v>
      </c>
      <c r="H492">
        <f t="shared" si="45"/>
        <v>-5.5738314917468816</v>
      </c>
      <c r="I492">
        <f t="shared" si="46"/>
        <v>31.067597498389269</v>
      </c>
      <c r="J492">
        <f t="shared" si="47"/>
        <v>85.883381999181523</v>
      </c>
    </row>
    <row r="493" spans="1:10" x14ac:dyDescent="0.2">
      <c r="A493">
        <v>489</v>
      </c>
      <c r="B493" s="2">
        <v>43903</v>
      </c>
      <c r="C493" s="1">
        <v>5.63</v>
      </c>
      <c r="D493">
        <v>156.5</v>
      </c>
      <c r="E493">
        <f t="shared" si="42"/>
        <v>24492.25</v>
      </c>
      <c r="F493">
        <f t="shared" si="43"/>
        <v>881.09500000000003</v>
      </c>
      <c r="G493">
        <f t="shared" si="44"/>
        <v>12.060343379588787</v>
      </c>
      <c r="H493">
        <f t="shared" si="45"/>
        <v>-6.4303433795887868</v>
      </c>
      <c r="I493">
        <f t="shared" si="46"/>
        <v>41.349315979421341</v>
      </c>
      <c r="J493">
        <f t="shared" si="47"/>
        <v>114.21569057884169</v>
      </c>
    </row>
    <row r="494" spans="1:10" x14ac:dyDescent="0.2">
      <c r="A494">
        <v>490</v>
      </c>
      <c r="B494" s="2">
        <v>43910</v>
      </c>
      <c r="C494" s="1">
        <v>4.33</v>
      </c>
      <c r="D494">
        <v>157.5</v>
      </c>
      <c r="E494">
        <f t="shared" si="42"/>
        <v>24806.25</v>
      </c>
      <c r="F494">
        <f t="shared" si="43"/>
        <v>681.97500000000002</v>
      </c>
      <c r="G494">
        <f t="shared" si="44"/>
        <v>12.05685526743069</v>
      </c>
      <c r="H494">
        <f t="shared" si="45"/>
        <v>-7.7268552674306896</v>
      </c>
      <c r="I494">
        <f t="shared" si="46"/>
        <v>59.704292323821392</v>
      </c>
      <c r="J494">
        <f t="shared" si="47"/>
        <v>178.44931333558173</v>
      </c>
    </row>
    <row r="495" spans="1:10" x14ac:dyDescent="0.2">
      <c r="A495">
        <v>491</v>
      </c>
      <c r="B495" s="2">
        <v>43917</v>
      </c>
      <c r="C495" s="1">
        <v>5.19</v>
      </c>
      <c r="D495">
        <v>158.5</v>
      </c>
      <c r="E495">
        <f t="shared" si="42"/>
        <v>25122.25</v>
      </c>
      <c r="F495">
        <f t="shared" si="43"/>
        <v>822.61500000000001</v>
      </c>
      <c r="G495">
        <f t="shared" si="44"/>
        <v>12.053367155272595</v>
      </c>
      <c r="H495">
        <f t="shared" si="45"/>
        <v>-6.8633671552725941</v>
      </c>
      <c r="I495">
        <f t="shared" si="46"/>
        <v>47.105808708074619</v>
      </c>
      <c r="J495">
        <f t="shared" si="47"/>
        <v>132.24214172008851</v>
      </c>
    </row>
    <row r="496" spans="1:10" x14ac:dyDescent="0.2">
      <c r="A496">
        <v>492</v>
      </c>
      <c r="B496" s="2">
        <v>43924</v>
      </c>
      <c r="C496" s="1">
        <v>4.24</v>
      </c>
      <c r="D496">
        <v>159.5</v>
      </c>
      <c r="E496">
        <f t="shared" si="42"/>
        <v>25440.25</v>
      </c>
      <c r="F496">
        <f t="shared" si="43"/>
        <v>676.28000000000009</v>
      </c>
      <c r="G496">
        <f t="shared" si="44"/>
        <v>12.049879043114498</v>
      </c>
      <c r="H496">
        <f t="shared" si="45"/>
        <v>-7.8098790431144973</v>
      </c>
      <c r="I496">
        <f t="shared" si="46"/>
        <v>60.994210668079013</v>
      </c>
      <c r="J496">
        <f t="shared" si="47"/>
        <v>184.19526045081361</v>
      </c>
    </row>
    <row r="497" spans="1:10" x14ac:dyDescent="0.2">
      <c r="A497">
        <v>493</v>
      </c>
      <c r="B497" s="2">
        <v>43931</v>
      </c>
      <c r="C497" s="1">
        <v>5.37</v>
      </c>
      <c r="D497">
        <v>160.5</v>
      </c>
      <c r="E497">
        <f t="shared" si="42"/>
        <v>25760.25</v>
      </c>
      <c r="F497">
        <f t="shared" si="43"/>
        <v>861.88499999999999</v>
      </c>
      <c r="G497">
        <f t="shared" si="44"/>
        <v>12.046390930956402</v>
      </c>
      <c r="H497">
        <f t="shared" si="45"/>
        <v>-6.6763909309564022</v>
      </c>
      <c r="I497">
        <f t="shared" si="46"/>
        <v>44.574195862956898</v>
      </c>
      <c r="J497">
        <f t="shared" si="47"/>
        <v>124.32757785766111</v>
      </c>
    </row>
    <row r="498" spans="1:10" x14ac:dyDescent="0.2">
      <c r="A498">
        <v>494</v>
      </c>
      <c r="B498" s="2">
        <v>43938</v>
      </c>
      <c r="C498" s="1">
        <v>5.12</v>
      </c>
      <c r="D498">
        <v>161.5</v>
      </c>
      <c r="E498">
        <f t="shared" si="42"/>
        <v>26082.25</v>
      </c>
      <c r="F498">
        <f t="shared" si="43"/>
        <v>826.88</v>
      </c>
      <c r="G498">
        <f t="shared" si="44"/>
        <v>12.042902818798305</v>
      </c>
      <c r="H498">
        <f t="shared" si="45"/>
        <v>-6.9229028187983053</v>
      </c>
      <c r="I498">
        <f t="shared" si="46"/>
        <v>47.926583438525519</v>
      </c>
      <c r="J498">
        <f t="shared" si="47"/>
        <v>135.21294567965441</v>
      </c>
    </row>
    <row r="499" spans="1:10" x14ac:dyDescent="0.2">
      <c r="A499">
        <v>495</v>
      </c>
      <c r="B499" s="2">
        <v>43945</v>
      </c>
      <c r="C499" s="1">
        <v>4.87</v>
      </c>
      <c r="D499">
        <v>162.5</v>
      </c>
      <c r="E499">
        <f t="shared" si="42"/>
        <v>26406.25</v>
      </c>
      <c r="F499">
        <f t="shared" si="43"/>
        <v>791.375</v>
      </c>
      <c r="G499">
        <f t="shared" si="44"/>
        <v>12.03941470664021</v>
      </c>
      <c r="H499">
        <f t="shared" si="45"/>
        <v>-7.1694147066402101</v>
      </c>
      <c r="I499">
        <f t="shared" si="46"/>
        <v>51.400507235788929</v>
      </c>
      <c r="J499">
        <f t="shared" si="47"/>
        <v>147.21590773388522</v>
      </c>
    </row>
    <row r="500" spans="1:10" x14ac:dyDescent="0.2">
      <c r="A500">
        <v>496</v>
      </c>
      <c r="B500" s="2">
        <v>43952</v>
      </c>
      <c r="C500" s="1">
        <v>4.92</v>
      </c>
      <c r="D500">
        <v>163.5</v>
      </c>
      <c r="E500">
        <f t="shared" si="42"/>
        <v>26732.25</v>
      </c>
      <c r="F500">
        <f t="shared" si="43"/>
        <v>804.42</v>
      </c>
      <c r="G500">
        <f t="shared" si="44"/>
        <v>12.035926594482113</v>
      </c>
      <c r="H500">
        <f t="shared" si="45"/>
        <v>-7.1159265944821133</v>
      </c>
      <c r="I500">
        <f t="shared" si="46"/>
        <v>50.636411298057808</v>
      </c>
      <c r="J500">
        <f t="shared" si="47"/>
        <v>144.63265435939255</v>
      </c>
    </row>
    <row r="501" spans="1:10" x14ac:dyDescent="0.2">
      <c r="A501">
        <v>497</v>
      </c>
      <c r="B501" s="2">
        <v>43959</v>
      </c>
      <c r="C501" s="1">
        <v>5.24</v>
      </c>
      <c r="D501">
        <v>164.5</v>
      </c>
      <c r="E501">
        <f t="shared" si="42"/>
        <v>27060.25</v>
      </c>
      <c r="F501">
        <f t="shared" si="43"/>
        <v>861.98</v>
      </c>
      <c r="G501">
        <f t="shared" si="44"/>
        <v>12.032438482324018</v>
      </c>
      <c r="H501">
        <f t="shared" si="45"/>
        <v>-6.7924384823240178</v>
      </c>
      <c r="I501">
        <f t="shared" si="46"/>
        <v>46.137220536156207</v>
      </c>
      <c r="J501">
        <f t="shared" si="47"/>
        <v>129.62668859396979</v>
      </c>
    </row>
    <row r="502" spans="1:10" x14ac:dyDescent="0.2">
      <c r="A502">
        <v>498</v>
      </c>
      <c r="B502" s="2">
        <v>43966</v>
      </c>
      <c r="C502" s="1">
        <v>4.9000000000000004</v>
      </c>
      <c r="D502">
        <v>165.5</v>
      </c>
      <c r="E502">
        <f t="shared" si="42"/>
        <v>27390.25</v>
      </c>
      <c r="F502">
        <f t="shared" si="43"/>
        <v>810.95</v>
      </c>
      <c r="G502">
        <f t="shared" si="44"/>
        <v>12.028950370165923</v>
      </c>
      <c r="H502">
        <f t="shared" si="45"/>
        <v>-7.1289503701659225</v>
      </c>
      <c r="I502">
        <f t="shared" si="46"/>
        <v>50.82193338028884</v>
      </c>
      <c r="J502">
        <f t="shared" si="47"/>
        <v>145.48878306461066</v>
      </c>
    </row>
    <row r="503" spans="1:10" x14ac:dyDescent="0.2">
      <c r="A503">
        <v>499</v>
      </c>
      <c r="B503" s="2">
        <v>43973</v>
      </c>
      <c r="C503" s="1">
        <v>5.65</v>
      </c>
      <c r="D503">
        <v>166.5</v>
      </c>
      <c r="E503">
        <f t="shared" si="42"/>
        <v>27722.25</v>
      </c>
      <c r="F503">
        <f t="shared" si="43"/>
        <v>940.72500000000002</v>
      </c>
      <c r="G503">
        <f t="shared" si="44"/>
        <v>12.025462258007826</v>
      </c>
      <c r="H503">
        <f t="shared" si="45"/>
        <v>-6.3754622580078255</v>
      </c>
      <c r="I503">
        <f t="shared" si="46"/>
        <v>40.646519003282243</v>
      </c>
      <c r="J503">
        <f t="shared" si="47"/>
        <v>112.84003996474026</v>
      </c>
    </row>
    <row r="504" spans="1:10" x14ac:dyDescent="0.2">
      <c r="A504">
        <v>500</v>
      </c>
      <c r="B504" s="2">
        <v>43980</v>
      </c>
      <c r="C504" s="1">
        <v>5.71</v>
      </c>
      <c r="D504">
        <v>167.5</v>
      </c>
      <c r="E504">
        <f t="shared" si="42"/>
        <v>28056.25</v>
      </c>
      <c r="F504">
        <f t="shared" si="43"/>
        <v>956.42499999999995</v>
      </c>
      <c r="G504">
        <f t="shared" si="44"/>
        <v>12.021974145849731</v>
      </c>
      <c r="H504">
        <f t="shared" si="45"/>
        <v>-6.3119741458497307</v>
      </c>
      <c r="I504">
        <f t="shared" si="46"/>
        <v>39.841017617875437</v>
      </c>
      <c r="J504">
        <f t="shared" si="47"/>
        <v>110.54245439316517</v>
      </c>
    </row>
    <row r="505" spans="1:10" x14ac:dyDescent="0.2">
      <c r="A505">
        <v>501</v>
      </c>
      <c r="B505" s="2">
        <v>43987</v>
      </c>
      <c r="C505" s="1">
        <v>7.34</v>
      </c>
      <c r="D505">
        <v>168.5</v>
      </c>
      <c r="E505">
        <f t="shared" si="42"/>
        <v>28392.25</v>
      </c>
      <c r="F505">
        <f t="shared" si="43"/>
        <v>1236.79</v>
      </c>
      <c r="G505">
        <f t="shared" si="44"/>
        <v>12.018486033691634</v>
      </c>
      <c r="H505">
        <f t="shared" si="45"/>
        <v>-4.6784860336916338</v>
      </c>
      <c r="I505">
        <f t="shared" si="46"/>
        <v>21.888231567447676</v>
      </c>
      <c r="J505">
        <f t="shared" si="47"/>
        <v>63.739591739668036</v>
      </c>
    </row>
    <row r="506" spans="1:10" x14ac:dyDescent="0.2">
      <c r="A506">
        <v>502</v>
      </c>
      <c r="B506" s="2">
        <v>43994</v>
      </c>
      <c r="C506" s="1">
        <v>6.46</v>
      </c>
      <c r="D506">
        <v>169.5</v>
      </c>
      <c r="E506">
        <f t="shared" si="42"/>
        <v>28730.25</v>
      </c>
      <c r="F506">
        <f t="shared" si="43"/>
        <v>1094.97</v>
      </c>
      <c r="G506">
        <f t="shared" si="44"/>
        <v>12.014997921533539</v>
      </c>
      <c r="H506">
        <f t="shared" si="45"/>
        <v>-5.5549979215335386</v>
      </c>
      <c r="I506">
        <f t="shared" si="46"/>
        <v>30.858001908241935</v>
      </c>
      <c r="J506">
        <f t="shared" si="47"/>
        <v>85.990679899899973</v>
      </c>
    </row>
    <row r="507" spans="1:10" x14ac:dyDescent="0.2">
      <c r="A507">
        <v>503</v>
      </c>
      <c r="B507" s="2">
        <v>44001</v>
      </c>
      <c r="C507" s="1">
        <v>6.23</v>
      </c>
      <c r="D507">
        <v>170.5</v>
      </c>
      <c r="E507">
        <f t="shared" si="42"/>
        <v>29070.25</v>
      </c>
      <c r="F507">
        <f t="shared" si="43"/>
        <v>1062.2150000000001</v>
      </c>
      <c r="G507">
        <f t="shared" si="44"/>
        <v>12.011509809375442</v>
      </c>
      <c r="H507">
        <f t="shared" si="45"/>
        <v>-5.7815098093754411</v>
      </c>
      <c r="I507">
        <f t="shared" si="46"/>
        <v>33.425855675904451</v>
      </c>
      <c r="J507">
        <f t="shared" si="47"/>
        <v>92.801120535721367</v>
      </c>
    </row>
    <row r="508" spans="1:10" x14ac:dyDescent="0.2">
      <c r="A508">
        <v>504</v>
      </c>
      <c r="B508" s="2">
        <v>44008</v>
      </c>
      <c r="C508" s="1">
        <v>5.91</v>
      </c>
      <c r="D508">
        <v>171.5</v>
      </c>
      <c r="E508">
        <f t="shared" si="42"/>
        <v>29412.25</v>
      </c>
      <c r="F508">
        <f t="shared" si="43"/>
        <v>1013.5650000000001</v>
      </c>
      <c r="G508">
        <f t="shared" si="44"/>
        <v>12.008021697217346</v>
      </c>
      <c r="H508">
        <f t="shared" si="45"/>
        <v>-6.0980216972173462</v>
      </c>
      <c r="I508">
        <f t="shared" si="46"/>
        <v>37.185868619733526</v>
      </c>
      <c r="J508">
        <f t="shared" si="47"/>
        <v>103.18141619657099</v>
      </c>
    </row>
    <row r="509" spans="1:10" x14ac:dyDescent="0.2">
      <c r="A509">
        <v>505</v>
      </c>
      <c r="B509" s="2">
        <v>44015</v>
      </c>
      <c r="C509" s="1">
        <v>6.05</v>
      </c>
      <c r="D509">
        <v>172.5</v>
      </c>
      <c r="E509">
        <f t="shared" si="42"/>
        <v>29756.25</v>
      </c>
      <c r="F509">
        <f t="shared" si="43"/>
        <v>1043.625</v>
      </c>
      <c r="G509">
        <f t="shared" si="44"/>
        <v>12.004533585059249</v>
      </c>
      <c r="H509">
        <f t="shared" si="45"/>
        <v>-5.9545335850592496</v>
      </c>
      <c r="I509">
        <f t="shared" si="46"/>
        <v>35.456470215598557</v>
      </c>
      <c r="J509">
        <f t="shared" si="47"/>
        <v>98.422042728252052</v>
      </c>
    </row>
    <row r="510" spans="1:10" x14ac:dyDescent="0.2">
      <c r="A510">
        <v>506</v>
      </c>
      <c r="B510" s="2">
        <v>44022</v>
      </c>
      <c r="C510" s="1">
        <v>6.1</v>
      </c>
      <c r="D510">
        <v>173.5</v>
      </c>
      <c r="E510">
        <f t="shared" si="42"/>
        <v>30102.25</v>
      </c>
      <c r="F510">
        <f t="shared" si="43"/>
        <v>1058.3499999999999</v>
      </c>
      <c r="G510">
        <f t="shared" si="44"/>
        <v>12.001045472901154</v>
      </c>
      <c r="H510">
        <f t="shared" si="45"/>
        <v>-5.9010454729011546</v>
      </c>
      <c r="I510">
        <f t="shared" si="46"/>
        <v>34.822337673247212</v>
      </c>
      <c r="J510">
        <f t="shared" si="47"/>
        <v>96.738450375428769</v>
      </c>
    </row>
    <row r="511" spans="1:10" x14ac:dyDescent="0.2">
      <c r="A511">
        <v>507</v>
      </c>
      <c r="B511" s="2">
        <v>44029</v>
      </c>
      <c r="C511" s="1">
        <v>6.8</v>
      </c>
      <c r="D511">
        <v>174.5</v>
      </c>
      <c r="E511">
        <f t="shared" si="42"/>
        <v>30450.25</v>
      </c>
      <c r="F511">
        <f t="shared" si="43"/>
        <v>1186.5999999999999</v>
      </c>
      <c r="G511">
        <f t="shared" si="44"/>
        <v>11.997557360743057</v>
      </c>
      <c r="H511">
        <f t="shared" si="45"/>
        <v>-5.1975573607430574</v>
      </c>
      <c r="I511">
        <f t="shared" si="46"/>
        <v>27.014602518214335</v>
      </c>
      <c r="J511">
        <f t="shared" si="47"/>
        <v>76.434667069750844</v>
      </c>
    </row>
    <row r="512" spans="1:10" x14ac:dyDescent="0.2">
      <c r="A512">
        <v>508</v>
      </c>
      <c r="B512" s="2">
        <v>44036</v>
      </c>
      <c r="C512" s="1">
        <v>6.88</v>
      </c>
      <c r="D512">
        <v>175.5</v>
      </c>
      <c r="E512">
        <f t="shared" si="42"/>
        <v>30800.25</v>
      </c>
      <c r="F512">
        <f t="shared" si="43"/>
        <v>1207.44</v>
      </c>
      <c r="G512">
        <f t="shared" si="44"/>
        <v>11.994069248584962</v>
      </c>
      <c r="H512">
        <f t="shared" si="45"/>
        <v>-5.1140692485849621</v>
      </c>
      <c r="I512">
        <f t="shared" si="46"/>
        <v>26.153704279322358</v>
      </c>
      <c r="J512">
        <f t="shared" si="47"/>
        <v>74.33240186896748</v>
      </c>
    </row>
    <row r="513" spans="1:10" x14ac:dyDescent="0.2">
      <c r="A513">
        <v>509</v>
      </c>
      <c r="B513" s="2">
        <v>44043</v>
      </c>
      <c r="C513" s="1">
        <v>6.61</v>
      </c>
      <c r="D513">
        <v>176.5</v>
      </c>
      <c r="E513">
        <f t="shared" si="42"/>
        <v>31152.25</v>
      </c>
      <c r="F513">
        <f t="shared" si="43"/>
        <v>1166.665</v>
      </c>
      <c r="G513">
        <f t="shared" si="44"/>
        <v>11.990581136426865</v>
      </c>
      <c r="H513">
        <f t="shared" si="45"/>
        <v>-5.3805811364268648</v>
      </c>
      <c r="I513">
        <f t="shared" si="46"/>
        <v>28.950653365672611</v>
      </c>
      <c r="J513">
        <f t="shared" si="47"/>
        <v>81.400622336261179</v>
      </c>
    </row>
    <row r="514" spans="1:10" x14ac:dyDescent="0.2">
      <c r="A514">
        <v>510</v>
      </c>
      <c r="B514" s="2">
        <v>44050</v>
      </c>
      <c r="C514" s="1">
        <v>6.86</v>
      </c>
      <c r="D514">
        <v>177.5</v>
      </c>
      <c r="E514">
        <f t="shared" si="42"/>
        <v>31506.25</v>
      </c>
      <c r="F514">
        <f t="shared" si="43"/>
        <v>1217.6500000000001</v>
      </c>
      <c r="G514">
        <f t="shared" si="44"/>
        <v>11.98709302426877</v>
      </c>
      <c r="H514">
        <f t="shared" si="45"/>
        <v>-5.1270930242687696</v>
      </c>
      <c r="I514">
        <f t="shared" si="46"/>
        <v>26.287082879505476</v>
      </c>
      <c r="J514">
        <f t="shared" si="47"/>
        <v>74.738965368349412</v>
      </c>
    </row>
    <row r="515" spans="1:10" x14ac:dyDescent="0.2">
      <c r="A515">
        <v>511</v>
      </c>
      <c r="B515" s="2">
        <v>44057</v>
      </c>
      <c r="C515" s="1">
        <v>7.04</v>
      </c>
      <c r="D515">
        <v>178.5</v>
      </c>
      <c r="E515">
        <f t="shared" si="42"/>
        <v>31862.25</v>
      </c>
      <c r="F515">
        <f t="shared" si="43"/>
        <v>1256.6400000000001</v>
      </c>
      <c r="G515">
        <f t="shared" si="44"/>
        <v>11.983604912110673</v>
      </c>
      <c r="H515">
        <f t="shared" si="45"/>
        <v>-4.9436049121106729</v>
      </c>
      <c r="I515">
        <f t="shared" si="46"/>
        <v>24.439229527044773</v>
      </c>
      <c r="J515">
        <f t="shared" si="47"/>
        <v>70.22166068339024</v>
      </c>
    </row>
    <row r="516" spans="1:10" x14ac:dyDescent="0.2">
      <c r="A516">
        <v>512</v>
      </c>
      <c r="B516" s="2">
        <v>44064</v>
      </c>
      <c r="C516" s="1">
        <v>6.66</v>
      </c>
      <c r="D516">
        <v>179.5</v>
      </c>
      <c r="E516">
        <f t="shared" si="42"/>
        <v>32220.25</v>
      </c>
      <c r="F516">
        <f t="shared" si="43"/>
        <v>1195.47</v>
      </c>
      <c r="G516">
        <f t="shared" si="44"/>
        <v>11.980116799952578</v>
      </c>
      <c r="H516">
        <f t="shared" si="45"/>
        <v>-5.3201167999525776</v>
      </c>
      <c r="I516">
        <f t="shared" si="46"/>
        <v>28.303642765137653</v>
      </c>
      <c r="J516">
        <f t="shared" si="47"/>
        <v>79.881633632921577</v>
      </c>
    </row>
    <row r="517" spans="1:10" x14ac:dyDescent="0.2">
      <c r="A517">
        <v>513</v>
      </c>
      <c r="B517" s="2">
        <v>44071</v>
      </c>
      <c r="C517" s="1">
        <v>6.94</v>
      </c>
      <c r="D517">
        <v>180.5</v>
      </c>
      <c r="E517">
        <f t="shared" si="42"/>
        <v>32580.25</v>
      </c>
      <c r="F517">
        <f t="shared" si="43"/>
        <v>1252.67</v>
      </c>
      <c r="G517">
        <f t="shared" si="44"/>
        <v>11.976628687794481</v>
      </c>
      <c r="H517">
        <f t="shared" si="45"/>
        <v>-5.0366286877944804</v>
      </c>
      <c r="I517">
        <f t="shared" si="46"/>
        <v>25.367628538714349</v>
      </c>
      <c r="J517">
        <f t="shared" si="47"/>
        <v>72.573900400496825</v>
      </c>
    </row>
    <row r="518" spans="1:10" x14ac:dyDescent="0.2">
      <c r="A518">
        <v>514</v>
      </c>
      <c r="B518" s="2">
        <v>44078</v>
      </c>
      <c r="C518" s="1">
        <v>6.9</v>
      </c>
      <c r="D518">
        <v>181.5</v>
      </c>
      <c r="E518">
        <f t="shared" ref="E518:E581" si="48">D518^2</f>
        <v>32942.25</v>
      </c>
      <c r="F518">
        <f t="shared" ref="F518:F581" si="49">D518*C518</f>
        <v>1252.3500000000001</v>
      </c>
      <c r="G518">
        <f t="shared" ref="G518:G581" si="50">$M$2+$M$3*D518</f>
        <v>11.973140575636386</v>
      </c>
      <c r="H518">
        <f t="shared" ref="H518:H581" si="51">C518-G518</f>
        <v>-5.0731405756363852</v>
      </c>
      <c r="I518">
        <f t="shared" ref="I518:I581" si="52">H518^2</f>
        <v>25.736755300168273</v>
      </c>
      <c r="J518">
        <f t="shared" ref="J518:J581" si="53">ABS(H518/C518)*100</f>
        <v>73.523776458498332</v>
      </c>
    </row>
    <row r="519" spans="1:10" x14ac:dyDescent="0.2">
      <c r="A519">
        <v>515</v>
      </c>
      <c r="B519" s="2">
        <v>44085</v>
      </c>
      <c r="C519" s="1">
        <v>7</v>
      </c>
      <c r="D519">
        <v>182.5</v>
      </c>
      <c r="E519">
        <f t="shared" si="48"/>
        <v>33306.25</v>
      </c>
      <c r="F519">
        <f t="shared" si="49"/>
        <v>1277.5</v>
      </c>
      <c r="G519">
        <f t="shared" si="50"/>
        <v>11.969652463478289</v>
      </c>
      <c r="H519">
        <f t="shared" si="51"/>
        <v>-4.9696524634782886</v>
      </c>
      <c r="I519">
        <f t="shared" si="52"/>
        <v>24.697445607755821</v>
      </c>
      <c r="J519">
        <f t="shared" si="53"/>
        <v>70.995035192546979</v>
      </c>
    </row>
    <row r="520" spans="1:10" x14ac:dyDescent="0.2">
      <c r="A520">
        <v>516</v>
      </c>
      <c r="B520" s="2">
        <v>44092</v>
      </c>
      <c r="C520" s="1">
        <v>7.23</v>
      </c>
      <c r="D520">
        <v>183.5</v>
      </c>
      <c r="E520">
        <f t="shared" si="48"/>
        <v>33672.25</v>
      </c>
      <c r="F520">
        <f t="shared" si="49"/>
        <v>1326.7050000000002</v>
      </c>
      <c r="G520">
        <f t="shared" si="50"/>
        <v>11.966164351320193</v>
      </c>
      <c r="H520">
        <f t="shared" si="51"/>
        <v>-4.736164351320193</v>
      </c>
      <c r="I520">
        <f t="shared" si="52"/>
        <v>22.431252762716223</v>
      </c>
      <c r="J520">
        <f t="shared" si="53"/>
        <v>65.507114126143733</v>
      </c>
    </row>
    <row r="521" spans="1:10" x14ac:dyDescent="0.2">
      <c r="A521">
        <v>517</v>
      </c>
      <c r="B521" s="2">
        <v>44099</v>
      </c>
      <c r="C521" s="1">
        <v>6.51</v>
      </c>
      <c r="D521">
        <v>184.5</v>
      </c>
      <c r="E521">
        <f t="shared" si="48"/>
        <v>34040.25</v>
      </c>
      <c r="F521">
        <f t="shared" si="49"/>
        <v>1201.095</v>
      </c>
      <c r="G521">
        <f t="shared" si="50"/>
        <v>11.962676239162096</v>
      </c>
      <c r="H521">
        <f t="shared" si="51"/>
        <v>-5.4526762391620966</v>
      </c>
      <c r="I521">
        <f t="shared" si="52"/>
        <v>29.731678169122905</v>
      </c>
      <c r="J521">
        <f t="shared" si="53"/>
        <v>83.758467575454631</v>
      </c>
    </row>
    <row r="522" spans="1:10" x14ac:dyDescent="0.2">
      <c r="A522">
        <v>518</v>
      </c>
      <c r="B522" s="2">
        <v>44106</v>
      </c>
      <c r="C522" s="1">
        <v>6.89</v>
      </c>
      <c r="D522">
        <v>185.5</v>
      </c>
      <c r="E522">
        <f t="shared" si="48"/>
        <v>34410.25</v>
      </c>
      <c r="F522">
        <f t="shared" si="49"/>
        <v>1278.095</v>
      </c>
      <c r="G522">
        <f t="shared" si="50"/>
        <v>11.959188127004001</v>
      </c>
      <c r="H522">
        <f t="shared" si="51"/>
        <v>-5.0691881270040016</v>
      </c>
      <c r="I522">
        <f t="shared" si="52"/>
        <v>25.696668266958337</v>
      </c>
      <c r="J522">
        <f t="shared" si="53"/>
        <v>73.573122307750396</v>
      </c>
    </row>
    <row r="523" spans="1:10" x14ac:dyDescent="0.2">
      <c r="A523">
        <v>519</v>
      </c>
      <c r="B523" s="2">
        <v>44113</v>
      </c>
      <c r="C523" s="1">
        <v>7.25</v>
      </c>
      <c r="D523">
        <v>186.5</v>
      </c>
      <c r="E523">
        <f t="shared" si="48"/>
        <v>34782.25</v>
      </c>
      <c r="F523">
        <f t="shared" si="49"/>
        <v>1352.125</v>
      </c>
      <c r="G523">
        <f t="shared" si="50"/>
        <v>11.955700014845904</v>
      </c>
      <c r="H523">
        <f t="shared" si="51"/>
        <v>-4.7057000148459043</v>
      </c>
      <c r="I523">
        <f t="shared" si="52"/>
        <v>22.143612629720742</v>
      </c>
      <c r="J523">
        <f t="shared" si="53"/>
        <v>64.906207101322821</v>
      </c>
    </row>
    <row r="524" spans="1:10" x14ac:dyDescent="0.2">
      <c r="A524">
        <v>520</v>
      </c>
      <c r="B524" s="2">
        <v>44120</v>
      </c>
      <c r="C524" s="1">
        <v>7.67</v>
      </c>
      <c r="D524">
        <v>187.5</v>
      </c>
      <c r="E524">
        <f t="shared" si="48"/>
        <v>35156.25</v>
      </c>
      <c r="F524">
        <f t="shared" si="49"/>
        <v>1438.125</v>
      </c>
      <c r="G524">
        <f t="shared" si="50"/>
        <v>11.952211902687809</v>
      </c>
      <c r="H524">
        <f t="shared" si="51"/>
        <v>-4.2822119026878092</v>
      </c>
      <c r="I524">
        <f t="shared" si="52"/>
        <v>18.337338779521147</v>
      </c>
      <c r="J524">
        <f t="shared" si="53"/>
        <v>55.830663659554226</v>
      </c>
    </row>
    <row r="525" spans="1:10" x14ac:dyDescent="0.2">
      <c r="A525">
        <v>521</v>
      </c>
      <c r="B525" s="2">
        <v>44127</v>
      </c>
      <c r="C525" s="1">
        <v>8.16</v>
      </c>
      <c r="D525">
        <v>188.5</v>
      </c>
      <c r="E525">
        <f t="shared" si="48"/>
        <v>35532.25</v>
      </c>
      <c r="F525">
        <f t="shared" si="49"/>
        <v>1538.16</v>
      </c>
      <c r="G525">
        <f t="shared" si="50"/>
        <v>11.948723790529712</v>
      </c>
      <c r="H525">
        <f t="shared" si="51"/>
        <v>-3.788723790529712</v>
      </c>
      <c r="I525">
        <f t="shared" si="52"/>
        <v>14.354427960925829</v>
      </c>
      <c r="J525">
        <f t="shared" si="53"/>
        <v>46.430438609432741</v>
      </c>
    </row>
    <row r="526" spans="1:10" x14ac:dyDescent="0.2">
      <c r="A526">
        <v>522</v>
      </c>
      <c r="B526" s="2">
        <v>44134</v>
      </c>
      <c r="C526" s="1">
        <v>7.73</v>
      </c>
      <c r="D526">
        <v>189.5</v>
      </c>
      <c r="E526">
        <f t="shared" si="48"/>
        <v>35910.25</v>
      </c>
      <c r="F526">
        <f t="shared" si="49"/>
        <v>1464.835</v>
      </c>
      <c r="G526">
        <f t="shared" si="50"/>
        <v>11.945235678371617</v>
      </c>
      <c r="H526">
        <f t="shared" si="51"/>
        <v>-4.2152356783716165</v>
      </c>
      <c r="I526">
        <f t="shared" si="52"/>
        <v>17.768211824217023</v>
      </c>
      <c r="J526">
        <f t="shared" si="53"/>
        <v>54.53086259212958</v>
      </c>
    </row>
    <row r="527" spans="1:10" x14ac:dyDescent="0.2">
      <c r="A527">
        <v>523</v>
      </c>
      <c r="B527" s="2">
        <v>44141</v>
      </c>
      <c r="C527" s="1">
        <v>7.79</v>
      </c>
      <c r="D527">
        <v>190.5</v>
      </c>
      <c r="E527">
        <f t="shared" si="48"/>
        <v>36290.25</v>
      </c>
      <c r="F527">
        <f t="shared" si="49"/>
        <v>1483.9950000000001</v>
      </c>
      <c r="G527">
        <f t="shared" si="50"/>
        <v>11.941747566213522</v>
      </c>
      <c r="H527">
        <f t="shared" si="51"/>
        <v>-4.1517475662135217</v>
      </c>
      <c r="I527">
        <f t="shared" si="52"/>
        <v>17.237007853559902</v>
      </c>
      <c r="J527">
        <f t="shared" si="53"/>
        <v>53.295860927002849</v>
      </c>
    </row>
    <row r="528" spans="1:10" x14ac:dyDescent="0.2">
      <c r="A528">
        <v>524</v>
      </c>
      <c r="B528" s="2">
        <v>44148</v>
      </c>
      <c r="C528" s="1">
        <v>8.5399999999999991</v>
      </c>
      <c r="D528">
        <v>191.5</v>
      </c>
      <c r="E528">
        <f t="shared" si="48"/>
        <v>36672.25</v>
      </c>
      <c r="F528">
        <f t="shared" si="49"/>
        <v>1635.4099999999999</v>
      </c>
      <c r="G528">
        <f t="shared" si="50"/>
        <v>11.938259454055425</v>
      </c>
      <c r="H528">
        <f t="shared" si="51"/>
        <v>-3.3982594540554256</v>
      </c>
      <c r="I528">
        <f t="shared" si="52"/>
        <v>11.548167317077079</v>
      </c>
      <c r="J528">
        <f t="shared" si="53"/>
        <v>39.792265269969853</v>
      </c>
    </row>
    <row r="529" spans="1:10" x14ac:dyDescent="0.2">
      <c r="A529">
        <v>525</v>
      </c>
      <c r="B529" s="2">
        <v>44155</v>
      </c>
      <c r="C529" s="1">
        <v>8.74</v>
      </c>
      <c r="D529">
        <v>192.5</v>
      </c>
      <c r="E529">
        <f t="shared" si="48"/>
        <v>37056.25</v>
      </c>
      <c r="F529">
        <f t="shared" si="49"/>
        <v>1682.45</v>
      </c>
      <c r="G529">
        <f t="shared" si="50"/>
        <v>11.93477134189733</v>
      </c>
      <c r="H529">
        <f t="shared" si="51"/>
        <v>-3.1947713418973294</v>
      </c>
      <c r="I529">
        <f t="shared" si="52"/>
        <v>10.206563927008462</v>
      </c>
      <c r="J529">
        <f t="shared" si="53"/>
        <v>36.553447847795525</v>
      </c>
    </row>
    <row r="530" spans="1:10" x14ac:dyDescent="0.2">
      <c r="A530">
        <v>526</v>
      </c>
      <c r="B530" s="2">
        <v>44162</v>
      </c>
      <c r="C530" s="1">
        <v>9.09</v>
      </c>
      <c r="D530">
        <v>193.5</v>
      </c>
      <c r="E530">
        <f t="shared" si="48"/>
        <v>37442.25</v>
      </c>
      <c r="F530">
        <f t="shared" si="49"/>
        <v>1758.915</v>
      </c>
      <c r="G530">
        <f t="shared" si="50"/>
        <v>11.931283229739233</v>
      </c>
      <c r="H530">
        <f t="shared" si="51"/>
        <v>-2.8412832297392328</v>
      </c>
      <c r="I530">
        <f t="shared" si="52"/>
        <v>8.0728903915974062</v>
      </c>
      <c r="J530">
        <f t="shared" si="53"/>
        <v>31.257241251256684</v>
      </c>
    </row>
    <row r="531" spans="1:10" x14ac:dyDescent="0.2">
      <c r="A531">
        <v>527</v>
      </c>
      <c r="B531" s="2">
        <v>44169</v>
      </c>
      <c r="C531" s="1">
        <v>9.34</v>
      </c>
      <c r="D531">
        <v>194.5</v>
      </c>
      <c r="E531">
        <f t="shared" si="48"/>
        <v>37830.25</v>
      </c>
      <c r="F531">
        <f t="shared" si="49"/>
        <v>1816.6299999999999</v>
      </c>
      <c r="G531">
        <f t="shared" si="50"/>
        <v>11.927795117581137</v>
      </c>
      <c r="H531">
        <f t="shared" si="51"/>
        <v>-2.5877951175811376</v>
      </c>
      <c r="I531">
        <f t="shared" si="52"/>
        <v>6.6966835705767735</v>
      </c>
      <c r="J531">
        <f t="shared" si="53"/>
        <v>27.706585841339802</v>
      </c>
    </row>
    <row r="532" spans="1:10" x14ac:dyDescent="0.2">
      <c r="A532">
        <v>528</v>
      </c>
      <c r="B532" s="2">
        <v>44176</v>
      </c>
      <c r="C532" s="1">
        <v>9.02</v>
      </c>
      <c r="D532">
        <v>195.5</v>
      </c>
      <c r="E532">
        <f t="shared" si="48"/>
        <v>38220.25</v>
      </c>
      <c r="F532">
        <f t="shared" si="49"/>
        <v>1763.4099999999999</v>
      </c>
      <c r="G532">
        <f t="shared" si="50"/>
        <v>11.92430700542304</v>
      </c>
      <c r="H532">
        <f t="shared" si="51"/>
        <v>-2.9043070054230409</v>
      </c>
      <c r="I532">
        <f t="shared" si="52"/>
        <v>8.434999181749351</v>
      </c>
      <c r="J532">
        <f t="shared" si="53"/>
        <v>32.19852555901376</v>
      </c>
    </row>
    <row r="533" spans="1:10" x14ac:dyDescent="0.2">
      <c r="A533">
        <v>529</v>
      </c>
      <c r="B533" s="2">
        <v>44183</v>
      </c>
      <c r="C533" s="1">
        <v>8.9499999999999993</v>
      </c>
      <c r="D533">
        <v>196.5</v>
      </c>
      <c r="E533">
        <f t="shared" si="48"/>
        <v>38612.25</v>
      </c>
      <c r="F533">
        <f t="shared" si="49"/>
        <v>1758.675</v>
      </c>
      <c r="G533">
        <f t="shared" si="50"/>
        <v>11.920818893264945</v>
      </c>
      <c r="H533">
        <f t="shared" si="51"/>
        <v>-2.970818893264946</v>
      </c>
      <c r="I533">
        <f t="shared" si="52"/>
        <v>8.8257648965799582</v>
      </c>
      <c r="J533">
        <f t="shared" si="53"/>
        <v>33.193507187317834</v>
      </c>
    </row>
    <row r="534" spans="1:10" x14ac:dyDescent="0.2">
      <c r="A534">
        <v>530</v>
      </c>
      <c r="B534" s="2">
        <v>44190</v>
      </c>
      <c r="C534" s="1">
        <v>8.86</v>
      </c>
      <c r="D534">
        <v>197.5</v>
      </c>
      <c r="E534">
        <f t="shared" si="48"/>
        <v>39006.25</v>
      </c>
      <c r="F534">
        <f t="shared" si="49"/>
        <v>1749.85</v>
      </c>
      <c r="G534">
        <f t="shared" si="50"/>
        <v>11.917330781106848</v>
      </c>
      <c r="H534">
        <f t="shared" si="51"/>
        <v>-3.0573307811068489</v>
      </c>
      <c r="I534">
        <f t="shared" si="52"/>
        <v>9.3472715051034143</v>
      </c>
      <c r="J534">
        <f t="shared" si="53"/>
        <v>34.507119425585202</v>
      </c>
    </row>
    <row r="535" spans="1:10" x14ac:dyDescent="0.2">
      <c r="A535">
        <v>531</v>
      </c>
      <c r="B535" s="2">
        <v>44197</v>
      </c>
      <c r="C535" s="1">
        <v>8.7899999999999991</v>
      </c>
      <c r="D535">
        <v>198.5</v>
      </c>
      <c r="E535">
        <f t="shared" si="48"/>
        <v>39402.25</v>
      </c>
      <c r="F535">
        <f t="shared" si="49"/>
        <v>1744.8149999999998</v>
      </c>
      <c r="G535">
        <f t="shared" si="50"/>
        <v>11.913842668948753</v>
      </c>
      <c r="H535">
        <f t="shared" si="51"/>
        <v>-3.123842668948754</v>
      </c>
      <c r="I535">
        <f t="shared" si="52"/>
        <v>9.7583930203448741</v>
      </c>
      <c r="J535">
        <f t="shared" si="53"/>
        <v>35.538596916368078</v>
      </c>
    </row>
    <row r="536" spans="1:10" x14ac:dyDescent="0.2">
      <c r="A536">
        <v>532</v>
      </c>
      <c r="B536" s="2">
        <v>44204</v>
      </c>
      <c r="C536" s="1">
        <v>9</v>
      </c>
      <c r="D536">
        <v>199.5</v>
      </c>
      <c r="E536">
        <f t="shared" si="48"/>
        <v>39800.25</v>
      </c>
      <c r="F536">
        <f t="shared" si="49"/>
        <v>1795.5</v>
      </c>
      <c r="G536">
        <f t="shared" si="50"/>
        <v>11.910354556790656</v>
      </c>
      <c r="H536">
        <f t="shared" si="51"/>
        <v>-2.9103545567906561</v>
      </c>
      <c r="I536">
        <f t="shared" si="52"/>
        <v>8.4701636462321357</v>
      </c>
      <c r="J536">
        <f t="shared" si="53"/>
        <v>32.337272853229514</v>
      </c>
    </row>
    <row r="537" spans="1:10" x14ac:dyDescent="0.2">
      <c r="A537">
        <v>533</v>
      </c>
      <c r="B537" s="2">
        <v>44211</v>
      </c>
      <c r="C537" s="1">
        <v>9.83</v>
      </c>
      <c r="D537">
        <v>200.5</v>
      </c>
      <c r="E537">
        <f t="shared" si="48"/>
        <v>40200.25</v>
      </c>
      <c r="F537">
        <f t="shared" si="49"/>
        <v>1970.915</v>
      </c>
      <c r="G537">
        <f t="shared" si="50"/>
        <v>11.906866444632561</v>
      </c>
      <c r="H537">
        <f t="shared" si="51"/>
        <v>-2.0768664446325609</v>
      </c>
      <c r="I537">
        <f t="shared" si="52"/>
        <v>4.3133742288406944</v>
      </c>
      <c r="J537">
        <f t="shared" si="53"/>
        <v>21.127837687004689</v>
      </c>
    </row>
    <row r="538" spans="1:10" x14ac:dyDescent="0.2">
      <c r="A538">
        <v>534</v>
      </c>
      <c r="B538" s="2">
        <v>44218</v>
      </c>
      <c r="C538" s="1">
        <v>11.52</v>
      </c>
      <c r="D538">
        <v>201.5</v>
      </c>
      <c r="E538">
        <f t="shared" si="48"/>
        <v>40602.25</v>
      </c>
      <c r="F538">
        <f t="shared" si="49"/>
        <v>2321.2799999999997</v>
      </c>
      <c r="G538">
        <f t="shared" si="50"/>
        <v>11.903378332474464</v>
      </c>
      <c r="H538">
        <f t="shared" si="51"/>
        <v>-0.3833783324744644</v>
      </c>
      <c r="I538">
        <f t="shared" si="52"/>
        <v>0.14697894581090096</v>
      </c>
      <c r="J538">
        <f t="shared" si="53"/>
        <v>3.327936913840837</v>
      </c>
    </row>
    <row r="539" spans="1:10" x14ac:dyDescent="0.2">
      <c r="A539">
        <v>535</v>
      </c>
      <c r="B539" s="2">
        <v>44225</v>
      </c>
      <c r="C539" s="1">
        <v>10.53</v>
      </c>
      <c r="D539">
        <v>202.5</v>
      </c>
      <c r="E539">
        <f t="shared" si="48"/>
        <v>41006.25</v>
      </c>
      <c r="F539">
        <f t="shared" si="49"/>
        <v>2132.3249999999998</v>
      </c>
      <c r="G539">
        <f t="shared" si="50"/>
        <v>11.899890220316369</v>
      </c>
      <c r="H539">
        <f t="shared" si="51"/>
        <v>-1.3698902203163694</v>
      </c>
      <c r="I539">
        <f t="shared" si="52"/>
        <v>1.8765992157184312</v>
      </c>
      <c r="J539">
        <f t="shared" si="53"/>
        <v>13.009403801674924</v>
      </c>
    </row>
    <row r="540" spans="1:10" x14ac:dyDescent="0.2">
      <c r="A540">
        <v>536</v>
      </c>
      <c r="B540" s="2">
        <v>44232</v>
      </c>
      <c r="C540" s="1">
        <v>11.51</v>
      </c>
      <c r="D540">
        <v>203.5</v>
      </c>
      <c r="E540">
        <f t="shared" si="48"/>
        <v>41412.25</v>
      </c>
      <c r="F540">
        <f t="shared" si="49"/>
        <v>2342.2849999999999</v>
      </c>
      <c r="G540">
        <f t="shared" si="50"/>
        <v>11.896402108158272</v>
      </c>
      <c r="H540">
        <f t="shared" si="51"/>
        <v>-0.38640210815827203</v>
      </c>
      <c r="I540">
        <f t="shared" si="52"/>
        <v>0.14930658918915696</v>
      </c>
      <c r="J540">
        <f t="shared" si="53"/>
        <v>3.3570991151891576</v>
      </c>
    </row>
    <row r="541" spans="1:10" x14ac:dyDescent="0.2">
      <c r="A541">
        <v>537</v>
      </c>
      <c r="B541" s="2">
        <v>44239</v>
      </c>
      <c r="C541" s="1">
        <v>11.45</v>
      </c>
      <c r="D541">
        <v>204.5</v>
      </c>
      <c r="E541">
        <f t="shared" si="48"/>
        <v>41820.25</v>
      </c>
      <c r="F541">
        <f t="shared" si="49"/>
        <v>2341.5249999999996</v>
      </c>
      <c r="G541">
        <f t="shared" si="50"/>
        <v>11.892913996000177</v>
      </c>
      <c r="H541">
        <f t="shared" si="51"/>
        <v>-0.44291399600017733</v>
      </c>
      <c r="I541">
        <f t="shared" si="52"/>
        <v>0.1961728078528451</v>
      </c>
      <c r="J541">
        <f t="shared" si="53"/>
        <v>3.868244506551767</v>
      </c>
    </row>
    <row r="542" spans="1:10" x14ac:dyDescent="0.2">
      <c r="A542">
        <v>538</v>
      </c>
      <c r="B542" s="2">
        <v>44246</v>
      </c>
      <c r="C542" s="1">
        <v>11.58</v>
      </c>
      <c r="D542">
        <v>205.5</v>
      </c>
      <c r="E542">
        <f t="shared" si="48"/>
        <v>42230.25</v>
      </c>
      <c r="F542">
        <f t="shared" si="49"/>
        <v>2379.69</v>
      </c>
      <c r="G542">
        <f t="shared" si="50"/>
        <v>11.88942588384208</v>
      </c>
      <c r="H542">
        <f t="shared" si="51"/>
        <v>-0.30942588384207959</v>
      </c>
      <c r="I542">
        <f t="shared" si="52"/>
        <v>9.5744377591452129E-2</v>
      </c>
      <c r="J542">
        <f t="shared" si="53"/>
        <v>2.6720715357692537</v>
      </c>
    </row>
    <row r="543" spans="1:10" x14ac:dyDescent="0.2">
      <c r="A543">
        <v>539</v>
      </c>
      <c r="B543" s="2">
        <v>44253</v>
      </c>
      <c r="C543" s="1">
        <v>11.7</v>
      </c>
      <c r="D543">
        <v>206.5</v>
      </c>
      <c r="E543">
        <f t="shared" si="48"/>
        <v>42642.25</v>
      </c>
      <c r="F543">
        <f t="shared" si="49"/>
        <v>2416.0499999999997</v>
      </c>
      <c r="G543">
        <f t="shared" si="50"/>
        <v>11.885937771683984</v>
      </c>
      <c r="H543">
        <f t="shared" si="51"/>
        <v>-0.18593777168398518</v>
      </c>
      <c r="I543">
        <f t="shared" si="52"/>
        <v>3.4572854938805797E-2</v>
      </c>
      <c r="J543">
        <f t="shared" si="53"/>
        <v>1.5892117237947452</v>
      </c>
    </row>
    <row r="544" spans="1:10" x14ac:dyDescent="0.2">
      <c r="A544">
        <v>540</v>
      </c>
      <c r="B544" s="2">
        <v>44260</v>
      </c>
      <c r="C544" s="1">
        <v>12.27</v>
      </c>
      <c r="D544">
        <v>207.5</v>
      </c>
      <c r="E544">
        <f t="shared" si="48"/>
        <v>43056.25</v>
      </c>
      <c r="F544">
        <f t="shared" si="49"/>
        <v>2546.0250000000001</v>
      </c>
      <c r="G544">
        <f t="shared" si="50"/>
        <v>11.882449659525887</v>
      </c>
      <c r="H544">
        <f t="shared" si="51"/>
        <v>0.38755034047411208</v>
      </c>
      <c r="I544">
        <f t="shared" si="52"/>
        <v>0.15019526640160019</v>
      </c>
      <c r="J544">
        <f t="shared" si="53"/>
        <v>3.1585194822666023</v>
      </c>
    </row>
    <row r="545" spans="1:10" x14ac:dyDescent="0.2">
      <c r="A545">
        <v>541</v>
      </c>
      <c r="B545" s="2">
        <v>44267</v>
      </c>
      <c r="C545" s="1">
        <v>13.37</v>
      </c>
      <c r="D545">
        <v>208.5</v>
      </c>
      <c r="E545">
        <f t="shared" si="48"/>
        <v>43472.25</v>
      </c>
      <c r="F545">
        <f t="shared" si="49"/>
        <v>2787.645</v>
      </c>
      <c r="G545">
        <f t="shared" si="50"/>
        <v>11.878961547367792</v>
      </c>
      <c r="H545">
        <f t="shared" si="51"/>
        <v>1.4910384526322069</v>
      </c>
      <c r="I545">
        <f t="shared" si="52"/>
        <v>2.2231956672278459</v>
      </c>
      <c r="J545">
        <f t="shared" si="53"/>
        <v>11.152120064564002</v>
      </c>
    </row>
    <row r="546" spans="1:10" x14ac:dyDescent="0.2">
      <c r="A546">
        <v>542</v>
      </c>
      <c r="B546" s="2">
        <v>44274</v>
      </c>
      <c r="C546" s="1">
        <v>12.83</v>
      </c>
      <c r="D546">
        <v>209.5</v>
      </c>
      <c r="E546">
        <f t="shared" si="48"/>
        <v>43890.25</v>
      </c>
      <c r="F546">
        <f t="shared" si="49"/>
        <v>2687.8850000000002</v>
      </c>
      <c r="G546">
        <f t="shared" si="50"/>
        <v>11.875473435209695</v>
      </c>
      <c r="H546">
        <f t="shared" si="51"/>
        <v>0.95452656479030473</v>
      </c>
      <c r="I546">
        <f t="shared" si="52"/>
        <v>0.9111209628903798</v>
      </c>
      <c r="J546">
        <f t="shared" si="53"/>
        <v>7.4398017520678472</v>
      </c>
    </row>
    <row r="547" spans="1:10" x14ac:dyDescent="0.2">
      <c r="A547">
        <v>543</v>
      </c>
      <c r="B547" s="2">
        <v>44281</v>
      </c>
      <c r="C547" s="1">
        <v>12.3</v>
      </c>
      <c r="D547">
        <v>210.5</v>
      </c>
      <c r="E547">
        <f t="shared" si="48"/>
        <v>44310.25</v>
      </c>
      <c r="F547">
        <f t="shared" si="49"/>
        <v>2589.15</v>
      </c>
      <c r="G547">
        <f t="shared" si="50"/>
        <v>11.8719853230516</v>
      </c>
      <c r="H547">
        <f t="shared" si="51"/>
        <v>0.42801467694840056</v>
      </c>
      <c r="I547">
        <f t="shared" si="52"/>
        <v>0.18319656368324369</v>
      </c>
      <c r="J547">
        <f t="shared" si="53"/>
        <v>3.4797941215317119</v>
      </c>
    </row>
    <row r="548" spans="1:10" x14ac:dyDescent="0.2">
      <c r="A548">
        <v>544</v>
      </c>
      <c r="B548" s="2">
        <v>44288</v>
      </c>
      <c r="C548" s="1">
        <v>12.17</v>
      </c>
      <c r="D548">
        <v>211.5</v>
      </c>
      <c r="E548">
        <f t="shared" si="48"/>
        <v>44732.25</v>
      </c>
      <c r="F548">
        <f t="shared" si="49"/>
        <v>2573.9549999999999</v>
      </c>
      <c r="G548">
        <f t="shared" si="50"/>
        <v>11.868497210893503</v>
      </c>
      <c r="H548">
        <f t="shared" si="51"/>
        <v>0.30150278910649675</v>
      </c>
      <c r="I548">
        <f t="shared" si="52"/>
        <v>9.0903931838996657E-2</v>
      </c>
      <c r="J548">
        <f t="shared" si="53"/>
        <v>2.4774263689933997</v>
      </c>
    </row>
    <row r="549" spans="1:10" x14ac:dyDescent="0.2">
      <c r="A549">
        <v>545</v>
      </c>
      <c r="B549" s="2">
        <v>44295</v>
      </c>
      <c r="C549" s="1">
        <v>12.51</v>
      </c>
      <c r="D549">
        <v>212.5</v>
      </c>
      <c r="E549">
        <f t="shared" si="48"/>
        <v>45156.25</v>
      </c>
      <c r="F549">
        <f t="shared" si="49"/>
        <v>2658.375</v>
      </c>
      <c r="G549">
        <f t="shared" si="50"/>
        <v>11.865009098735408</v>
      </c>
      <c r="H549">
        <f t="shared" si="51"/>
        <v>0.6449909012645918</v>
      </c>
      <c r="I549">
        <f t="shared" si="52"/>
        <v>0.41601326271411043</v>
      </c>
      <c r="J549">
        <f t="shared" si="53"/>
        <v>5.1558025680622848</v>
      </c>
    </row>
    <row r="550" spans="1:10" x14ac:dyDescent="0.2">
      <c r="A550">
        <v>546</v>
      </c>
      <c r="B550" s="2">
        <v>44302</v>
      </c>
      <c r="C550" s="1">
        <v>12.23</v>
      </c>
      <c r="D550">
        <v>213.5</v>
      </c>
      <c r="E550">
        <f t="shared" si="48"/>
        <v>45582.25</v>
      </c>
      <c r="F550">
        <f t="shared" si="49"/>
        <v>2611.105</v>
      </c>
      <c r="G550">
        <f t="shared" si="50"/>
        <v>11.861520986577311</v>
      </c>
      <c r="H550">
        <f t="shared" si="51"/>
        <v>0.36847901342268941</v>
      </c>
      <c r="I550">
        <f t="shared" si="52"/>
        <v>0.13577678333295851</v>
      </c>
      <c r="J550">
        <f t="shared" si="53"/>
        <v>3.0129109846499542</v>
      </c>
    </row>
    <row r="551" spans="1:10" x14ac:dyDescent="0.2">
      <c r="A551">
        <v>547</v>
      </c>
      <c r="B551" s="2">
        <v>44309</v>
      </c>
      <c r="C551" s="1">
        <v>12.22</v>
      </c>
      <c r="D551">
        <v>214.5</v>
      </c>
      <c r="E551">
        <f t="shared" si="48"/>
        <v>46010.25</v>
      </c>
      <c r="F551">
        <f t="shared" si="49"/>
        <v>2621.19</v>
      </c>
      <c r="G551">
        <f t="shared" si="50"/>
        <v>11.858032874419216</v>
      </c>
      <c r="H551">
        <f t="shared" si="51"/>
        <v>0.36196712558078481</v>
      </c>
      <c r="I551">
        <f t="shared" si="52"/>
        <v>0.13102020000121564</v>
      </c>
      <c r="J551">
        <f t="shared" si="53"/>
        <v>2.9620877707101863</v>
      </c>
    </row>
    <row r="552" spans="1:10" x14ac:dyDescent="0.2">
      <c r="A552">
        <v>548</v>
      </c>
      <c r="B552" s="2">
        <v>44316</v>
      </c>
      <c r="C552" s="1">
        <v>11.54</v>
      </c>
      <c r="D552">
        <v>215.5</v>
      </c>
      <c r="E552">
        <f t="shared" si="48"/>
        <v>46440.25</v>
      </c>
      <c r="F552">
        <f t="shared" si="49"/>
        <v>2486.87</v>
      </c>
      <c r="G552">
        <f t="shared" si="50"/>
        <v>11.854544762261121</v>
      </c>
      <c r="H552">
        <f t="shared" si="51"/>
        <v>-0.31454476226112149</v>
      </c>
      <c r="I552">
        <f t="shared" si="52"/>
        <v>9.8938407465905445E-2</v>
      </c>
      <c r="J552">
        <f t="shared" si="53"/>
        <v>2.7256911807722837</v>
      </c>
    </row>
    <row r="553" spans="1:10" x14ac:dyDescent="0.2">
      <c r="A553">
        <v>549</v>
      </c>
      <c r="B553" s="2">
        <v>44323</v>
      </c>
      <c r="C553" s="1">
        <v>11.82</v>
      </c>
      <c r="D553">
        <v>216.5</v>
      </c>
      <c r="E553">
        <f t="shared" si="48"/>
        <v>46872.25</v>
      </c>
      <c r="F553">
        <f t="shared" si="49"/>
        <v>2559.0300000000002</v>
      </c>
      <c r="G553">
        <f t="shared" si="50"/>
        <v>11.851056650103024</v>
      </c>
      <c r="H553">
        <f t="shared" si="51"/>
        <v>-3.1056650103023387E-2</v>
      </c>
      <c r="I553">
        <f t="shared" si="52"/>
        <v>9.6451551562162254E-4</v>
      </c>
      <c r="J553">
        <f t="shared" si="53"/>
        <v>0.26274661677684757</v>
      </c>
    </row>
    <row r="554" spans="1:10" x14ac:dyDescent="0.2">
      <c r="A554">
        <v>550</v>
      </c>
      <c r="B554" s="2">
        <v>44330</v>
      </c>
      <c r="C554" s="1">
        <v>11.84</v>
      </c>
      <c r="D554">
        <v>217.5</v>
      </c>
      <c r="E554">
        <f t="shared" si="48"/>
        <v>47306.25</v>
      </c>
      <c r="F554">
        <f t="shared" si="49"/>
        <v>2575.1999999999998</v>
      </c>
      <c r="G554">
        <f t="shared" si="50"/>
        <v>11.847568537944928</v>
      </c>
      <c r="H554">
        <f t="shared" si="51"/>
        <v>-7.5685379449286216E-3</v>
      </c>
      <c r="I554">
        <f t="shared" si="52"/>
        <v>5.7282766623824363E-5</v>
      </c>
      <c r="J554">
        <f t="shared" si="53"/>
        <v>6.3923462372707962E-2</v>
      </c>
    </row>
    <row r="555" spans="1:10" x14ac:dyDescent="0.2">
      <c r="A555">
        <v>551</v>
      </c>
      <c r="B555" s="2">
        <v>44337</v>
      </c>
      <c r="C555" s="1">
        <v>13.33</v>
      </c>
      <c r="D555">
        <v>218.5</v>
      </c>
      <c r="E555">
        <f t="shared" si="48"/>
        <v>47742.25</v>
      </c>
      <c r="F555">
        <f t="shared" si="49"/>
        <v>2912.605</v>
      </c>
      <c r="G555">
        <f t="shared" si="50"/>
        <v>11.844080425786832</v>
      </c>
      <c r="H555">
        <f t="shared" si="51"/>
        <v>1.4859195742131686</v>
      </c>
      <c r="I555">
        <f t="shared" si="52"/>
        <v>2.2079569810298443</v>
      </c>
      <c r="J555">
        <f t="shared" si="53"/>
        <v>11.147183602499389</v>
      </c>
    </row>
    <row r="556" spans="1:10" x14ac:dyDescent="0.2">
      <c r="A556">
        <v>552</v>
      </c>
      <c r="B556" s="2">
        <v>44344</v>
      </c>
      <c r="C556" s="1">
        <v>14.53</v>
      </c>
      <c r="D556">
        <v>219.5</v>
      </c>
      <c r="E556">
        <f t="shared" si="48"/>
        <v>48180.25</v>
      </c>
      <c r="F556">
        <f t="shared" si="49"/>
        <v>3189.335</v>
      </c>
      <c r="G556">
        <f t="shared" si="50"/>
        <v>11.840592313628736</v>
      </c>
      <c r="H556">
        <f t="shared" si="51"/>
        <v>2.689407686371263</v>
      </c>
      <c r="I556">
        <f t="shared" si="52"/>
        <v>7.2329137035128301</v>
      </c>
      <c r="J556">
        <f t="shared" si="53"/>
        <v>18.509344021825626</v>
      </c>
    </row>
    <row r="557" spans="1:10" x14ac:dyDescent="0.2">
      <c r="A557">
        <v>553</v>
      </c>
      <c r="B557" s="2">
        <v>44351</v>
      </c>
      <c r="C557" s="1">
        <v>15.97</v>
      </c>
      <c r="D557">
        <v>220.5</v>
      </c>
      <c r="E557">
        <f t="shared" si="48"/>
        <v>48620.25</v>
      </c>
      <c r="F557">
        <f t="shared" si="49"/>
        <v>3521.3850000000002</v>
      </c>
      <c r="G557">
        <f t="shared" si="50"/>
        <v>11.837104201470639</v>
      </c>
      <c r="H557">
        <f t="shared" si="51"/>
        <v>4.1328957985293613</v>
      </c>
      <c r="I557">
        <f t="shared" si="52"/>
        <v>17.080827681501646</v>
      </c>
      <c r="J557">
        <f t="shared" si="53"/>
        <v>25.87912209473614</v>
      </c>
    </row>
    <row r="558" spans="1:10" x14ac:dyDescent="0.2">
      <c r="A558">
        <v>554</v>
      </c>
      <c r="B558" s="2">
        <v>44358</v>
      </c>
      <c r="C558" s="1">
        <v>15.28</v>
      </c>
      <c r="D558">
        <v>221.5</v>
      </c>
      <c r="E558">
        <f t="shared" si="48"/>
        <v>49062.25</v>
      </c>
      <c r="F558">
        <f t="shared" si="49"/>
        <v>3384.52</v>
      </c>
      <c r="G558">
        <f t="shared" si="50"/>
        <v>11.833616089312544</v>
      </c>
      <c r="H558">
        <f t="shared" si="51"/>
        <v>3.4463839106874552</v>
      </c>
      <c r="I558">
        <f t="shared" si="52"/>
        <v>11.877562059845356</v>
      </c>
      <c r="J558">
        <f t="shared" si="53"/>
        <v>22.554868525441464</v>
      </c>
    </row>
    <row r="559" spans="1:10" x14ac:dyDescent="0.2">
      <c r="A559">
        <v>555</v>
      </c>
      <c r="B559" s="2">
        <v>44365</v>
      </c>
      <c r="C559" s="1">
        <v>14.52</v>
      </c>
      <c r="D559">
        <v>222.5</v>
      </c>
      <c r="E559">
        <f t="shared" si="48"/>
        <v>49506.25</v>
      </c>
      <c r="F559">
        <f t="shared" si="49"/>
        <v>3230.7</v>
      </c>
      <c r="G559">
        <f t="shared" si="50"/>
        <v>11.830127977154447</v>
      </c>
      <c r="H559">
        <f t="shared" si="51"/>
        <v>2.6898720228455524</v>
      </c>
      <c r="I559">
        <f t="shared" si="52"/>
        <v>7.235411499287224</v>
      </c>
      <c r="J559">
        <f t="shared" si="53"/>
        <v>18.525289413536864</v>
      </c>
    </row>
    <row r="560" spans="1:10" x14ac:dyDescent="0.2">
      <c r="A560">
        <v>556</v>
      </c>
      <c r="B560" s="2">
        <v>44372</v>
      </c>
      <c r="C560" s="1">
        <v>15.19</v>
      </c>
      <c r="D560">
        <v>223.5</v>
      </c>
      <c r="E560">
        <f t="shared" si="48"/>
        <v>49952.25</v>
      </c>
      <c r="F560">
        <f t="shared" si="49"/>
        <v>3394.9649999999997</v>
      </c>
      <c r="G560">
        <f t="shared" si="50"/>
        <v>11.826639864996352</v>
      </c>
      <c r="H560">
        <f t="shared" si="51"/>
        <v>3.3633601350036475</v>
      </c>
      <c r="I560">
        <f t="shared" si="52"/>
        <v>11.312191397731754</v>
      </c>
      <c r="J560">
        <f t="shared" si="53"/>
        <v>22.141936372637574</v>
      </c>
    </row>
    <row r="561" spans="1:10" x14ac:dyDescent="0.2">
      <c r="A561">
        <v>557</v>
      </c>
      <c r="B561" s="2">
        <v>44379</v>
      </c>
      <c r="C561" s="1">
        <v>14.93</v>
      </c>
      <c r="D561">
        <v>224.5</v>
      </c>
      <c r="E561">
        <f t="shared" si="48"/>
        <v>50400.25</v>
      </c>
      <c r="F561">
        <f t="shared" si="49"/>
        <v>3351.7849999999999</v>
      </c>
      <c r="G561">
        <f t="shared" si="50"/>
        <v>11.823151752838255</v>
      </c>
      <c r="H561">
        <f t="shared" si="51"/>
        <v>3.1068482471617447</v>
      </c>
      <c r="I561">
        <f t="shared" si="52"/>
        <v>9.6525060308920061</v>
      </c>
      <c r="J561">
        <f t="shared" si="53"/>
        <v>20.809432331960782</v>
      </c>
    </row>
    <row r="562" spans="1:10" x14ac:dyDescent="0.2">
      <c r="A562">
        <v>558</v>
      </c>
      <c r="B562" s="2">
        <v>44386</v>
      </c>
      <c r="C562" s="1">
        <v>14.48</v>
      </c>
      <c r="D562">
        <v>225.5</v>
      </c>
      <c r="E562">
        <f t="shared" si="48"/>
        <v>50850.25</v>
      </c>
      <c r="F562">
        <f t="shared" si="49"/>
        <v>3265.2400000000002</v>
      </c>
      <c r="G562">
        <f t="shared" si="50"/>
        <v>11.81966364068016</v>
      </c>
      <c r="H562">
        <f t="shared" si="51"/>
        <v>2.6603363593198406</v>
      </c>
      <c r="I562">
        <f t="shared" si="52"/>
        <v>7.0773895447191437</v>
      </c>
      <c r="J562">
        <f t="shared" si="53"/>
        <v>18.372488669335915</v>
      </c>
    </row>
    <row r="563" spans="1:10" x14ac:dyDescent="0.2">
      <c r="A563">
        <v>559</v>
      </c>
      <c r="B563" s="2">
        <v>44393</v>
      </c>
      <c r="C563" s="1">
        <v>13.61</v>
      </c>
      <c r="D563">
        <v>226.5</v>
      </c>
      <c r="E563">
        <f t="shared" si="48"/>
        <v>51302.25</v>
      </c>
      <c r="F563">
        <f t="shared" si="49"/>
        <v>3082.665</v>
      </c>
      <c r="G563">
        <f t="shared" si="50"/>
        <v>11.816175528522063</v>
      </c>
      <c r="H563">
        <f t="shared" si="51"/>
        <v>1.7938244714779366</v>
      </c>
      <c r="I563">
        <f t="shared" si="52"/>
        <v>3.2178062344730982</v>
      </c>
      <c r="J563">
        <f t="shared" si="53"/>
        <v>13.180194500205268</v>
      </c>
    </row>
    <row r="564" spans="1:10" x14ac:dyDescent="0.2">
      <c r="A564">
        <v>560</v>
      </c>
      <c r="B564" s="2">
        <v>44400</v>
      </c>
      <c r="C564" s="1">
        <v>13.82</v>
      </c>
      <c r="D564">
        <v>227.5</v>
      </c>
      <c r="E564">
        <f t="shared" si="48"/>
        <v>51756.25</v>
      </c>
      <c r="F564">
        <f t="shared" si="49"/>
        <v>3144.05</v>
      </c>
      <c r="G564">
        <f t="shared" si="50"/>
        <v>11.812687416363968</v>
      </c>
      <c r="H564">
        <f t="shared" si="51"/>
        <v>2.0073125836360326</v>
      </c>
      <c r="I564">
        <f t="shared" si="52"/>
        <v>4.0293038084235642</v>
      </c>
      <c r="J564">
        <f t="shared" si="53"/>
        <v>14.524693079855519</v>
      </c>
    </row>
    <row r="565" spans="1:10" x14ac:dyDescent="0.2">
      <c r="A565">
        <v>561</v>
      </c>
      <c r="B565" s="2">
        <v>44407</v>
      </c>
      <c r="C565" s="1">
        <v>13.95</v>
      </c>
      <c r="D565">
        <v>228.5</v>
      </c>
      <c r="E565">
        <f t="shared" si="48"/>
        <v>52212.25</v>
      </c>
      <c r="F565">
        <f t="shared" si="49"/>
        <v>3187.5749999999998</v>
      </c>
      <c r="G565">
        <f t="shared" si="50"/>
        <v>11.809199304205871</v>
      </c>
      <c r="H565">
        <f t="shared" si="51"/>
        <v>2.1408006957941286</v>
      </c>
      <c r="I565">
        <f t="shared" si="52"/>
        <v>4.5830276191126247</v>
      </c>
      <c r="J565">
        <f t="shared" si="53"/>
        <v>15.346241546911315</v>
      </c>
    </row>
    <row r="566" spans="1:10" x14ac:dyDescent="0.2">
      <c r="A566">
        <v>562</v>
      </c>
      <c r="B566" s="2">
        <v>44414</v>
      </c>
      <c r="C566" s="1">
        <v>13.8</v>
      </c>
      <c r="D566">
        <v>229.5</v>
      </c>
      <c r="E566">
        <f t="shared" si="48"/>
        <v>52670.25</v>
      </c>
      <c r="F566">
        <f t="shared" si="49"/>
        <v>3167.1000000000004</v>
      </c>
      <c r="G566">
        <f t="shared" si="50"/>
        <v>11.805711192047776</v>
      </c>
      <c r="H566">
        <f t="shared" si="51"/>
        <v>1.9942888079522252</v>
      </c>
      <c r="I566">
        <f t="shared" si="52"/>
        <v>3.9771878495235073</v>
      </c>
      <c r="J566">
        <f t="shared" si="53"/>
        <v>14.451368173566848</v>
      </c>
    </row>
    <row r="567" spans="1:10" x14ac:dyDescent="0.2">
      <c r="A567">
        <v>563</v>
      </c>
      <c r="B567" s="2">
        <v>44421</v>
      </c>
      <c r="C567" s="1">
        <v>13.59</v>
      </c>
      <c r="D567">
        <v>230.5</v>
      </c>
      <c r="E567">
        <f t="shared" si="48"/>
        <v>53130.25</v>
      </c>
      <c r="F567">
        <f t="shared" si="49"/>
        <v>3132.4949999999999</v>
      </c>
      <c r="G567">
        <f t="shared" si="50"/>
        <v>11.802223079889679</v>
      </c>
      <c r="H567">
        <f t="shared" si="51"/>
        <v>1.7877769201103213</v>
      </c>
      <c r="I567">
        <f t="shared" si="52"/>
        <v>3.1961463160791461</v>
      </c>
      <c r="J567">
        <f t="shared" si="53"/>
        <v>13.15509139154026</v>
      </c>
    </row>
    <row r="568" spans="1:10" x14ac:dyDescent="0.2">
      <c r="A568">
        <v>564</v>
      </c>
      <c r="B568" s="2">
        <v>44428</v>
      </c>
      <c r="C568" s="1">
        <v>12.57</v>
      </c>
      <c r="D568">
        <v>231.5</v>
      </c>
      <c r="E568">
        <f t="shared" si="48"/>
        <v>53592.25</v>
      </c>
      <c r="F568">
        <f t="shared" si="49"/>
        <v>2909.9549999999999</v>
      </c>
      <c r="G568">
        <f t="shared" si="50"/>
        <v>11.798734967731583</v>
      </c>
      <c r="H568">
        <f t="shared" si="51"/>
        <v>0.77126503226841692</v>
      </c>
      <c r="I568">
        <f t="shared" si="52"/>
        <v>0.59484975000000218</v>
      </c>
      <c r="J568">
        <f t="shared" si="53"/>
        <v>6.1357600021353775</v>
      </c>
    </row>
    <row r="569" spans="1:10" x14ac:dyDescent="0.2">
      <c r="A569">
        <v>565</v>
      </c>
      <c r="B569" s="2">
        <v>44435</v>
      </c>
      <c r="C569" s="1">
        <v>13.31</v>
      </c>
      <c r="D569">
        <v>232.5</v>
      </c>
      <c r="E569">
        <f t="shared" si="48"/>
        <v>54056.25</v>
      </c>
      <c r="F569">
        <f t="shared" si="49"/>
        <v>3094.5750000000003</v>
      </c>
      <c r="G569">
        <f t="shared" si="50"/>
        <v>11.795246855573486</v>
      </c>
      <c r="H569">
        <f t="shared" si="51"/>
        <v>1.5147531444265141</v>
      </c>
      <c r="I569">
        <f t="shared" si="52"/>
        <v>2.2944770885500119</v>
      </c>
      <c r="J569">
        <f t="shared" si="53"/>
        <v>11.380564571198452</v>
      </c>
    </row>
    <row r="570" spans="1:10" x14ac:dyDescent="0.2">
      <c r="A570">
        <v>566</v>
      </c>
      <c r="B570" s="2">
        <v>44442</v>
      </c>
      <c r="C570" s="1">
        <v>12.89</v>
      </c>
      <c r="D570">
        <v>233.5</v>
      </c>
      <c r="E570">
        <f t="shared" si="48"/>
        <v>54522.25</v>
      </c>
      <c r="F570">
        <f t="shared" si="49"/>
        <v>3009.8150000000001</v>
      </c>
      <c r="G570">
        <f t="shared" si="50"/>
        <v>11.791758743415391</v>
      </c>
      <c r="H570">
        <f t="shared" si="51"/>
        <v>1.0982412565846094</v>
      </c>
      <c r="I570">
        <f t="shared" si="52"/>
        <v>1.2061338576645417</v>
      </c>
      <c r="J570">
        <f t="shared" si="53"/>
        <v>8.5201028439457662</v>
      </c>
    </row>
    <row r="571" spans="1:10" x14ac:dyDescent="0.2">
      <c r="A571">
        <v>567</v>
      </c>
      <c r="B571" s="2">
        <v>44449</v>
      </c>
      <c r="C571" s="1">
        <v>12.68</v>
      </c>
      <c r="D571">
        <v>234.5</v>
      </c>
      <c r="E571">
        <f t="shared" si="48"/>
        <v>54990.25</v>
      </c>
      <c r="F571">
        <f t="shared" si="49"/>
        <v>2973.46</v>
      </c>
      <c r="G571">
        <f t="shared" si="50"/>
        <v>11.788270631257294</v>
      </c>
      <c r="H571">
        <f t="shared" si="51"/>
        <v>0.89172936874270547</v>
      </c>
      <c r="I571">
        <f t="shared" si="52"/>
        <v>0.79518126707826398</v>
      </c>
      <c r="J571">
        <f t="shared" si="53"/>
        <v>7.03256599954815</v>
      </c>
    </row>
    <row r="572" spans="1:10" x14ac:dyDescent="0.2">
      <c r="A572">
        <v>568</v>
      </c>
      <c r="B572" s="2">
        <v>44456</v>
      </c>
      <c r="C572" s="1">
        <v>13.55</v>
      </c>
      <c r="D572">
        <v>235.5</v>
      </c>
      <c r="E572">
        <f t="shared" si="48"/>
        <v>55460.25</v>
      </c>
      <c r="F572">
        <f t="shared" si="49"/>
        <v>3191.0250000000001</v>
      </c>
      <c r="G572">
        <f t="shared" si="50"/>
        <v>11.784782519099199</v>
      </c>
      <c r="H572">
        <f t="shared" si="51"/>
        <v>1.7652174809008017</v>
      </c>
      <c r="I572">
        <f t="shared" si="52"/>
        <v>3.1159927548777722</v>
      </c>
      <c r="J572">
        <f t="shared" si="53"/>
        <v>13.027435283400749</v>
      </c>
    </row>
    <row r="573" spans="1:10" x14ac:dyDescent="0.2">
      <c r="A573">
        <v>569</v>
      </c>
      <c r="B573" s="2">
        <v>44463</v>
      </c>
      <c r="C573" s="1">
        <v>13.78</v>
      </c>
      <c r="D573">
        <v>236.5</v>
      </c>
      <c r="E573">
        <f t="shared" si="48"/>
        <v>55932.25</v>
      </c>
      <c r="F573">
        <f t="shared" si="49"/>
        <v>3258.97</v>
      </c>
      <c r="G573">
        <f t="shared" si="50"/>
        <v>11.781294406941102</v>
      </c>
      <c r="H573">
        <f t="shared" si="51"/>
        <v>1.9987055930588973</v>
      </c>
      <c r="I573">
        <f t="shared" si="52"/>
        <v>3.9948240477249182</v>
      </c>
      <c r="J573">
        <f t="shared" si="53"/>
        <v>14.504394724665437</v>
      </c>
    </row>
    <row r="574" spans="1:10" x14ac:dyDescent="0.2">
      <c r="A574">
        <v>570</v>
      </c>
      <c r="B574" s="2">
        <v>44470</v>
      </c>
      <c r="C574" s="1">
        <v>14.16</v>
      </c>
      <c r="D574">
        <v>237.5</v>
      </c>
      <c r="E574">
        <f t="shared" si="48"/>
        <v>56406.25</v>
      </c>
      <c r="F574">
        <f t="shared" si="49"/>
        <v>3363</v>
      </c>
      <c r="G574">
        <f t="shared" si="50"/>
        <v>11.777806294783007</v>
      </c>
      <c r="H574">
        <f t="shared" si="51"/>
        <v>2.3821937052169933</v>
      </c>
      <c r="I574">
        <f t="shared" si="52"/>
        <v>5.6748468491754673</v>
      </c>
      <c r="J574">
        <f t="shared" si="53"/>
        <v>16.823401873001366</v>
      </c>
    </row>
    <row r="575" spans="1:10" x14ac:dyDescent="0.2">
      <c r="A575">
        <v>571</v>
      </c>
      <c r="B575" s="2">
        <v>44477</v>
      </c>
      <c r="C575" s="1">
        <v>15.12</v>
      </c>
      <c r="D575">
        <v>238.5</v>
      </c>
      <c r="E575">
        <f t="shared" si="48"/>
        <v>56882.25</v>
      </c>
      <c r="F575">
        <f t="shared" si="49"/>
        <v>3606.12</v>
      </c>
      <c r="G575">
        <f t="shared" si="50"/>
        <v>11.77431818262491</v>
      </c>
      <c r="H575">
        <f t="shared" si="51"/>
        <v>3.3456818173750893</v>
      </c>
      <c r="I575">
        <f t="shared" si="52"/>
        <v>11.193586823114281</v>
      </c>
      <c r="J575">
        <f t="shared" si="53"/>
        <v>22.127525247189745</v>
      </c>
    </row>
    <row r="576" spans="1:10" x14ac:dyDescent="0.2">
      <c r="A576">
        <v>572</v>
      </c>
      <c r="B576" s="2">
        <v>44484</v>
      </c>
      <c r="C576" s="1">
        <v>15.7</v>
      </c>
      <c r="D576">
        <v>239.5</v>
      </c>
      <c r="E576">
        <f t="shared" si="48"/>
        <v>57360.25</v>
      </c>
      <c r="F576">
        <f t="shared" si="49"/>
        <v>3760.1499999999996</v>
      </c>
      <c r="G576">
        <f t="shared" si="50"/>
        <v>11.770830070466815</v>
      </c>
      <c r="H576">
        <f t="shared" si="51"/>
        <v>3.9291699295331846</v>
      </c>
      <c r="I576">
        <f t="shared" si="52"/>
        <v>15.43837633514781</v>
      </c>
      <c r="J576">
        <f t="shared" si="53"/>
        <v>25.026560060720922</v>
      </c>
    </row>
    <row r="577" spans="1:10" x14ac:dyDescent="0.2">
      <c r="A577">
        <v>573</v>
      </c>
      <c r="B577" s="2">
        <v>44491</v>
      </c>
      <c r="C577" s="1">
        <v>16.28</v>
      </c>
      <c r="D577">
        <v>240.5</v>
      </c>
      <c r="E577">
        <f t="shared" si="48"/>
        <v>57840.25</v>
      </c>
      <c r="F577">
        <f t="shared" si="49"/>
        <v>3915.34</v>
      </c>
      <c r="G577">
        <f t="shared" si="50"/>
        <v>11.76734195830872</v>
      </c>
      <c r="H577">
        <f t="shared" si="51"/>
        <v>4.5126580416912816</v>
      </c>
      <c r="I577">
        <f t="shared" si="52"/>
        <v>20.364082601240991</v>
      </c>
      <c r="J577">
        <f t="shared" si="53"/>
        <v>27.719029740118433</v>
      </c>
    </row>
    <row r="578" spans="1:10" x14ac:dyDescent="0.2">
      <c r="A578">
        <v>574</v>
      </c>
      <c r="B578" s="2">
        <v>44498</v>
      </c>
      <c r="C578" s="1">
        <v>17.079999999999998</v>
      </c>
      <c r="D578">
        <v>241.5</v>
      </c>
      <c r="E578">
        <f t="shared" si="48"/>
        <v>58322.25</v>
      </c>
      <c r="F578">
        <f t="shared" si="49"/>
        <v>4124.82</v>
      </c>
      <c r="G578">
        <f t="shared" si="50"/>
        <v>11.763853846150623</v>
      </c>
      <c r="H578">
        <f t="shared" si="51"/>
        <v>5.3161461538493757</v>
      </c>
      <c r="I578">
        <f t="shared" si="52"/>
        <v>28.26140992908751</v>
      </c>
      <c r="J578">
        <f t="shared" si="53"/>
        <v>31.124977481553724</v>
      </c>
    </row>
    <row r="579" spans="1:10" x14ac:dyDescent="0.2">
      <c r="A579">
        <v>575</v>
      </c>
      <c r="B579" s="2">
        <v>44505</v>
      </c>
      <c r="C579" s="1">
        <v>19.29</v>
      </c>
      <c r="D579">
        <v>242.5</v>
      </c>
      <c r="E579">
        <f t="shared" si="48"/>
        <v>58806.25</v>
      </c>
      <c r="F579">
        <f t="shared" si="49"/>
        <v>4677.8249999999998</v>
      </c>
      <c r="G579">
        <f t="shared" si="50"/>
        <v>11.760365733992527</v>
      </c>
      <c r="H579">
        <f t="shared" si="51"/>
        <v>7.5296342660074718</v>
      </c>
      <c r="I579">
        <f t="shared" si="52"/>
        <v>56.695392179833881</v>
      </c>
      <c r="J579">
        <f t="shared" si="53"/>
        <v>39.033873851775382</v>
      </c>
    </row>
    <row r="580" spans="1:10" x14ac:dyDescent="0.2">
      <c r="A580">
        <v>576</v>
      </c>
      <c r="B580" s="2">
        <v>44512</v>
      </c>
      <c r="C580" s="1">
        <v>19.5</v>
      </c>
      <c r="D580">
        <v>243.5</v>
      </c>
      <c r="E580">
        <f t="shared" si="48"/>
        <v>59292.25</v>
      </c>
      <c r="F580">
        <f t="shared" si="49"/>
        <v>4748.25</v>
      </c>
      <c r="G580">
        <f t="shared" si="50"/>
        <v>11.75687762183443</v>
      </c>
      <c r="H580">
        <f t="shared" si="51"/>
        <v>7.7431223781655696</v>
      </c>
      <c r="I580">
        <f t="shared" si="52"/>
        <v>59.955944163248425</v>
      </c>
      <c r="J580">
        <f t="shared" si="53"/>
        <v>39.708319888028562</v>
      </c>
    </row>
    <row r="581" spans="1:10" x14ac:dyDescent="0.2">
      <c r="A581">
        <v>577</v>
      </c>
      <c r="B581" s="2">
        <v>44519</v>
      </c>
      <c r="C581" s="1">
        <v>19.39</v>
      </c>
      <c r="D581">
        <v>244.5</v>
      </c>
      <c r="E581">
        <f t="shared" si="48"/>
        <v>59780.25</v>
      </c>
      <c r="F581">
        <f t="shared" si="49"/>
        <v>4740.8550000000005</v>
      </c>
      <c r="G581">
        <f t="shared" si="50"/>
        <v>11.753389509676335</v>
      </c>
      <c r="H581">
        <f t="shared" si="51"/>
        <v>7.6366104903236653</v>
      </c>
      <c r="I581">
        <f t="shared" si="52"/>
        <v>58.317819780921454</v>
      </c>
      <c r="J581">
        <f t="shared" si="53"/>
        <v>39.384272771138036</v>
      </c>
    </row>
    <row r="582" spans="1:10" x14ac:dyDescent="0.2">
      <c r="A582">
        <v>578</v>
      </c>
      <c r="B582" s="2">
        <v>44526</v>
      </c>
      <c r="C582" s="1">
        <v>19.75</v>
      </c>
      <c r="D582">
        <v>245.5</v>
      </c>
      <c r="E582">
        <f t="shared" ref="E582:E645" si="54">D582^2</f>
        <v>60270.25</v>
      </c>
      <c r="F582">
        <f t="shared" ref="F582:F645" si="55">D582*C582</f>
        <v>4848.625</v>
      </c>
      <c r="G582">
        <f t="shared" ref="G582:G645" si="56">$M$2+$M$3*D582</f>
        <v>11.749901397518238</v>
      </c>
      <c r="H582">
        <f t="shared" ref="H582:H645" si="57">C582-G582</f>
        <v>8.0000986024817617</v>
      </c>
      <c r="I582">
        <f t="shared" ref="I582:I645" si="58">H582^2</f>
        <v>64.001577649430644</v>
      </c>
      <c r="J582">
        <f t="shared" ref="J582:J645" si="59">ABS(H582/C582)*100</f>
        <v>40.50682836699626</v>
      </c>
    </row>
    <row r="583" spans="1:10" x14ac:dyDescent="0.2">
      <c r="A583">
        <v>579</v>
      </c>
      <c r="B583" s="2">
        <v>44533</v>
      </c>
      <c r="C583" s="1">
        <v>19.14</v>
      </c>
      <c r="D583">
        <v>246.5</v>
      </c>
      <c r="E583">
        <f t="shared" si="54"/>
        <v>60762.25</v>
      </c>
      <c r="F583">
        <f t="shared" si="55"/>
        <v>4718.01</v>
      </c>
      <c r="G583">
        <f t="shared" si="56"/>
        <v>11.746413285360143</v>
      </c>
      <c r="H583">
        <f t="shared" si="57"/>
        <v>7.3935867146398575</v>
      </c>
      <c r="I583">
        <f t="shared" si="58"/>
        <v>54.665124506899005</v>
      </c>
      <c r="J583">
        <f t="shared" si="59"/>
        <v>38.628979700312733</v>
      </c>
    </row>
    <row r="584" spans="1:10" x14ac:dyDescent="0.2">
      <c r="A584">
        <v>580</v>
      </c>
      <c r="B584" s="2">
        <v>44540</v>
      </c>
      <c r="C584" s="1">
        <v>21.45</v>
      </c>
      <c r="D584">
        <v>247.5</v>
      </c>
      <c r="E584">
        <f t="shared" si="54"/>
        <v>61256.25</v>
      </c>
      <c r="F584">
        <f t="shared" si="55"/>
        <v>5308.875</v>
      </c>
      <c r="G584">
        <f t="shared" si="56"/>
        <v>11.742925173202046</v>
      </c>
      <c r="H584">
        <f t="shared" si="57"/>
        <v>9.7070748267979532</v>
      </c>
      <c r="I584">
        <f t="shared" si="58"/>
        <v>94.227301693054514</v>
      </c>
      <c r="J584">
        <f t="shared" si="59"/>
        <v>45.254428096960162</v>
      </c>
    </row>
    <row r="585" spans="1:10" x14ac:dyDescent="0.2">
      <c r="A585">
        <v>581</v>
      </c>
      <c r="B585" s="2">
        <v>44547</v>
      </c>
      <c r="C585" s="1">
        <v>19.77</v>
      </c>
      <c r="D585">
        <v>248.5</v>
      </c>
      <c r="E585">
        <f t="shared" si="54"/>
        <v>61752.25</v>
      </c>
      <c r="F585">
        <f t="shared" si="55"/>
        <v>4912.8450000000003</v>
      </c>
      <c r="G585">
        <f t="shared" si="56"/>
        <v>11.739437061043951</v>
      </c>
      <c r="H585">
        <f t="shared" si="57"/>
        <v>8.0305629389560487</v>
      </c>
      <c r="I585">
        <f t="shared" si="58"/>
        <v>64.489941116534411</v>
      </c>
      <c r="J585">
        <f t="shared" si="59"/>
        <v>40.619944051371007</v>
      </c>
    </row>
    <row r="586" spans="1:10" x14ac:dyDescent="0.2">
      <c r="A586">
        <v>582</v>
      </c>
      <c r="B586" s="2">
        <v>44554</v>
      </c>
      <c r="C586" s="1">
        <v>20.25</v>
      </c>
      <c r="D586">
        <v>249.5</v>
      </c>
      <c r="E586">
        <f t="shared" si="54"/>
        <v>62250.25</v>
      </c>
      <c r="F586">
        <f t="shared" si="55"/>
        <v>5052.375</v>
      </c>
      <c r="G586">
        <f t="shared" si="56"/>
        <v>11.735948948885854</v>
      </c>
      <c r="H586">
        <f t="shared" si="57"/>
        <v>8.5140510511141461</v>
      </c>
      <c r="I586">
        <f t="shared" si="58"/>
        <v>72.489065300977899</v>
      </c>
      <c r="J586">
        <f t="shared" si="59"/>
        <v>42.044696548711833</v>
      </c>
    </row>
    <row r="587" spans="1:10" x14ac:dyDescent="0.2">
      <c r="A587">
        <v>583</v>
      </c>
      <c r="B587" s="2">
        <v>44561</v>
      </c>
      <c r="C587" s="1">
        <v>20.77</v>
      </c>
      <c r="D587">
        <v>250.5</v>
      </c>
      <c r="E587">
        <f t="shared" si="54"/>
        <v>62750.25</v>
      </c>
      <c r="F587">
        <f t="shared" si="55"/>
        <v>5202.8850000000002</v>
      </c>
      <c r="G587">
        <f t="shared" si="56"/>
        <v>11.732460836727759</v>
      </c>
      <c r="H587">
        <f t="shared" si="57"/>
        <v>9.0375391632722408</v>
      </c>
      <c r="I587">
        <f t="shared" si="58"/>
        <v>81.677114127679516</v>
      </c>
      <c r="J587">
        <f t="shared" si="59"/>
        <v>43.512465879981903</v>
      </c>
    </row>
    <row r="588" spans="1:10" x14ac:dyDescent="0.2">
      <c r="A588">
        <v>584</v>
      </c>
      <c r="B588" s="2">
        <v>44568</v>
      </c>
      <c r="C588" s="1">
        <v>24.44</v>
      </c>
      <c r="D588">
        <v>251.5</v>
      </c>
      <c r="E588">
        <f t="shared" si="54"/>
        <v>63252.25</v>
      </c>
      <c r="F588">
        <f t="shared" si="55"/>
        <v>6146.6600000000008</v>
      </c>
      <c r="G588">
        <f t="shared" si="56"/>
        <v>11.728972724569662</v>
      </c>
      <c r="H588">
        <f t="shared" si="57"/>
        <v>12.71102727543034</v>
      </c>
      <c r="I588">
        <f t="shared" si="58"/>
        <v>161.57021439673403</v>
      </c>
      <c r="J588">
        <f t="shared" si="59"/>
        <v>52.009113238258344</v>
      </c>
    </row>
    <row r="589" spans="1:10" x14ac:dyDescent="0.2">
      <c r="A589">
        <v>585</v>
      </c>
      <c r="B589" s="2">
        <v>44575</v>
      </c>
      <c r="C589" s="1">
        <v>25.19</v>
      </c>
      <c r="D589">
        <v>252.5</v>
      </c>
      <c r="E589">
        <f t="shared" si="54"/>
        <v>63756.25</v>
      </c>
      <c r="F589">
        <f t="shared" si="55"/>
        <v>6360.4750000000004</v>
      </c>
      <c r="G589">
        <f t="shared" si="56"/>
        <v>11.725484612411567</v>
      </c>
      <c r="H589">
        <f t="shared" si="57"/>
        <v>13.464515387588435</v>
      </c>
      <c r="I589">
        <f t="shared" si="58"/>
        <v>181.29317462260573</v>
      </c>
      <c r="J589">
        <f t="shared" si="59"/>
        <v>53.451827660136701</v>
      </c>
    </row>
    <row r="590" spans="1:10" x14ac:dyDescent="0.2">
      <c r="A590">
        <v>586</v>
      </c>
      <c r="B590" s="2">
        <v>44582</v>
      </c>
      <c r="C590" s="1">
        <v>20.65</v>
      </c>
      <c r="D590">
        <v>253.5</v>
      </c>
      <c r="E590">
        <f t="shared" si="54"/>
        <v>64262.25</v>
      </c>
      <c r="F590">
        <f t="shared" si="55"/>
        <v>5234.7749999999996</v>
      </c>
      <c r="G590">
        <f t="shared" si="56"/>
        <v>11.72199650025347</v>
      </c>
      <c r="H590">
        <f t="shared" si="57"/>
        <v>8.928003499746529</v>
      </c>
      <c r="I590">
        <f t="shared" si="58"/>
        <v>79.709246491486269</v>
      </c>
      <c r="J590">
        <f t="shared" si="59"/>
        <v>43.234883776012254</v>
      </c>
    </row>
    <row r="591" spans="1:10" x14ac:dyDescent="0.2">
      <c r="A591">
        <v>587</v>
      </c>
      <c r="B591" s="2">
        <v>44589</v>
      </c>
      <c r="C591" s="1">
        <v>19.54</v>
      </c>
      <c r="D591">
        <v>254.5</v>
      </c>
      <c r="E591">
        <f t="shared" si="54"/>
        <v>64770.25</v>
      </c>
      <c r="F591">
        <f t="shared" si="55"/>
        <v>4972.9299999999994</v>
      </c>
      <c r="G591">
        <f t="shared" si="56"/>
        <v>11.718508388095374</v>
      </c>
      <c r="H591">
        <f t="shared" si="57"/>
        <v>7.8214916119046247</v>
      </c>
      <c r="I591">
        <f t="shared" si="58"/>
        <v>61.175731035094408</v>
      </c>
      <c r="J591">
        <f t="shared" si="59"/>
        <v>40.028104462152633</v>
      </c>
    </row>
    <row r="592" spans="1:10" x14ac:dyDescent="0.2">
      <c r="A592">
        <v>588</v>
      </c>
      <c r="B592" s="2">
        <v>44596</v>
      </c>
      <c r="C592" s="1">
        <v>17.96</v>
      </c>
      <c r="D592">
        <v>255.5</v>
      </c>
      <c r="E592">
        <f t="shared" si="54"/>
        <v>65280.25</v>
      </c>
      <c r="F592">
        <f t="shared" si="55"/>
        <v>4588.7800000000007</v>
      </c>
      <c r="G592">
        <f t="shared" si="56"/>
        <v>11.715020275937277</v>
      </c>
      <c r="H592">
        <f t="shared" si="57"/>
        <v>6.2449797240627234</v>
      </c>
      <c r="I592">
        <f t="shared" si="58"/>
        <v>38.999771753954526</v>
      </c>
      <c r="J592">
        <f t="shared" si="59"/>
        <v>34.771602027075296</v>
      </c>
    </row>
    <row r="593" spans="1:10" x14ac:dyDescent="0.2">
      <c r="A593">
        <v>589</v>
      </c>
      <c r="B593" s="2">
        <v>44603</v>
      </c>
      <c r="C593" s="1">
        <v>17.55</v>
      </c>
      <c r="D593">
        <v>256.5</v>
      </c>
      <c r="E593">
        <f t="shared" si="54"/>
        <v>65792.25</v>
      </c>
      <c r="F593">
        <f t="shared" si="55"/>
        <v>4501.5749999999998</v>
      </c>
      <c r="G593">
        <f t="shared" si="56"/>
        <v>11.711532163779182</v>
      </c>
      <c r="H593">
        <f t="shared" si="57"/>
        <v>5.8384678362208184</v>
      </c>
      <c r="I593">
        <f t="shared" si="58"/>
        <v>34.087706674585007</v>
      </c>
      <c r="J593">
        <f t="shared" si="59"/>
        <v>33.267622998409216</v>
      </c>
    </row>
    <row r="594" spans="1:10" x14ac:dyDescent="0.2">
      <c r="A594">
        <v>590</v>
      </c>
      <c r="B594" s="2">
        <v>44610</v>
      </c>
      <c r="C594" s="1">
        <v>18.04</v>
      </c>
      <c r="D594">
        <v>257.5</v>
      </c>
      <c r="E594">
        <f t="shared" si="54"/>
        <v>66306.25</v>
      </c>
      <c r="F594">
        <f t="shared" si="55"/>
        <v>4645.3</v>
      </c>
      <c r="G594">
        <f t="shared" si="56"/>
        <v>11.708044051621085</v>
      </c>
      <c r="H594">
        <f t="shared" si="57"/>
        <v>6.3319559483789138</v>
      </c>
      <c r="I594">
        <f t="shared" si="58"/>
        <v>40.093666132211112</v>
      </c>
      <c r="J594">
        <f t="shared" si="59"/>
        <v>35.099534081923025</v>
      </c>
    </row>
    <row r="595" spans="1:10" x14ac:dyDescent="0.2">
      <c r="A595">
        <v>591</v>
      </c>
      <c r="B595" s="2">
        <v>44617</v>
      </c>
      <c r="C595" s="1">
        <v>17.829999999999998</v>
      </c>
      <c r="D595">
        <v>258.5</v>
      </c>
      <c r="E595">
        <f t="shared" si="54"/>
        <v>66822.25</v>
      </c>
      <c r="F595">
        <f t="shared" si="55"/>
        <v>4609.0549999999994</v>
      </c>
      <c r="G595">
        <f t="shared" si="56"/>
        <v>11.70455593946299</v>
      </c>
      <c r="H595">
        <f t="shared" si="57"/>
        <v>6.1254440605370082</v>
      </c>
      <c r="I595">
        <f t="shared" si="58"/>
        <v>37.521064938768113</v>
      </c>
      <c r="J595">
        <f t="shared" si="59"/>
        <v>34.354705891963036</v>
      </c>
    </row>
    <row r="596" spans="1:10" x14ac:dyDescent="0.2">
      <c r="A596">
        <v>592</v>
      </c>
      <c r="B596" s="2">
        <v>44624</v>
      </c>
      <c r="C596" s="1">
        <v>16.850000000000001</v>
      </c>
      <c r="D596">
        <v>259.5</v>
      </c>
      <c r="E596">
        <f t="shared" si="54"/>
        <v>67340.25</v>
      </c>
      <c r="F596">
        <f t="shared" si="55"/>
        <v>4372.5750000000007</v>
      </c>
      <c r="G596">
        <f t="shared" si="56"/>
        <v>11.701067827304893</v>
      </c>
      <c r="H596">
        <f t="shared" si="57"/>
        <v>5.1489321726951083</v>
      </c>
      <c r="I596">
        <f t="shared" si="58"/>
        <v>26.511502519014769</v>
      </c>
      <c r="J596">
        <f t="shared" si="59"/>
        <v>30.557460965549598</v>
      </c>
    </row>
    <row r="597" spans="1:10" x14ac:dyDescent="0.2">
      <c r="A597">
        <v>593</v>
      </c>
      <c r="B597" s="2">
        <v>44631</v>
      </c>
      <c r="C597" s="1">
        <v>16.04</v>
      </c>
      <c r="D597">
        <v>260.5</v>
      </c>
      <c r="E597">
        <f t="shared" si="54"/>
        <v>67860.25</v>
      </c>
      <c r="F597">
        <f t="shared" si="55"/>
        <v>4178.42</v>
      </c>
      <c r="G597">
        <f t="shared" si="56"/>
        <v>11.697579715146798</v>
      </c>
      <c r="H597">
        <f t="shared" si="57"/>
        <v>4.3424202848532012</v>
      </c>
      <c r="I597">
        <f t="shared" si="58"/>
        <v>18.856613930304558</v>
      </c>
      <c r="J597">
        <f t="shared" si="59"/>
        <v>27.072445666167088</v>
      </c>
    </row>
    <row r="598" spans="1:10" x14ac:dyDescent="0.2">
      <c r="A598">
        <v>594</v>
      </c>
      <c r="B598" s="2">
        <v>44638</v>
      </c>
      <c r="C598" s="1">
        <v>16.86</v>
      </c>
      <c r="D598">
        <v>261.5</v>
      </c>
      <c r="E598">
        <f t="shared" si="54"/>
        <v>68382.25</v>
      </c>
      <c r="F598">
        <f t="shared" si="55"/>
        <v>4408.8899999999994</v>
      </c>
      <c r="G598">
        <f t="shared" si="56"/>
        <v>11.694091602988701</v>
      </c>
      <c r="H598">
        <f t="shared" si="57"/>
        <v>5.1659083970112984</v>
      </c>
      <c r="I598">
        <f t="shared" si="58"/>
        <v>26.686609566311844</v>
      </c>
      <c r="J598">
        <f t="shared" si="59"/>
        <v>30.64002607954507</v>
      </c>
    </row>
    <row r="599" spans="1:10" x14ac:dyDescent="0.2">
      <c r="A599">
        <v>595</v>
      </c>
      <c r="B599" s="2">
        <v>44645</v>
      </c>
      <c r="C599" s="1">
        <v>16.47</v>
      </c>
      <c r="D599">
        <v>262.5</v>
      </c>
      <c r="E599">
        <f t="shared" si="54"/>
        <v>68906.25</v>
      </c>
      <c r="F599">
        <f t="shared" si="55"/>
        <v>4323.375</v>
      </c>
      <c r="G599">
        <f t="shared" si="56"/>
        <v>11.690603490830606</v>
      </c>
      <c r="H599">
        <f t="shared" si="57"/>
        <v>4.7793965091693931</v>
      </c>
      <c r="I599">
        <f t="shared" si="58"/>
        <v>22.842630991860581</v>
      </c>
      <c r="J599">
        <f t="shared" si="59"/>
        <v>29.018800905703664</v>
      </c>
    </row>
    <row r="600" spans="1:10" x14ac:dyDescent="0.2">
      <c r="A600">
        <v>596</v>
      </c>
      <c r="B600" s="2">
        <v>44652</v>
      </c>
      <c r="C600" s="1">
        <v>16.649999999999999</v>
      </c>
      <c r="D600">
        <v>263.5</v>
      </c>
      <c r="E600">
        <f t="shared" si="54"/>
        <v>69432.25</v>
      </c>
      <c r="F600">
        <f t="shared" si="55"/>
        <v>4387.2749999999996</v>
      </c>
      <c r="G600">
        <f t="shared" si="56"/>
        <v>11.687115378672509</v>
      </c>
      <c r="H600">
        <f t="shared" si="57"/>
        <v>4.9628846213274898</v>
      </c>
      <c r="I600">
        <f t="shared" si="58"/>
        <v>24.6302237646089</v>
      </c>
      <c r="J600">
        <f t="shared" si="59"/>
        <v>29.807114842807746</v>
      </c>
    </row>
    <row r="601" spans="1:10" x14ac:dyDescent="0.2">
      <c r="A601">
        <v>597</v>
      </c>
      <c r="B601" s="2">
        <v>44659</v>
      </c>
      <c r="C601" s="1">
        <v>15.05</v>
      </c>
      <c r="D601">
        <v>264.5</v>
      </c>
      <c r="E601">
        <f t="shared" si="54"/>
        <v>69960.25</v>
      </c>
      <c r="F601">
        <f t="shared" si="55"/>
        <v>3980.7250000000004</v>
      </c>
      <c r="G601">
        <f t="shared" si="56"/>
        <v>11.683627266514414</v>
      </c>
      <c r="H601">
        <f t="shared" si="57"/>
        <v>3.3663727334855871</v>
      </c>
      <c r="I601">
        <f t="shared" si="58"/>
        <v>11.332465380755224</v>
      </c>
      <c r="J601">
        <f t="shared" si="59"/>
        <v>22.367925139439116</v>
      </c>
    </row>
    <row r="602" spans="1:10" x14ac:dyDescent="0.2">
      <c r="A602">
        <v>598</v>
      </c>
      <c r="B602" s="2">
        <v>44666</v>
      </c>
      <c r="C602" s="1">
        <v>15.48</v>
      </c>
      <c r="D602">
        <v>265.5</v>
      </c>
      <c r="E602">
        <f t="shared" si="54"/>
        <v>70490.25</v>
      </c>
      <c r="F602">
        <f t="shared" si="55"/>
        <v>4109.9400000000005</v>
      </c>
      <c r="G602">
        <f t="shared" si="56"/>
        <v>11.680139154356318</v>
      </c>
      <c r="H602">
        <f t="shared" si="57"/>
        <v>3.799860845643682</v>
      </c>
      <c r="I602">
        <f t="shared" si="58"/>
        <v>14.438942446255918</v>
      </c>
      <c r="J602">
        <f t="shared" si="59"/>
        <v>24.546904687620685</v>
      </c>
    </row>
    <row r="603" spans="1:10" x14ac:dyDescent="0.2">
      <c r="A603">
        <v>599</v>
      </c>
      <c r="B603" s="2">
        <v>44673</v>
      </c>
      <c r="C603" s="1">
        <v>15.13</v>
      </c>
      <c r="D603">
        <v>266.5</v>
      </c>
      <c r="E603">
        <f t="shared" si="54"/>
        <v>71022.25</v>
      </c>
      <c r="F603">
        <f t="shared" si="55"/>
        <v>4032.145</v>
      </c>
      <c r="G603">
        <f t="shared" si="56"/>
        <v>11.676651042198221</v>
      </c>
      <c r="H603">
        <f t="shared" si="57"/>
        <v>3.4533489578017793</v>
      </c>
      <c r="I603">
        <f t="shared" si="58"/>
        <v>11.925619024350635</v>
      </c>
      <c r="J603">
        <f t="shared" si="59"/>
        <v>22.824513931274151</v>
      </c>
    </row>
    <row r="604" spans="1:10" x14ac:dyDescent="0.2">
      <c r="A604">
        <v>600</v>
      </c>
      <c r="B604" s="2">
        <v>44680</v>
      </c>
      <c r="C604" s="1">
        <v>14.16</v>
      </c>
      <c r="D604">
        <v>267.5</v>
      </c>
      <c r="E604">
        <f t="shared" si="54"/>
        <v>71556.25</v>
      </c>
      <c r="F604">
        <f t="shared" si="55"/>
        <v>3787.8</v>
      </c>
      <c r="G604">
        <f t="shared" si="56"/>
        <v>11.673162930040126</v>
      </c>
      <c r="H604">
        <f t="shared" si="57"/>
        <v>2.4868370699598739</v>
      </c>
      <c r="I604">
        <f t="shared" si="58"/>
        <v>6.1843586125266103</v>
      </c>
      <c r="J604">
        <f t="shared" si="59"/>
        <v>17.562408686157301</v>
      </c>
    </row>
    <row r="605" spans="1:10" x14ac:dyDescent="0.2">
      <c r="A605">
        <v>601</v>
      </c>
      <c r="B605" s="2">
        <v>44687</v>
      </c>
      <c r="C605" s="1">
        <v>14.21</v>
      </c>
      <c r="D605">
        <v>268.5</v>
      </c>
      <c r="E605">
        <f t="shared" si="54"/>
        <v>72092.25</v>
      </c>
      <c r="F605">
        <f t="shared" si="55"/>
        <v>3815.3850000000002</v>
      </c>
      <c r="G605">
        <f t="shared" si="56"/>
        <v>11.669674817882029</v>
      </c>
      <c r="H605">
        <f t="shared" si="57"/>
        <v>2.5403251821179715</v>
      </c>
      <c r="I605">
        <f t="shared" si="58"/>
        <v>6.4532520309027053</v>
      </c>
      <c r="J605">
        <f t="shared" si="59"/>
        <v>17.877024504700714</v>
      </c>
    </row>
    <row r="606" spans="1:10" x14ac:dyDescent="0.2">
      <c r="A606">
        <v>602</v>
      </c>
      <c r="B606" s="2">
        <v>44694</v>
      </c>
      <c r="C606" s="1">
        <v>13.5</v>
      </c>
      <c r="D606">
        <v>269.5</v>
      </c>
      <c r="E606">
        <f t="shared" si="54"/>
        <v>72630.25</v>
      </c>
      <c r="F606">
        <f t="shared" si="55"/>
        <v>3638.25</v>
      </c>
      <c r="G606">
        <f t="shared" si="56"/>
        <v>11.666186705723934</v>
      </c>
      <c r="H606">
        <f t="shared" si="57"/>
        <v>1.8338132942760659</v>
      </c>
      <c r="I606">
        <f t="shared" si="58"/>
        <v>3.3628711982636368</v>
      </c>
      <c r="J606">
        <f t="shared" si="59"/>
        <v>13.58380217982271</v>
      </c>
    </row>
    <row r="607" spans="1:10" x14ac:dyDescent="0.2">
      <c r="A607">
        <v>603</v>
      </c>
      <c r="B607" s="2">
        <v>44701</v>
      </c>
      <c r="C607" s="1">
        <v>12.5</v>
      </c>
      <c r="D607">
        <v>270.5</v>
      </c>
      <c r="E607">
        <f t="shared" si="54"/>
        <v>73170.25</v>
      </c>
      <c r="F607">
        <f t="shared" si="55"/>
        <v>3381.25</v>
      </c>
      <c r="G607">
        <f t="shared" si="56"/>
        <v>11.662698593565837</v>
      </c>
      <c r="H607">
        <f t="shared" si="57"/>
        <v>0.83730140643416284</v>
      </c>
      <c r="I607">
        <f t="shared" si="58"/>
        <v>0.70107364521662718</v>
      </c>
      <c r="J607">
        <f t="shared" si="59"/>
        <v>6.6984112514733036</v>
      </c>
    </row>
    <row r="608" spans="1:10" x14ac:dyDescent="0.2">
      <c r="A608">
        <v>604</v>
      </c>
      <c r="B608" s="2">
        <v>44708</v>
      </c>
      <c r="C608" s="1">
        <v>13.63</v>
      </c>
      <c r="D608">
        <v>271.5</v>
      </c>
      <c r="E608">
        <f t="shared" si="54"/>
        <v>73712.25</v>
      </c>
      <c r="F608">
        <f t="shared" si="55"/>
        <v>3700.5450000000001</v>
      </c>
      <c r="G608">
        <f t="shared" si="56"/>
        <v>11.659210481407742</v>
      </c>
      <c r="H608">
        <f t="shared" si="57"/>
        <v>1.9707895185922588</v>
      </c>
      <c r="I608">
        <f t="shared" si="58"/>
        <v>3.8840113265931073</v>
      </c>
      <c r="J608">
        <f t="shared" si="59"/>
        <v>14.459204098255748</v>
      </c>
    </row>
    <row r="609" spans="1:10" x14ac:dyDescent="0.2">
      <c r="A609">
        <v>605</v>
      </c>
      <c r="B609" s="2">
        <v>44715</v>
      </c>
      <c r="C609" s="1">
        <v>13.5</v>
      </c>
      <c r="D609">
        <v>272.5</v>
      </c>
      <c r="E609">
        <f t="shared" si="54"/>
        <v>74256.25</v>
      </c>
      <c r="F609">
        <f t="shared" si="55"/>
        <v>3678.75</v>
      </c>
      <c r="G609">
        <f t="shared" si="56"/>
        <v>11.655722369249645</v>
      </c>
      <c r="H609">
        <f t="shared" si="57"/>
        <v>1.844277630750355</v>
      </c>
      <c r="I609">
        <f t="shared" si="58"/>
        <v>3.4013599792861426</v>
      </c>
      <c r="J609">
        <f t="shared" si="59"/>
        <v>13.661315783335962</v>
      </c>
    </row>
    <row r="610" spans="1:10" x14ac:dyDescent="0.2">
      <c r="A610">
        <v>606</v>
      </c>
      <c r="B610" s="2">
        <v>44722</v>
      </c>
      <c r="C610" s="1">
        <v>12.75</v>
      </c>
      <c r="D610">
        <v>273.5</v>
      </c>
      <c r="E610">
        <f t="shared" si="54"/>
        <v>74802.25</v>
      </c>
      <c r="F610">
        <f t="shared" si="55"/>
        <v>3487.125</v>
      </c>
      <c r="G610">
        <f t="shared" si="56"/>
        <v>11.65223425709155</v>
      </c>
      <c r="H610">
        <f t="shared" si="57"/>
        <v>1.0977657429084502</v>
      </c>
      <c r="I610">
        <f t="shared" si="58"/>
        <v>1.2050896263033415</v>
      </c>
      <c r="J610">
        <f t="shared" si="59"/>
        <v>8.6099273953603941</v>
      </c>
    </row>
    <row r="611" spans="1:10" x14ac:dyDescent="0.2">
      <c r="A611">
        <v>607</v>
      </c>
      <c r="B611" s="2">
        <v>44729</v>
      </c>
      <c r="C611" s="1">
        <v>11.23</v>
      </c>
      <c r="D611">
        <v>274.5</v>
      </c>
      <c r="E611">
        <f t="shared" si="54"/>
        <v>75350.25</v>
      </c>
      <c r="F611">
        <f t="shared" si="55"/>
        <v>3082.6350000000002</v>
      </c>
      <c r="G611">
        <f t="shared" si="56"/>
        <v>11.648746144933453</v>
      </c>
      <c r="H611">
        <f t="shared" si="57"/>
        <v>-0.41874614493345241</v>
      </c>
      <c r="I611">
        <f t="shared" si="58"/>
        <v>0.17534833389662793</v>
      </c>
      <c r="J611">
        <f t="shared" si="59"/>
        <v>3.7288169628980619</v>
      </c>
    </row>
    <row r="612" spans="1:10" x14ac:dyDescent="0.2">
      <c r="A612">
        <v>608</v>
      </c>
      <c r="B612" s="2">
        <v>44736</v>
      </c>
      <c r="C612" s="1">
        <v>12.01</v>
      </c>
      <c r="D612">
        <v>275.5</v>
      </c>
      <c r="E612">
        <f t="shared" si="54"/>
        <v>75900.25</v>
      </c>
      <c r="F612">
        <f t="shared" si="55"/>
        <v>3308.7550000000001</v>
      </c>
      <c r="G612">
        <f t="shared" si="56"/>
        <v>11.645258032775358</v>
      </c>
      <c r="H612">
        <f t="shared" si="57"/>
        <v>0.36474196722464214</v>
      </c>
      <c r="I612">
        <f t="shared" si="58"/>
        <v>0.13303670265490192</v>
      </c>
      <c r="J612">
        <f t="shared" si="59"/>
        <v>3.036985572228494</v>
      </c>
    </row>
    <row r="613" spans="1:10" x14ac:dyDescent="0.2">
      <c r="A613">
        <v>609</v>
      </c>
      <c r="B613" s="2">
        <v>44743</v>
      </c>
      <c r="C613" s="1">
        <v>11.32</v>
      </c>
      <c r="D613">
        <v>276.5</v>
      </c>
      <c r="E613">
        <f t="shared" si="54"/>
        <v>76452.25</v>
      </c>
      <c r="F613">
        <f t="shared" si="55"/>
        <v>3129.98</v>
      </c>
      <c r="G613">
        <f t="shared" si="56"/>
        <v>11.641769920617261</v>
      </c>
      <c r="H613">
        <f t="shared" si="57"/>
        <v>-0.3217699206172604</v>
      </c>
      <c r="I613">
        <f t="shared" si="58"/>
        <v>0.10353588181403806</v>
      </c>
      <c r="J613">
        <f t="shared" si="59"/>
        <v>2.8424904648167879</v>
      </c>
    </row>
    <row r="614" spans="1:10" x14ac:dyDescent="0.2">
      <c r="A614">
        <v>610</v>
      </c>
      <c r="B614" s="2">
        <v>44750</v>
      </c>
      <c r="C614" s="1">
        <v>11.62</v>
      </c>
      <c r="D614">
        <v>277.5</v>
      </c>
      <c r="E614">
        <f t="shared" si="54"/>
        <v>77006.25</v>
      </c>
      <c r="F614">
        <f t="shared" si="55"/>
        <v>3224.5499999999997</v>
      </c>
      <c r="G614">
        <f t="shared" si="56"/>
        <v>11.638281808459165</v>
      </c>
      <c r="H614">
        <f t="shared" si="57"/>
        <v>-1.8281808459166271E-2</v>
      </c>
      <c r="I614">
        <f t="shared" si="58"/>
        <v>3.3422452053764342E-4</v>
      </c>
      <c r="J614">
        <f t="shared" si="59"/>
        <v>0.1573305375143397</v>
      </c>
    </row>
    <row r="615" spans="1:10" x14ac:dyDescent="0.2">
      <c r="A615">
        <v>611</v>
      </c>
      <c r="B615" s="2">
        <v>44757</v>
      </c>
      <c r="C615" s="1">
        <v>11.88</v>
      </c>
      <c r="D615">
        <v>278.5</v>
      </c>
      <c r="E615">
        <f t="shared" si="54"/>
        <v>77562.25</v>
      </c>
      <c r="F615">
        <f t="shared" si="55"/>
        <v>3308.5800000000004</v>
      </c>
      <c r="G615">
        <f t="shared" si="56"/>
        <v>11.634793696301069</v>
      </c>
      <c r="H615">
        <f t="shared" si="57"/>
        <v>0.24520630369893226</v>
      </c>
      <c r="I615">
        <f t="shared" si="58"/>
        <v>6.0126131373692999E-2</v>
      </c>
      <c r="J615">
        <f t="shared" si="59"/>
        <v>2.0640261254118877</v>
      </c>
    </row>
    <row r="616" spans="1:10" x14ac:dyDescent="0.2">
      <c r="A616">
        <v>612</v>
      </c>
      <c r="B616" s="2">
        <v>44764</v>
      </c>
      <c r="C616" s="1">
        <v>12.82</v>
      </c>
      <c r="D616">
        <v>279.5</v>
      </c>
      <c r="E616">
        <f t="shared" si="54"/>
        <v>78120.25</v>
      </c>
      <c r="F616">
        <f t="shared" si="55"/>
        <v>3583.19</v>
      </c>
      <c r="G616">
        <f t="shared" si="56"/>
        <v>11.631305584142973</v>
      </c>
      <c r="H616">
        <f t="shared" si="57"/>
        <v>1.188694415857027</v>
      </c>
      <c r="I616">
        <f t="shared" si="58"/>
        <v>1.4129944142896784</v>
      </c>
      <c r="J616">
        <f t="shared" si="59"/>
        <v>9.2721873311780563</v>
      </c>
    </row>
    <row r="617" spans="1:10" x14ac:dyDescent="0.2">
      <c r="A617">
        <v>613</v>
      </c>
      <c r="B617" s="2">
        <v>44771</v>
      </c>
      <c r="C617" s="1">
        <v>14.69</v>
      </c>
      <c r="D617">
        <v>280.5</v>
      </c>
      <c r="E617">
        <f t="shared" si="54"/>
        <v>78680.25</v>
      </c>
      <c r="F617">
        <f t="shared" si="55"/>
        <v>4120.5450000000001</v>
      </c>
      <c r="G617">
        <f t="shared" si="56"/>
        <v>11.627817471984876</v>
      </c>
      <c r="H617">
        <f t="shared" si="57"/>
        <v>3.0621825280151231</v>
      </c>
      <c r="I617">
        <f t="shared" si="58"/>
        <v>9.3769618348810901</v>
      </c>
      <c r="J617">
        <f t="shared" si="59"/>
        <v>20.845354173009689</v>
      </c>
    </row>
    <row r="618" spans="1:10" x14ac:dyDescent="0.2">
      <c r="A618">
        <v>614</v>
      </c>
      <c r="B618" s="2">
        <v>44778</v>
      </c>
      <c r="C618" s="1">
        <v>15.3</v>
      </c>
      <c r="D618">
        <v>281.5</v>
      </c>
      <c r="E618">
        <f t="shared" si="54"/>
        <v>79242.25</v>
      </c>
      <c r="F618">
        <f t="shared" si="55"/>
        <v>4306.95</v>
      </c>
      <c r="G618">
        <f t="shared" si="56"/>
        <v>11.624329359826781</v>
      </c>
      <c r="H618">
        <f t="shared" si="57"/>
        <v>3.6756706401732195</v>
      </c>
      <c r="I618">
        <f t="shared" si="58"/>
        <v>13.510554655031406</v>
      </c>
      <c r="J618">
        <f t="shared" si="59"/>
        <v>24.023991112243266</v>
      </c>
    </row>
    <row r="619" spans="1:10" x14ac:dyDescent="0.2">
      <c r="A619">
        <v>615</v>
      </c>
      <c r="B619" s="2">
        <v>44785</v>
      </c>
      <c r="C619" s="1">
        <v>16.18</v>
      </c>
      <c r="D619">
        <v>282.5</v>
      </c>
      <c r="E619">
        <f t="shared" si="54"/>
        <v>79806.25</v>
      </c>
      <c r="F619">
        <f t="shared" si="55"/>
        <v>4570.8500000000004</v>
      </c>
      <c r="G619">
        <f t="shared" si="56"/>
        <v>11.620841247668684</v>
      </c>
      <c r="H619">
        <f t="shared" si="57"/>
        <v>4.5591587523313155</v>
      </c>
      <c r="I619">
        <f t="shared" si="58"/>
        <v>20.785928528959239</v>
      </c>
      <c r="J619">
        <f t="shared" si="59"/>
        <v>28.177742597844968</v>
      </c>
    </row>
    <row r="620" spans="1:10" x14ac:dyDescent="0.2">
      <c r="A620">
        <v>616</v>
      </c>
      <c r="B620" s="2">
        <v>44792</v>
      </c>
      <c r="C620" s="1">
        <v>15.88</v>
      </c>
      <c r="D620">
        <v>283.5</v>
      </c>
      <c r="E620">
        <f t="shared" si="54"/>
        <v>80372.25</v>
      </c>
      <c r="F620">
        <f t="shared" si="55"/>
        <v>4501.9800000000005</v>
      </c>
      <c r="G620">
        <f t="shared" si="56"/>
        <v>11.617353135510589</v>
      </c>
      <c r="H620">
        <f t="shared" si="57"/>
        <v>4.2626468644894118</v>
      </c>
      <c r="I620">
        <f t="shared" si="58"/>
        <v>18.170158291341412</v>
      </c>
      <c r="J620">
        <f t="shared" si="59"/>
        <v>26.842864385953476</v>
      </c>
    </row>
    <row r="621" spans="1:10" x14ac:dyDescent="0.2">
      <c r="A621">
        <v>617</v>
      </c>
      <c r="B621" s="2">
        <v>44799</v>
      </c>
      <c r="C621" s="1">
        <v>15.41</v>
      </c>
      <c r="D621">
        <v>284.5</v>
      </c>
      <c r="E621">
        <f t="shared" si="54"/>
        <v>80940.25</v>
      </c>
      <c r="F621">
        <f t="shared" si="55"/>
        <v>4384.1450000000004</v>
      </c>
      <c r="G621">
        <f t="shared" si="56"/>
        <v>11.613865023352492</v>
      </c>
      <c r="H621">
        <f t="shared" si="57"/>
        <v>3.7961349766475081</v>
      </c>
      <c r="I621">
        <f t="shared" si="58"/>
        <v>14.410640760926578</v>
      </c>
      <c r="J621">
        <f t="shared" si="59"/>
        <v>24.634230867277797</v>
      </c>
    </row>
    <row r="622" spans="1:10" x14ac:dyDescent="0.2">
      <c r="A622">
        <v>618</v>
      </c>
      <c r="B622" s="2">
        <v>44806</v>
      </c>
      <c r="C622" s="1">
        <v>15.16</v>
      </c>
      <c r="D622">
        <v>285.5</v>
      </c>
      <c r="E622">
        <f t="shared" si="54"/>
        <v>81510.25</v>
      </c>
      <c r="F622">
        <f t="shared" si="55"/>
        <v>4328.18</v>
      </c>
      <c r="G622">
        <f t="shared" si="56"/>
        <v>11.610376911194397</v>
      </c>
      <c r="H622">
        <f t="shared" si="57"/>
        <v>3.5496230888056033</v>
      </c>
      <c r="I622">
        <f t="shared" si="58"/>
        <v>12.599824072581832</v>
      </c>
      <c r="J622">
        <f t="shared" si="59"/>
        <v>23.414400321936697</v>
      </c>
    </row>
    <row r="623" spans="1:10" x14ac:dyDescent="0.2">
      <c r="A623">
        <v>619</v>
      </c>
      <c r="B623" s="2">
        <v>44813</v>
      </c>
      <c r="C623" s="1">
        <v>15.42</v>
      </c>
      <c r="D623">
        <v>286.5</v>
      </c>
      <c r="E623">
        <f t="shared" si="54"/>
        <v>82082.25</v>
      </c>
      <c r="F623">
        <f t="shared" si="55"/>
        <v>4417.83</v>
      </c>
      <c r="G623">
        <f t="shared" si="56"/>
        <v>11.6068887990363</v>
      </c>
      <c r="H623">
        <f t="shared" si="57"/>
        <v>3.8131112009637</v>
      </c>
      <c r="I623">
        <f t="shared" si="58"/>
        <v>14.539817030914831</v>
      </c>
      <c r="J623">
        <f t="shared" si="59"/>
        <v>24.728347606768484</v>
      </c>
    </row>
    <row r="624" spans="1:10" x14ac:dyDescent="0.2">
      <c r="A624">
        <v>620</v>
      </c>
      <c r="B624" s="2">
        <v>44820</v>
      </c>
      <c r="C624" s="1">
        <v>14.72</v>
      </c>
      <c r="D624">
        <v>287.5</v>
      </c>
      <c r="E624">
        <f t="shared" si="54"/>
        <v>82656.25</v>
      </c>
      <c r="F624">
        <f t="shared" si="55"/>
        <v>4232</v>
      </c>
      <c r="G624">
        <f t="shared" si="56"/>
        <v>11.603400686878205</v>
      </c>
      <c r="H624">
        <f t="shared" si="57"/>
        <v>3.1165993131217959</v>
      </c>
      <c r="I624">
        <f t="shared" si="58"/>
        <v>9.7131912785512498</v>
      </c>
      <c r="J624">
        <f t="shared" si="59"/>
        <v>21.17254968153394</v>
      </c>
    </row>
    <row r="625" spans="1:10" x14ac:dyDescent="0.2">
      <c r="A625">
        <v>621</v>
      </c>
      <c r="B625" s="2">
        <v>44827</v>
      </c>
      <c r="C625" s="1">
        <v>12.31</v>
      </c>
      <c r="D625">
        <v>288.5</v>
      </c>
      <c r="E625">
        <f t="shared" si="54"/>
        <v>83232.25</v>
      </c>
      <c r="F625">
        <f t="shared" si="55"/>
        <v>3551.4349999999999</v>
      </c>
      <c r="G625">
        <f t="shared" si="56"/>
        <v>11.599912574720108</v>
      </c>
      <c r="H625">
        <f t="shared" si="57"/>
        <v>0.71008742527989277</v>
      </c>
      <c r="I625">
        <f t="shared" si="58"/>
        <v>0.50422415154062727</v>
      </c>
      <c r="J625">
        <f t="shared" si="59"/>
        <v>5.7683787593817444</v>
      </c>
    </row>
    <row r="626" spans="1:10" x14ac:dyDescent="0.2">
      <c r="A626">
        <v>622</v>
      </c>
      <c r="B626" s="2">
        <v>44834</v>
      </c>
      <c r="C626" s="1">
        <v>11.2</v>
      </c>
      <c r="D626">
        <v>289.5</v>
      </c>
      <c r="E626">
        <f t="shared" si="54"/>
        <v>83810.25</v>
      </c>
      <c r="F626">
        <f t="shared" si="55"/>
        <v>3242.3999999999996</v>
      </c>
      <c r="G626">
        <f t="shared" si="56"/>
        <v>11.596424462562013</v>
      </c>
      <c r="H626">
        <f t="shared" si="57"/>
        <v>-0.39642446256201325</v>
      </c>
      <c r="I626">
        <f t="shared" si="58"/>
        <v>0.15715235451758106</v>
      </c>
      <c r="J626">
        <f t="shared" si="59"/>
        <v>3.5395041300179759</v>
      </c>
    </row>
    <row r="627" spans="1:10" x14ac:dyDescent="0.2">
      <c r="A627">
        <v>623</v>
      </c>
      <c r="B627" s="2">
        <v>44841</v>
      </c>
      <c r="C627" s="1">
        <v>12.2</v>
      </c>
      <c r="D627">
        <v>290.5</v>
      </c>
      <c r="E627">
        <f t="shared" si="54"/>
        <v>84390.25</v>
      </c>
      <c r="F627">
        <f t="shared" si="55"/>
        <v>3544.1</v>
      </c>
      <c r="G627">
        <f t="shared" si="56"/>
        <v>11.592936350403917</v>
      </c>
      <c r="H627">
        <f t="shared" si="57"/>
        <v>0.60706364959608194</v>
      </c>
      <c r="I627">
        <f t="shared" si="58"/>
        <v>0.36852627466091459</v>
      </c>
      <c r="J627">
        <f t="shared" si="59"/>
        <v>4.9759315540662454</v>
      </c>
    </row>
    <row r="628" spans="1:10" x14ac:dyDescent="0.2">
      <c r="A628">
        <v>624</v>
      </c>
      <c r="B628" s="2">
        <v>44848</v>
      </c>
      <c r="C628" s="1">
        <v>11.67</v>
      </c>
      <c r="D628">
        <v>291.5</v>
      </c>
      <c r="E628">
        <f t="shared" si="54"/>
        <v>84972.25</v>
      </c>
      <c r="F628">
        <f t="shared" si="55"/>
        <v>3401.8049999999998</v>
      </c>
      <c r="G628">
        <f t="shared" si="56"/>
        <v>11.58944823824582</v>
      </c>
      <c r="H628">
        <f t="shared" si="57"/>
        <v>8.0551761754179552E-2</v>
      </c>
      <c r="I628">
        <f t="shared" si="58"/>
        <v>6.4885863217021035E-3</v>
      </c>
      <c r="J628">
        <f t="shared" si="59"/>
        <v>0.69024645890470915</v>
      </c>
    </row>
    <row r="629" spans="1:10" x14ac:dyDescent="0.2">
      <c r="A629">
        <v>625</v>
      </c>
      <c r="B629" s="2">
        <v>44855</v>
      </c>
      <c r="C629" s="1">
        <v>12.19</v>
      </c>
      <c r="D629">
        <v>292.5</v>
      </c>
      <c r="E629">
        <f t="shared" si="54"/>
        <v>85556.25</v>
      </c>
      <c r="F629">
        <f t="shared" si="55"/>
        <v>3565.5749999999998</v>
      </c>
      <c r="G629">
        <f t="shared" si="56"/>
        <v>11.585960126087723</v>
      </c>
      <c r="H629">
        <f t="shared" si="57"/>
        <v>0.60403987391227609</v>
      </c>
      <c r="I629">
        <f t="shared" si="58"/>
        <v>0.36486416927595838</v>
      </c>
      <c r="J629">
        <f t="shared" si="59"/>
        <v>4.9552081535051364</v>
      </c>
    </row>
    <row r="630" spans="1:10" x14ac:dyDescent="0.2">
      <c r="A630">
        <v>626</v>
      </c>
      <c r="B630" s="2">
        <v>44862</v>
      </c>
      <c r="C630" s="1">
        <v>13.26</v>
      </c>
      <c r="D630">
        <v>293.5</v>
      </c>
      <c r="E630">
        <f t="shared" si="54"/>
        <v>86142.25</v>
      </c>
      <c r="F630">
        <f t="shared" si="55"/>
        <v>3891.81</v>
      </c>
      <c r="G630">
        <f t="shared" si="56"/>
        <v>11.582472013929628</v>
      </c>
      <c r="H630">
        <f t="shared" si="57"/>
        <v>1.6775279860703716</v>
      </c>
      <c r="I630">
        <f t="shared" si="58"/>
        <v>2.8141001440493167</v>
      </c>
      <c r="J630">
        <f t="shared" si="59"/>
        <v>12.651040618931914</v>
      </c>
    </row>
    <row r="631" spans="1:10" x14ac:dyDescent="0.2">
      <c r="A631">
        <v>627</v>
      </c>
      <c r="B631" s="2">
        <v>44869</v>
      </c>
      <c r="C631" s="1">
        <v>13.51</v>
      </c>
      <c r="D631">
        <v>294.5</v>
      </c>
      <c r="E631">
        <f t="shared" si="54"/>
        <v>86730.25</v>
      </c>
      <c r="F631">
        <f t="shared" si="55"/>
        <v>3978.6950000000002</v>
      </c>
      <c r="G631">
        <f t="shared" si="56"/>
        <v>11.578983901771533</v>
      </c>
      <c r="H631">
        <f t="shared" si="57"/>
        <v>1.9310160982284668</v>
      </c>
      <c r="I631">
        <f t="shared" si="58"/>
        <v>3.7288231716174915</v>
      </c>
      <c r="J631">
        <f t="shared" si="59"/>
        <v>14.293235368086357</v>
      </c>
    </row>
    <row r="632" spans="1:10" x14ac:dyDescent="0.2">
      <c r="A632">
        <v>628</v>
      </c>
      <c r="B632" s="2">
        <v>44876</v>
      </c>
      <c r="C632" s="1">
        <v>14.5</v>
      </c>
      <c r="D632">
        <v>295.5</v>
      </c>
      <c r="E632">
        <f t="shared" si="54"/>
        <v>87320.25</v>
      </c>
      <c r="F632">
        <f t="shared" si="55"/>
        <v>4284.75</v>
      </c>
      <c r="G632">
        <f t="shared" si="56"/>
        <v>11.575495789613436</v>
      </c>
      <c r="H632">
        <f t="shared" si="57"/>
        <v>2.9245042103865639</v>
      </c>
      <c r="I632">
        <f t="shared" si="58"/>
        <v>8.5527248765687407</v>
      </c>
      <c r="J632">
        <f t="shared" si="59"/>
        <v>20.168994554390096</v>
      </c>
    </row>
    <row r="633" spans="1:10" x14ac:dyDescent="0.2">
      <c r="A633">
        <v>629</v>
      </c>
      <c r="B633" s="2">
        <v>44883</v>
      </c>
      <c r="C633" s="1">
        <v>13.99</v>
      </c>
      <c r="D633">
        <v>296.5</v>
      </c>
      <c r="E633">
        <f t="shared" si="54"/>
        <v>87912.25</v>
      </c>
      <c r="F633">
        <f t="shared" si="55"/>
        <v>4148.0349999999999</v>
      </c>
      <c r="G633">
        <f t="shared" si="56"/>
        <v>11.572007677455341</v>
      </c>
      <c r="H633">
        <f t="shared" si="57"/>
        <v>2.4179923225446593</v>
      </c>
      <c r="I633">
        <f t="shared" si="58"/>
        <v>5.8466868718849163</v>
      </c>
      <c r="J633">
        <f t="shared" si="59"/>
        <v>17.283719246209145</v>
      </c>
    </row>
    <row r="634" spans="1:10" x14ac:dyDescent="0.2">
      <c r="A634">
        <v>630</v>
      </c>
      <c r="B634" s="2">
        <v>44890</v>
      </c>
      <c r="C634" s="1">
        <v>14.08</v>
      </c>
      <c r="D634">
        <v>297.5</v>
      </c>
      <c r="E634">
        <f t="shared" si="54"/>
        <v>88506.25</v>
      </c>
      <c r="F634">
        <f t="shared" si="55"/>
        <v>4188.8</v>
      </c>
      <c r="G634">
        <f t="shared" si="56"/>
        <v>11.568519565297244</v>
      </c>
      <c r="H634">
        <f t="shared" si="57"/>
        <v>2.5114804347027562</v>
      </c>
      <c r="I634">
        <f t="shared" si="58"/>
        <v>6.3075339738947447</v>
      </c>
      <c r="J634">
        <f t="shared" si="59"/>
        <v>17.837218996468437</v>
      </c>
    </row>
    <row r="635" spans="1:10" x14ac:dyDescent="0.2">
      <c r="A635">
        <v>631</v>
      </c>
      <c r="B635" s="2">
        <v>44897</v>
      </c>
      <c r="C635" s="1">
        <v>13.86</v>
      </c>
      <c r="D635">
        <v>298.5</v>
      </c>
      <c r="E635">
        <f t="shared" si="54"/>
        <v>89102.25</v>
      </c>
      <c r="F635">
        <f t="shared" si="55"/>
        <v>4137.21</v>
      </c>
      <c r="G635">
        <f t="shared" si="56"/>
        <v>11.565031453139149</v>
      </c>
      <c r="H635">
        <f t="shared" si="57"/>
        <v>2.2949685468608507</v>
      </c>
      <c r="I635">
        <f t="shared" si="58"/>
        <v>5.2668806310806051</v>
      </c>
      <c r="J635">
        <f t="shared" si="59"/>
        <v>16.558214623815662</v>
      </c>
    </row>
    <row r="636" spans="1:10" x14ac:dyDescent="0.2">
      <c r="A636">
        <v>632</v>
      </c>
      <c r="B636" s="2">
        <v>44904</v>
      </c>
      <c r="C636" s="1">
        <v>13.18</v>
      </c>
      <c r="D636">
        <v>299.5</v>
      </c>
      <c r="E636">
        <f t="shared" si="54"/>
        <v>89700.25</v>
      </c>
      <c r="F636">
        <f t="shared" si="55"/>
        <v>3947.41</v>
      </c>
      <c r="G636">
        <f t="shared" si="56"/>
        <v>11.561543340981052</v>
      </c>
      <c r="H636">
        <f t="shared" si="57"/>
        <v>1.618456659018948</v>
      </c>
      <c r="I636">
        <f t="shared" si="58"/>
        <v>2.6194019571227751</v>
      </c>
      <c r="J636">
        <f t="shared" si="59"/>
        <v>12.279640811979879</v>
      </c>
    </row>
    <row r="637" spans="1:10" x14ac:dyDescent="0.2">
      <c r="A637">
        <v>633</v>
      </c>
      <c r="B637" s="2">
        <v>44911</v>
      </c>
      <c r="C637" s="1">
        <v>12.12</v>
      </c>
      <c r="D637">
        <v>300.5</v>
      </c>
      <c r="E637">
        <f t="shared" si="54"/>
        <v>90300.25</v>
      </c>
      <c r="F637">
        <f t="shared" si="55"/>
        <v>3642.06</v>
      </c>
      <c r="G637">
        <f t="shared" si="56"/>
        <v>11.558055228822957</v>
      </c>
      <c r="H637">
        <f t="shared" si="57"/>
        <v>0.56194477117704267</v>
      </c>
      <c r="I637">
        <f t="shared" si="58"/>
        <v>0.31578192585321885</v>
      </c>
      <c r="J637">
        <f t="shared" si="59"/>
        <v>4.6365080130119036</v>
      </c>
    </row>
    <row r="638" spans="1:10" x14ac:dyDescent="0.2">
      <c r="A638">
        <v>634</v>
      </c>
      <c r="B638" s="2">
        <v>44918</v>
      </c>
      <c r="C638" s="1">
        <v>11.36</v>
      </c>
      <c r="D638">
        <v>301.5</v>
      </c>
      <c r="E638">
        <f t="shared" si="54"/>
        <v>90902.25</v>
      </c>
      <c r="F638">
        <f t="shared" si="55"/>
        <v>3425.04</v>
      </c>
      <c r="G638">
        <f t="shared" si="56"/>
        <v>11.55456711666486</v>
      </c>
      <c r="H638">
        <f t="shared" si="57"/>
        <v>-0.19456711666486015</v>
      </c>
      <c r="I638">
        <f t="shared" si="58"/>
        <v>3.7856362887277298E-2</v>
      </c>
      <c r="J638">
        <f t="shared" si="59"/>
        <v>1.7127387030357408</v>
      </c>
    </row>
    <row r="639" spans="1:10" x14ac:dyDescent="0.2">
      <c r="A639">
        <v>635</v>
      </c>
      <c r="B639" s="2">
        <v>44925</v>
      </c>
      <c r="C639" s="1">
        <v>11.63</v>
      </c>
      <c r="D639">
        <v>302.5</v>
      </c>
      <c r="E639">
        <f t="shared" si="54"/>
        <v>91506.25</v>
      </c>
      <c r="F639">
        <f t="shared" si="55"/>
        <v>3518.0750000000003</v>
      </c>
      <c r="G639">
        <f t="shared" si="56"/>
        <v>11.551079004506764</v>
      </c>
      <c r="H639">
        <f t="shared" si="57"/>
        <v>7.892099549323639E-2</v>
      </c>
      <c r="I639">
        <f t="shared" si="58"/>
        <v>6.2285235296434382E-3</v>
      </c>
      <c r="J639">
        <f t="shared" si="59"/>
        <v>0.67859841352739791</v>
      </c>
    </row>
    <row r="640" spans="1:10" x14ac:dyDescent="0.2">
      <c r="A640">
        <v>636</v>
      </c>
      <c r="B640" s="2">
        <v>44932</v>
      </c>
      <c r="C640" s="1">
        <v>12.58</v>
      </c>
      <c r="D640">
        <v>303.5</v>
      </c>
      <c r="E640">
        <f t="shared" si="54"/>
        <v>92112.25</v>
      </c>
      <c r="F640">
        <f t="shared" si="55"/>
        <v>3818.03</v>
      </c>
      <c r="G640">
        <f t="shared" si="56"/>
        <v>11.547590892348667</v>
      </c>
      <c r="H640">
        <f t="shared" si="57"/>
        <v>1.0324091076513326</v>
      </c>
      <c r="I640">
        <f t="shared" si="58"/>
        <v>1.0658685655614211</v>
      </c>
      <c r="J640">
        <f t="shared" si="59"/>
        <v>8.2067496633651249</v>
      </c>
    </row>
    <row r="641" spans="1:10" x14ac:dyDescent="0.2">
      <c r="A641">
        <v>637</v>
      </c>
      <c r="B641" s="2">
        <v>44939</v>
      </c>
      <c r="C641" s="1">
        <v>12.72</v>
      </c>
      <c r="D641">
        <v>304.5</v>
      </c>
      <c r="E641">
        <f t="shared" si="54"/>
        <v>92720.25</v>
      </c>
      <c r="F641">
        <f t="shared" si="55"/>
        <v>3873.2400000000002</v>
      </c>
      <c r="G641">
        <f t="shared" si="56"/>
        <v>11.544102780190572</v>
      </c>
      <c r="H641">
        <f t="shared" si="57"/>
        <v>1.1758972198094284</v>
      </c>
      <c r="I641">
        <f t="shared" si="58"/>
        <v>1.3827342715555433</v>
      </c>
      <c r="J641">
        <f t="shared" si="59"/>
        <v>9.2444749985017953</v>
      </c>
    </row>
    <row r="642" spans="1:10" x14ac:dyDescent="0.2">
      <c r="A642">
        <v>638</v>
      </c>
      <c r="B642" s="2">
        <v>44946</v>
      </c>
      <c r="C642" s="1">
        <v>12.4</v>
      </c>
      <c r="D642">
        <v>305.5</v>
      </c>
      <c r="E642">
        <f t="shared" si="54"/>
        <v>93330.25</v>
      </c>
      <c r="F642">
        <f t="shared" si="55"/>
        <v>3788.2000000000003</v>
      </c>
      <c r="G642">
        <f t="shared" si="56"/>
        <v>11.540614668032475</v>
      </c>
      <c r="H642">
        <f t="shared" si="57"/>
        <v>0.85938533196752509</v>
      </c>
      <c r="I642">
        <f t="shared" si="58"/>
        <v>0.7385431488009333</v>
      </c>
      <c r="J642">
        <f t="shared" si="59"/>
        <v>6.9305268707058474</v>
      </c>
    </row>
    <row r="643" spans="1:10" x14ac:dyDescent="0.2">
      <c r="A643">
        <v>639</v>
      </c>
      <c r="B643" s="2">
        <v>44953</v>
      </c>
      <c r="C643" s="1">
        <v>13.27</v>
      </c>
      <c r="D643">
        <v>306.5</v>
      </c>
      <c r="E643">
        <f t="shared" si="54"/>
        <v>93942.25</v>
      </c>
      <c r="F643">
        <f t="shared" si="55"/>
        <v>4067.2549999999997</v>
      </c>
      <c r="G643">
        <f t="shared" si="56"/>
        <v>11.53712655587438</v>
      </c>
      <c r="H643">
        <f t="shared" si="57"/>
        <v>1.7328734441256195</v>
      </c>
      <c r="I643">
        <f t="shared" si="58"/>
        <v>3.0028503733557863</v>
      </c>
      <c r="J643">
        <f t="shared" si="59"/>
        <v>13.05857908157965</v>
      </c>
    </row>
    <row r="644" spans="1:10" x14ac:dyDescent="0.2">
      <c r="A644">
        <v>640</v>
      </c>
      <c r="B644" s="2">
        <v>44960</v>
      </c>
      <c r="C644" s="1">
        <v>13.23</v>
      </c>
      <c r="D644">
        <v>307.5</v>
      </c>
      <c r="E644">
        <f t="shared" si="54"/>
        <v>94556.25</v>
      </c>
      <c r="F644">
        <f t="shared" si="55"/>
        <v>4068.2249999999999</v>
      </c>
      <c r="G644">
        <f t="shared" si="56"/>
        <v>11.533638443716283</v>
      </c>
      <c r="H644">
        <f t="shared" si="57"/>
        <v>1.6963615562837173</v>
      </c>
      <c r="I644">
        <f t="shared" si="58"/>
        <v>2.8776425296373156</v>
      </c>
      <c r="J644">
        <f t="shared" si="59"/>
        <v>12.822082813935884</v>
      </c>
    </row>
    <row r="645" spans="1:10" x14ac:dyDescent="0.2">
      <c r="A645">
        <v>641</v>
      </c>
      <c r="B645" s="2">
        <v>44967</v>
      </c>
      <c r="C645" s="1">
        <v>12.73</v>
      </c>
      <c r="D645">
        <v>308.5</v>
      </c>
      <c r="E645">
        <f t="shared" si="54"/>
        <v>95172.25</v>
      </c>
      <c r="F645">
        <f t="shared" si="55"/>
        <v>3927.2049999999999</v>
      </c>
      <c r="G645">
        <f t="shared" si="56"/>
        <v>11.530150331558188</v>
      </c>
      <c r="H645">
        <f t="shared" si="57"/>
        <v>1.1998496684418125</v>
      </c>
      <c r="I645">
        <f t="shared" si="58"/>
        <v>1.4396392268599274</v>
      </c>
      <c r="J645">
        <f t="shared" si="59"/>
        <v>9.425370529786429</v>
      </c>
    </row>
    <row r="646" spans="1:10" x14ac:dyDescent="0.2">
      <c r="A646">
        <v>642</v>
      </c>
      <c r="B646" s="2">
        <v>44974</v>
      </c>
      <c r="C646" s="1">
        <v>12.89</v>
      </c>
      <c r="D646">
        <v>309.5</v>
      </c>
      <c r="E646">
        <f t="shared" ref="E646:E669" si="60">D646^2</f>
        <v>95790.25</v>
      </c>
      <c r="F646">
        <f t="shared" ref="F646:F669" si="61">D646*C646</f>
        <v>3989.4550000000004</v>
      </c>
      <c r="G646">
        <f t="shared" ref="G646:G669" si="62">$M$2+$M$3*D646</f>
        <v>11.526662219400091</v>
      </c>
      <c r="H646">
        <f t="shared" ref="H646:H669" si="63">C646-G646</f>
        <v>1.3633377805999096</v>
      </c>
      <c r="I646">
        <f t="shared" ref="I646:I669" si="64">H646^2</f>
        <v>1.8586899040110874</v>
      </c>
      <c r="J646">
        <f t="shared" ref="J646:J669" si="65">ABS(H646/C646)*100</f>
        <v>10.576708926298755</v>
      </c>
    </row>
    <row r="647" spans="1:10" x14ac:dyDescent="0.2">
      <c r="A647">
        <v>643</v>
      </c>
      <c r="B647" s="2">
        <v>44981</v>
      </c>
      <c r="C647" s="1">
        <v>11.88</v>
      </c>
      <c r="D647">
        <v>310.5</v>
      </c>
      <c r="E647">
        <f t="shared" si="60"/>
        <v>96410.25</v>
      </c>
      <c r="F647">
        <f t="shared" si="61"/>
        <v>3688.7400000000002</v>
      </c>
      <c r="G647">
        <f t="shared" si="62"/>
        <v>11.523174107241996</v>
      </c>
      <c r="H647">
        <f t="shared" si="63"/>
        <v>0.35682589275800503</v>
      </c>
      <c r="I647">
        <f t="shared" si="64"/>
        <v>0.12732471774254731</v>
      </c>
      <c r="J647">
        <f t="shared" si="65"/>
        <v>3.0035849558754628</v>
      </c>
    </row>
    <row r="648" spans="1:10" x14ac:dyDescent="0.2">
      <c r="A648">
        <v>644</v>
      </c>
      <c r="B648" s="2">
        <v>44988</v>
      </c>
      <c r="C648" s="1">
        <v>13.08</v>
      </c>
      <c r="D648">
        <v>311.5</v>
      </c>
      <c r="E648">
        <f t="shared" si="60"/>
        <v>97032.25</v>
      </c>
      <c r="F648">
        <f t="shared" si="61"/>
        <v>4074.42</v>
      </c>
      <c r="G648">
        <f t="shared" si="62"/>
        <v>11.519685995083899</v>
      </c>
      <c r="H648">
        <f t="shared" si="63"/>
        <v>1.5603140049161013</v>
      </c>
      <c r="I648">
        <f t="shared" si="64"/>
        <v>2.4345797939373233</v>
      </c>
      <c r="J648">
        <f t="shared" si="65"/>
        <v>11.929006153792823</v>
      </c>
    </row>
    <row r="649" spans="1:10" x14ac:dyDescent="0.2">
      <c r="A649">
        <v>645</v>
      </c>
      <c r="B649" s="2">
        <v>44995</v>
      </c>
      <c r="C649" s="1">
        <v>12.1</v>
      </c>
      <c r="D649">
        <v>312.5</v>
      </c>
      <c r="E649">
        <f t="shared" si="60"/>
        <v>97656.25</v>
      </c>
      <c r="F649">
        <f t="shared" si="61"/>
        <v>3781.25</v>
      </c>
      <c r="G649">
        <f t="shared" si="62"/>
        <v>11.516197882925804</v>
      </c>
      <c r="H649">
        <f t="shared" si="63"/>
        <v>0.58380211707419605</v>
      </c>
      <c r="I649">
        <f t="shared" si="64"/>
        <v>0.34082491190031333</v>
      </c>
      <c r="J649">
        <f t="shared" si="65"/>
        <v>4.8248108849107112</v>
      </c>
    </row>
    <row r="650" spans="1:10" x14ac:dyDescent="0.2">
      <c r="A650">
        <v>646</v>
      </c>
      <c r="B650" s="2">
        <v>45002</v>
      </c>
      <c r="C650" s="1">
        <v>11.3</v>
      </c>
      <c r="D650">
        <v>313.5</v>
      </c>
      <c r="E650">
        <f t="shared" si="60"/>
        <v>98282.25</v>
      </c>
      <c r="F650">
        <f t="shared" si="61"/>
        <v>3542.55</v>
      </c>
      <c r="G650">
        <f t="shared" si="62"/>
        <v>11.512709770767707</v>
      </c>
      <c r="H650">
        <f t="shared" si="63"/>
        <v>-0.21270977076770592</v>
      </c>
      <c r="I650">
        <f t="shared" si="64"/>
        <v>4.5245446580050003E-2</v>
      </c>
      <c r="J650">
        <f t="shared" si="65"/>
        <v>1.882387351926601</v>
      </c>
    </row>
    <row r="651" spans="1:10" x14ac:dyDescent="0.2">
      <c r="A651">
        <v>647</v>
      </c>
      <c r="B651" s="2">
        <v>45009</v>
      </c>
      <c r="C651" s="1">
        <v>11.51</v>
      </c>
      <c r="D651">
        <v>314.5</v>
      </c>
      <c r="E651">
        <f t="shared" si="60"/>
        <v>98910.25</v>
      </c>
      <c r="F651">
        <f t="shared" si="61"/>
        <v>3619.895</v>
      </c>
      <c r="G651">
        <f t="shared" si="62"/>
        <v>11.509221658609611</v>
      </c>
      <c r="H651">
        <f t="shared" si="63"/>
        <v>7.7834139038834849E-4</v>
      </c>
      <c r="I651">
        <f t="shared" si="64"/>
        <v>6.058153199916675E-7</v>
      </c>
      <c r="J651">
        <f t="shared" si="65"/>
        <v>6.762305737518232E-3</v>
      </c>
    </row>
    <row r="652" spans="1:10" x14ac:dyDescent="0.2">
      <c r="A652">
        <v>648</v>
      </c>
      <c r="B652" s="2">
        <v>45016</v>
      </c>
      <c r="C652" s="1">
        <v>12.6</v>
      </c>
      <c r="D652">
        <v>315.5</v>
      </c>
      <c r="E652">
        <f t="shared" si="60"/>
        <v>99540.25</v>
      </c>
      <c r="F652">
        <f t="shared" si="61"/>
        <v>3975.2999999999997</v>
      </c>
      <c r="G652">
        <f t="shared" si="62"/>
        <v>11.505733546451516</v>
      </c>
      <c r="H652">
        <f t="shared" si="63"/>
        <v>1.0942664535484834</v>
      </c>
      <c r="I652">
        <f t="shared" si="64"/>
        <v>1.1974190713615751</v>
      </c>
      <c r="J652">
        <f t="shared" si="65"/>
        <v>8.6846543932419316</v>
      </c>
    </row>
    <row r="653" spans="1:10" x14ac:dyDescent="0.2">
      <c r="A653">
        <v>649</v>
      </c>
      <c r="B653" s="2">
        <v>45023</v>
      </c>
      <c r="C653" s="1">
        <v>12.33</v>
      </c>
      <c r="D653">
        <v>316.5</v>
      </c>
      <c r="E653">
        <f t="shared" si="60"/>
        <v>100172.25</v>
      </c>
      <c r="F653">
        <f t="shared" si="61"/>
        <v>3902.4450000000002</v>
      </c>
      <c r="G653">
        <f t="shared" si="62"/>
        <v>11.502245434293419</v>
      </c>
      <c r="H653">
        <f t="shared" si="63"/>
        <v>0.82775456570658079</v>
      </c>
      <c r="I653">
        <f t="shared" si="64"/>
        <v>0.68517762104809021</v>
      </c>
      <c r="J653">
        <f t="shared" si="65"/>
        <v>6.7133379213834612</v>
      </c>
    </row>
    <row r="654" spans="1:10" x14ac:dyDescent="0.2">
      <c r="A654">
        <v>650</v>
      </c>
      <c r="B654" s="2">
        <v>45030</v>
      </c>
      <c r="C654" s="1">
        <v>12.52</v>
      </c>
      <c r="D654">
        <v>317.5</v>
      </c>
      <c r="E654">
        <f t="shared" si="60"/>
        <v>100806.25</v>
      </c>
      <c r="F654">
        <f t="shared" si="61"/>
        <v>3975.1</v>
      </c>
      <c r="G654">
        <f t="shared" si="62"/>
        <v>11.498757322135322</v>
      </c>
      <c r="H654">
        <f t="shared" si="63"/>
        <v>1.0212426778646773</v>
      </c>
      <c r="I654">
        <f t="shared" si="64"/>
        <v>1.042936607092217</v>
      </c>
      <c r="J654">
        <f t="shared" si="65"/>
        <v>8.1568903982801704</v>
      </c>
    </row>
    <row r="655" spans="1:10" x14ac:dyDescent="0.2">
      <c r="A655">
        <v>651</v>
      </c>
      <c r="B655" s="2">
        <v>45037</v>
      </c>
      <c r="C655" s="1">
        <v>11.81</v>
      </c>
      <c r="D655">
        <v>318.5</v>
      </c>
      <c r="E655">
        <f t="shared" si="60"/>
        <v>101442.25</v>
      </c>
      <c r="F655">
        <f t="shared" si="61"/>
        <v>3761.4850000000001</v>
      </c>
      <c r="G655">
        <f t="shared" si="62"/>
        <v>11.495269209977227</v>
      </c>
      <c r="H655">
        <f t="shared" si="63"/>
        <v>0.31473079002277338</v>
      </c>
      <c r="I655">
        <f t="shared" si="64"/>
        <v>9.9055470188359071E-2</v>
      </c>
      <c r="J655">
        <f t="shared" si="65"/>
        <v>2.6649516513359299</v>
      </c>
    </row>
    <row r="656" spans="1:10" x14ac:dyDescent="0.2">
      <c r="A656">
        <v>652</v>
      </c>
      <c r="B656" s="2">
        <v>45044</v>
      </c>
      <c r="C656" s="1">
        <v>11.88</v>
      </c>
      <c r="D656">
        <v>319.5</v>
      </c>
      <c r="E656">
        <f t="shared" si="60"/>
        <v>102080.25</v>
      </c>
      <c r="F656">
        <f t="shared" si="61"/>
        <v>3795.6600000000003</v>
      </c>
      <c r="G656">
        <f t="shared" si="62"/>
        <v>11.491781097819132</v>
      </c>
      <c r="H656">
        <f t="shared" si="63"/>
        <v>0.38821890218086885</v>
      </c>
      <c r="I656">
        <f t="shared" si="64"/>
        <v>0.15071391601051901</v>
      </c>
      <c r="J656">
        <f t="shared" si="65"/>
        <v>3.2678358769433404</v>
      </c>
    </row>
    <row r="657" spans="1:10" x14ac:dyDescent="0.2">
      <c r="A657">
        <v>653</v>
      </c>
      <c r="B657" s="2">
        <v>45051</v>
      </c>
      <c r="C657" s="1">
        <v>11.99</v>
      </c>
      <c r="D657">
        <v>320.5</v>
      </c>
      <c r="E657">
        <f t="shared" si="60"/>
        <v>102720.25</v>
      </c>
      <c r="F657">
        <f t="shared" si="61"/>
        <v>3842.7950000000001</v>
      </c>
      <c r="G657">
        <f t="shared" si="62"/>
        <v>11.488292985661035</v>
      </c>
      <c r="H657">
        <f t="shared" si="63"/>
        <v>0.50170701433896525</v>
      </c>
      <c r="I657">
        <f t="shared" si="64"/>
        <v>0.25170992823691868</v>
      </c>
      <c r="J657">
        <f t="shared" si="65"/>
        <v>4.1843787684650984</v>
      </c>
    </row>
    <row r="658" spans="1:10" x14ac:dyDescent="0.2">
      <c r="A658">
        <v>654</v>
      </c>
      <c r="B658" s="2">
        <v>45058</v>
      </c>
      <c r="C658" s="1">
        <v>11.67</v>
      </c>
      <c r="D658">
        <v>321.5</v>
      </c>
      <c r="E658">
        <f t="shared" si="60"/>
        <v>103362.25</v>
      </c>
      <c r="F658">
        <f t="shared" si="61"/>
        <v>3751.9050000000002</v>
      </c>
      <c r="G658">
        <f t="shared" si="62"/>
        <v>11.48480487350294</v>
      </c>
      <c r="H658">
        <f t="shared" si="63"/>
        <v>0.18519512649706016</v>
      </c>
      <c r="I658">
        <f t="shared" si="64"/>
        <v>3.4297234878262112E-2</v>
      </c>
      <c r="J658">
        <f t="shared" si="65"/>
        <v>1.5869333890065138</v>
      </c>
    </row>
    <row r="659" spans="1:10" x14ac:dyDescent="0.2">
      <c r="A659">
        <v>655</v>
      </c>
      <c r="B659" s="2">
        <v>45065</v>
      </c>
      <c r="C659" s="1">
        <v>11.65</v>
      </c>
      <c r="D659">
        <v>322.5</v>
      </c>
      <c r="E659">
        <f t="shared" si="60"/>
        <v>104006.25</v>
      </c>
      <c r="F659">
        <f t="shared" si="61"/>
        <v>3757.125</v>
      </c>
      <c r="G659">
        <f t="shared" si="62"/>
        <v>11.481316761344843</v>
      </c>
      <c r="H659">
        <f t="shared" si="63"/>
        <v>0.16868323865515755</v>
      </c>
      <c r="I659">
        <f t="shared" si="64"/>
        <v>2.8454035003192837E-2</v>
      </c>
      <c r="J659">
        <f t="shared" si="65"/>
        <v>1.4479247953232406</v>
      </c>
    </row>
    <row r="660" spans="1:10" x14ac:dyDescent="0.2">
      <c r="A660">
        <v>656</v>
      </c>
      <c r="B660" s="2">
        <v>45072</v>
      </c>
      <c r="C660" s="1">
        <v>12.09</v>
      </c>
      <c r="D660">
        <v>323.5</v>
      </c>
      <c r="E660">
        <f t="shared" si="60"/>
        <v>104652.25</v>
      </c>
      <c r="F660">
        <f t="shared" si="61"/>
        <v>3911.1149999999998</v>
      </c>
      <c r="G660">
        <f t="shared" si="62"/>
        <v>11.477828649186748</v>
      </c>
      <c r="H660">
        <f t="shared" si="63"/>
        <v>0.61217135081325225</v>
      </c>
      <c r="I660">
        <f t="shared" si="64"/>
        <v>0.37475376275652195</v>
      </c>
      <c r="J660">
        <f t="shared" si="65"/>
        <v>5.0634520331948076</v>
      </c>
    </row>
    <row r="661" spans="1:10" x14ac:dyDescent="0.2">
      <c r="A661">
        <v>657</v>
      </c>
      <c r="B661" s="2">
        <v>45079</v>
      </c>
      <c r="C661" s="1">
        <v>12.39</v>
      </c>
      <c r="D661">
        <v>324.5</v>
      </c>
      <c r="E661">
        <f t="shared" si="60"/>
        <v>105300.25</v>
      </c>
      <c r="F661">
        <f t="shared" si="61"/>
        <v>4020.5550000000003</v>
      </c>
      <c r="G661">
        <f t="shared" si="62"/>
        <v>11.474340537028651</v>
      </c>
      <c r="H661">
        <f t="shared" si="63"/>
        <v>0.91565946297134992</v>
      </c>
      <c r="I661">
        <f t="shared" si="64"/>
        <v>0.83843225212898098</v>
      </c>
      <c r="J661">
        <f t="shared" si="65"/>
        <v>7.3903104356041149</v>
      </c>
    </row>
    <row r="662" spans="1:10" x14ac:dyDescent="0.2">
      <c r="A662">
        <v>658</v>
      </c>
      <c r="B662" s="2">
        <v>45086</v>
      </c>
      <c r="C662" s="1">
        <v>13.74</v>
      </c>
      <c r="D662">
        <v>325.5</v>
      </c>
      <c r="E662">
        <f t="shared" si="60"/>
        <v>105950.25</v>
      </c>
      <c r="F662">
        <f t="shared" si="61"/>
        <v>4472.37</v>
      </c>
      <c r="G662">
        <f t="shared" si="62"/>
        <v>11.470852424870555</v>
      </c>
      <c r="H662">
        <f t="shared" si="63"/>
        <v>2.2691475751294448</v>
      </c>
      <c r="I662">
        <f t="shared" si="64"/>
        <v>5.1490307177158394</v>
      </c>
      <c r="J662">
        <f t="shared" si="65"/>
        <v>16.514902293518521</v>
      </c>
    </row>
    <row r="663" spans="1:10" x14ac:dyDescent="0.2">
      <c r="A663">
        <v>659</v>
      </c>
      <c r="B663" s="2">
        <v>45093</v>
      </c>
      <c r="C663" s="1">
        <v>14.42</v>
      </c>
      <c r="D663">
        <v>326.5</v>
      </c>
      <c r="E663">
        <f t="shared" si="60"/>
        <v>106602.25</v>
      </c>
      <c r="F663">
        <f t="shared" si="61"/>
        <v>4708.13</v>
      </c>
      <c r="G663">
        <f t="shared" si="62"/>
        <v>11.467364312712458</v>
      </c>
      <c r="H663">
        <f t="shared" si="63"/>
        <v>2.9526356872875414</v>
      </c>
      <c r="I663">
        <f t="shared" si="64"/>
        <v>8.7180575018439725</v>
      </c>
      <c r="J663">
        <f t="shared" si="65"/>
        <v>20.475975639996822</v>
      </c>
    </row>
    <row r="664" spans="1:10" x14ac:dyDescent="0.2">
      <c r="A664">
        <v>660</v>
      </c>
      <c r="B664" s="2">
        <v>45100</v>
      </c>
      <c r="C664" s="1">
        <v>14.02</v>
      </c>
      <c r="D664">
        <v>327.5</v>
      </c>
      <c r="E664">
        <f t="shared" si="60"/>
        <v>107256.25</v>
      </c>
      <c r="F664">
        <f t="shared" si="61"/>
        <v>4591.55</v>
      </c>
      <c r="G664">
        <f t="shared" si="62"/>
        <v>11.463876200554363</v>
      </c>
      <c r="H664">
        <f t="shared" si="63"/>
        <v>2.5561237994456363</v>
      </c>
      <c r="I664">
        <f t="shared" si="64"/>
        <v>6.5337688780923955</v>
      </c>
      <c r="J664">
        <f t="shared" si="65"/>
        <v>18.231981451110101</v>
      </c>
    </row>
    <row r="665" spans="1:10" x14ac:dyDescent="0.2">
      <c r="A665">
        <v>661</v>
      </c>
      <c r="B665" s="2">
        <v>45107</v>
      </c>
      <c r="C665" s="1">
        <v>15.13</v>
      </c>
      <c r="D665">
        <v>328.5</v>
      </c>
      <c r="E665">
        <f t="shared" si="60"/>
        <v>107912.25</v>
      </c>
      <c r="F665">
        <f t="shared" si="61"/>
        <v>4970.2049999999999</v>
      </c>
      <c r="G665">
        <f t="shared" si="62"/>
        <v>11.460388088396266</v>
      </c>
      <c r="H665">
        <f t="shared" si="63"/>
        <v>3.6696119116037345</v>
      </c>
      <c r="I665">
        <f t="shared" si="64"/>
        <v>13.466051581784015</v>
      </c>
      <c r="J665">
        <f t="shared" si="65"/>
        <v>24.253879124942063</v>
      </c>
    </row>
    <row r="666" spans="1:10" x14ac:dyDescent="0.2">
      <c r="A666">
        <v>662</v>
      </c>
      <c r="B666" s="2">
        <v>45114</v>
      </c>
      <c r="C666" s="1">
        <v>14.98</v>
      </c>
      <c r="D666">
        <v>329.5</v>
      </c>
      <c r="E666">
        <f t="shared" si="60"/>
        <v>108570.25</v>
      </c>
      <c r="F666">
        <f t="shared" si="61"/>
        <v>4935.91</v>
      </c>
      <c r="G666">
        <f t="shared" si="62"/>
        <v>11.456899976238171</v>
      </c>
      <c r="H666">
        <f t="shared" si="63"/>
        <v>3.5231000237618293</v>
      </c>
      <c r="I666">
        <f t="shared" si="64"/>
        <v>12.412233777430602</v>
      </c>
      <c r="J666">
        <f t="shared" si="65"/>
        <v>23.518691747408742</v>
      </c>
    </row>
    <row r="667" spans="1:10" x14ac:dyDescent="0.2">
      <c r="A667">
        <v>663</v>
      </c>
      <c r="B667" s="2">
        <v>45121</v>
      </c>
      <c r="C667" s="1">
        <v>14.98</v>
      </c>
      <c r="D667">
        <v>330.5</v>
      </c>
      <c r="E667">
        <f t="shared" si="60"/>
        <v>109230.25</v>
      </c>
      <c r="F667">
        <f t="shared" si="61"/>
        <v>4950.8900000000003</v>
      </c>
      <c r="G667">
        <f t="shared" si="62"/>
        <v>11.453411864080074</v>
      </c>
      <c r="H667">
        <f t="shared" si="63"/>
        <v>3.5265881359199263</v>
      </c>
      <c r="I667">
        <f t="shared" si="64"/>
        <v>12.436823880411181</v>
      </c>
      <c r="J667">
        <f t="shared" si="65"/>
        <v>23.541976875299909</v>
      </c>
    </row>
    <row r="668" spans="1:10" x14ac:dyDescent="0.2">
      <c r="A668">
        <v>664</v>
      </c>
      <c r="B668" s="2">
        <v>45128</v>
      </c>
      <c r="C668" s="1">
        <v>13.93</v>
      </c>
      <c r="D668">
        <v>331.5</v>
      </c>
      <c r="E668">
        <f t="shared" si="60"/>
        <v>109892.25</v>
      </c>
      <c r="F668">
        <f t="shared" si="61"/>
        <v>4617.7950000000001</v>
      </c>
      <c r="G668">
        <f t="shared" si="62"/>
        <v>11.449923751921979</v>
      </c>
      <c r="H668">
        <f t="shared" si="63"/>
        <v>2.4800762480780207</v>
      </c>
      <c r="I668">
        <f t="shared" si="64"/>
        <v>6.1507781962807524</v>
      </c>
      <c r="J668">
        <f t="shared" si="65"/>
        <v>17.803849591371289</v>
      </c>
    </row>
    <row r="669" spans="1:10" x14ac:dyDescent="0.2">
      <c r="A669">
        <v>665</v>
      </c>
      <c r="B669" s="2">
        <v>45135</v>
      </c>
      <c r="C669" s="1">
        <v>13.26</v>
      </c>
      <c r="D669">
        <v>332.5</v>
      </c>
      <c r="E669">
        <f t="shared" si="60"/>
        <v>110556.25</v>
      </c>
      <c r="F669">
        <f t="shared" si="61"/>
        <v>4408.95</v>
      </c>
      <c r="G669">
        <f t="shared" si="62"/>
        <v>11.446435639763882</v>
      </c>
      <c r="H669">
        <f t="shared" si="63"/>
        <v>1.8135643602361178</v>
      </c>
      <c r="I669">
        <f t="shared" si="64"/>
        <v>3.289015688718639</v>
      </c>
      <c r="J669">
        <f t="shared" si="65"/>
        <v>13.676955959548401</v>
      </c>
    </row>
    <row r="671" spans="1:10" x14ac:dyDescent="0.2">
      <c r="C671">
        <f>SUM(C5:C669)</f>
        <v>8383.1448999999939</v>
      </c>
      <c r="D671">
        <f t="shared" ref="D671:J671" si="66">SUM(D5:D669)</f>
        <v>332.5</v>
      </c>
      <c r="E671">
        <f t="shared" si="66"/>
        <v>24506746.25</v>
      </c>
      <c r="F671">
        <f t="shared" si="66"/>
        <v>-85482.279549999643</v>
      </c>
      <c r="G671">
        <f t="shared" si="66"/>
        <v>8381.9851027074274</v>
      </c>
      <c r="H671">
        <f t="shared" si="66"/>
        <v>1.1597972925733924</v>
      </c>
      <c r="I671">
        <f t="shared" si="66"/>
        <v>5969.7908458798902</v>
      </c>
      <c r="J671">
        <f t="shared" si="66"/>
        <v>14329.530474202071</v>
      </c>
    </row>
    <row r="674" spans="4:5" x14ac:dyDescent="0.2">
      <c r="D674" t="s">
        <v>10</v>
      </c>
      <c r="E674">
        <f>I671/665</f>
        <v>8.9771290915487079</v>
      </c>
    </row>
    <row r="675" spans="4:5" x14ac:dyDescent="0.2">
      <c r="D675" t="s">
        <v>11</v>
      </c>
      <c r="E675">
        <f>SQRT(E674)</f>
        <v>2.9961857571834072</v>
      </c>
    </row>
    <row r="676" spans="4:5" x14ac:dyDescent="0.2">
      <c r="D676" t="s">
        <v>12</v>
      </c>
      <c r="E676">
        <f>J671/665</f>
        <v>21.548166126619655</v>
      </c>
    </row>
    <row r="677" spans="4:5" x14ac:dyDescent="0.2">
      <c r="D677" t="s">
        <v>13</v>
      </c>
      <c r="E677">
        <f>100-E676</f>
        <v>78.451833873380338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55786-FDEC-2E44-AE9B-ECE00D149722}">
  <dimension ref="A1:N675"/>
  <sheetViews>
    <sheetView workbookViewId="0">
      <pane ySplit="3" topLeftCell="A4" activePane="bottomLeft" state="frozen"/>
      <selection pane="bottomLeft" activeCell="P51" sqref="P51"/>
    </sheetView>
  </sheetViews>
  <sheetFormatPr baseColWidth="10" defaultColWidth="11" defaultRowHeight="16" x14ac:dyDescent="0.2"/>
  <sheetData>
    <row r="1" spans="1:14" x14ac:dyDescent="0.2">
      <c r="A1" s="10" t="s">
        <v>0</v>
      </c>
      <c r="B1" s="10" t="s">
        <v>1</v>
      </c>
      <c r="C1" s="3"/>
      <c r="D1" s="3"/>
      <c r="E1" s="3"/>
      <c r="F1" s="3"/>
      <c r="G1" s="3"/>
      <c r="H1" s="3"/>
      <c r="I1" s="3"/>
      <c r="J1" s="3"/>
      <c r="K1" s="3"/>
      <c r="L1" s="3" t="s">
        <v>26</v>
      </c>
      <c r="M1" s="3">
        <v>0.55000000000000004</v>
      </c>
      <c r="N1" s="3">
        <v>0.6</v>
      </c>
    </row>
    <row r="2" spans="1:14" x14ac:dyDescent="0.2">
      <c r="A2" s="5" t="s">
        <v>4</v>
      </c>
      <c r="B2" s="5" t="s">
        <v>5</v>
      </c>
      <c r="C2" s="3" t="s">
        <v>27</v>
      </c>
      <c r="D2" s="3" t="s">
        <v>28</v>
      </c>
      <c r="E2" s="3" t="s">
        <v>29</v>
      </c>
      <c r="F2" s="3" t="s">
        <v>30</v>
      </c>
      <c r="G2" s="3" t="s">
        <v>31</v>
      </c>
      <c r="H2" s="3" t="s">
        <v>8</v>
      </c>
      <c r="I2" s="3" t="s">
        <v>32</v>
      </c>
      <c r="J2" s="3" t="s">
        <v>33</v>
      </c>
      <c r="K2" s="3"/>
      <c r="L2" s="23" t="s">
        <v>34</v>
      </c>
      <c r="M2" s="23"/>
      <c r="N2" s="3"/>
    </row>
    <row r="3" spans="1:14" x14ac:dyDescent="0.2">
      <c r="A3" s="10"/>
      <c r="B3" s="10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x14ac:dyDescent="0.2">
      <c r="A4" s="2">
        <v>40487</v>
      </c>
      <c r="B4" s="1">
        <v>16.21</v>
      </c>
      <c r="C4">
        <f>$M$1*B4+(1-$M$1)*C3</f>
        <v>8.9155000000000015</v>
      </c>
      <c r="D4">
        <f>$N$1*B4+(1-$N$1)*D3</f>
        <v>9.7260000000000009</v>
      </c>
      <c r="E4">
        <f>B4-C4</f>
        <v>7.2944999999999993</v>
      </c>
      <c r="F4">
        <f>B4-D4</f>
        <v>6.484</v>
      </c>
      <c r="G4">
        <f>E4^2</f>
        <v>53.209730249999993</v>
      </c>
      <c r="H4">
        <f>F4^2</f>
        <v>42.042256000000002</v>
      </c>
      <c r="I4">
        <f>ABS(E4/B4)*100</f>
        <v>44.999999999999993</v>
      </c>
      <c r="J4">
        <f>ABS(F4/B4)*100</f>
        <v>40</v>
      </c>
    </row>
    <row r="5" spans="1:14" x14ac:dyDescent="0.2">
      <c r="A5" s="2">
        <v>40494</v>
      </c>
      <c r="B5" s="1">
        <v>16.3</v>
      </c>
      <c r="C5">
        <f t="shared" ref="C5:C68" si="0">$M$1*B5+(1-$M$1)*C4</f>
        <v>12.976975000000003</v>
      </c>
      <c r="D5">
        <f t="shared" ref="D5:D68" si="1">$N$1*B5+(1-$N$1)*D4</f>
        <v>13.670400000000001</v>
      </c>
      <c r="E5">
        <f t="shared" ref="E5:E68" si="2">B5-C5</f>
        <v>3.3230249999999977</v>
      </c>
      <c r="F5">
        <f t="shared" ref="F5:F68" si="3">B5-D5</f>
        <v>2.6295999999999999</v>
      </c>
      <c r="G5">
        <f t="shared" ref="G5:G68" si="4">E5^2</f>
        <v>11.042495150624985</v>
      </c>
      <c r="H5">
        <f t="shared" ref="H5:H68" si="5">F5^2</f>
        <v>6.9147961599999999</v>
      </c>
      <c r="I5">
        <f t="shared" ref="I5:I68" si="6">ABS(E5/B5)*100</f>
        <v>20.386656441717776</v>
      </c>
      <c r="J5">
        <f t="shared" ref="J5:J68" si="7">ABS(F5/B5)*100</f>
        <v>16.13251533742331</v>
      </c>
      <c r="L5" t="s">
        <v>10</v>
      </c>
      <c r="M5">
        <v>0.14578788621369687</v>
      </c>
    </row>
    <row r="6" spans="1:14" x14ac:dyDescent="0.2">
      <c r="A6" s="2">
        <v>40501</v>
      </c>
      <c r="B6" s="1">
        <v>16.28</v>
      </c>
      <c r="C6">
        <f t="shared" si="0"/>
        <v>14.793638750000001</v>
      </c>
      <c r="D6">
        <f t="shared" si="1"/>
        <v>15.236160000000002</v>
      </c>
      <c r="E6">
        <f t="shared" si="2"/>
        <v>1.4863612499999999</v>
      </c>
      <c r="F6">
        <f t="shared" si="3"/>
        <v>1.0438399999999994</v>
      </c>
      <c r="G6">
        <f t="shared" si="4"/>
        <v>2.2092697655015621</v>
      </c>
      <c r="H6">
        <f t="shared" si="5"/>
        <v>1.0896019455999988</v>
      </c>
      <c r="I6">
        <f t="shared" si="6"/>
        <v>9.1299831081081066</v>
      </c>
      <c r="J6">
        <f t="shared" si="7"/>
        <v>6.4117936117936081</v>
      </c>
      <c r="L6" t="s">
        <v>11</v>
      </c>
      <c r="M6">
        <v>0.38182179902894081</v>
      </c>
    </row>
    <row r="7" spans="1:14" x14ac:dyDescent="0.2">
      <c r="A7" s="2">
        <v>40508</v>
      </c>
      <c r="B7" s="1">
        <v>16.100000000000001</v>
      </c>
      <c r="C7">
        <f t="shared" si="0"/>
        <v>15.512137437500002</v>
      </c>
      <c r="D7">
        <f t="shared" si="1"/>
        <v>15.754464000000002</v>
      </c>
      <c r="E7">
        <f t="shared" si="2"/>
        <v>0.5878625624999998</v>
      </c>
      <c r="F7">
        <f t="shared" si="3"/>
        <v>0.34553599999999918</v>
      </c>
      <c r="G7">
        <f t="shared" si="4"/>
        <v>0.34558239238906618</v>
      </c>
      <c r="H7">
        <f t="shared" si="5"/>
        <v>0.11939512729599944</v>
      </c>
      <c r="I7">
        <f t="shared" si="6"/>
        <v>3.6513202639751539</v>
      </c>
      <c r="J7">
        <f t="shared" si="7"/>
        <v>2.1461863354037214</v>
      </c>
      <c r="L7" t="s">
        <v>12</v>
      </c>
      <c r="M7">
        <v>1.5959035047721188</v>
      </c>
    </row>
    <row r="8" spans="1:14" x14ac:dyDescent="0.2">
      <c r="A8" s="2">
        <v>40515</v>
      </c>
      <c r="B8" s="1">
        <v>16.8</v>
      </c>
      <c r="C8">
        <f t="shared" si="0"/>
        <v>16.220461846875004</v>
      </c>
      <c r="D8">
        <f t="shared" si="1"/>
        <v>16.381785600000001</v>
      </c>
      <c r="E8">
        <f t="shared" si="2"/>
        <v>0.57953815312499657</v>
      </c>
      <c r="F8">
        <f t="shared" si="3"/>
        <v>0.4182144000000001</v>
      </c>
      <c r="G8">
        <f t="shared" si="4"/>
        <v>0.33586447092753197</v>
      </c>
      <c r="H8">
        <f t="shared" si="5"/>
        <v>0.17490328436736008</v>
      </c>
      <c r="I8">
        <f t="shared" si="6"/>
        <v>3.4496318638392651</v>
      </c>
      <c r="J8">
        <f t="shared" si="7"/>
        <v>2.4893714285714288</v>
      </c>
      <c r="L8" t="s">
        <v>13</v>
      </c>
      <c r="M8">
        <v>98.404096495227876</v>
      </c>
    </row>
    <row r="9" spans="1:14" x14ac:dyDescent="0.2">
      <c r="A9" s="2">
        <v>40522</v>
      </c>
      <c r="B9" s="1">
        <v>16.73</v>
      </c>
      <c r="C9">
        <f t="shared" si="0"/>
        <v>16.500707831093752</v>
      </c>
      <c r="D9">
        <f t="shared" si="1"/>
        <v>16.590714240000001</v>
      </c>
      <c r="E9">
        <f t="shared" si="2"/>
        <v>0.22929216890624815</v>
      </c>
      <c r="F9">
        <f t="shared" si="3"/>
        <v>0.13928575999999993</v>
      </c>
      <c r="G9">
        <f t="shared" si="4"/>
        <v>5.2574898721731433E-2</v>
      </c>
      <c r="H9">
        <f t="shared" si="5"/>
        <v>1.940052293877758E-2</v>
      </c>
      <c r="I9">
        <f t="shared" si="6"/>
        <v>1.3705449426553984</v>
      </c>
      <c r="J9">
        <f t="shared" si="7"/>
        <v>0.8325508667065149</v>
      </c>
    </row>
    <row r="10" spans="1:14" x14ac:dyDescent="0.2">
      <c r="A10" s="2">
        <v>40529</v>
      </c>
      <c r="B10" s="1">
        <v>16.8</v>
      </c>
      <c r="C10">
        <f t="shared" si="0"/>
        <v>16.665318523992191</v>
      </c>
      <c r="D10">
        <f t="shared" si="1"/>
        <v>16.716285696</v>
      </c>
      <c r="E10">
        <f t="shared" si="2"/>
        <v>0.13468147600780966</v>
      </c>
      <c r="F10">
        <f t="shared" si="3"/>
        <v>8.3714304000000794E-2</v>
      </c>
      <c r="G10">
        <f t="shared" si="4"/>
        <v>1.813909997964221E-2</v>
      </c>
      <c r="H10">
        <f t="shared" si="5"/>
        <v>7.0080846942045492E-3</v>
      </c>
      <c r="I10">
        <f t="shared" si="6"/>
        <v>0.80167545242743854</v>
      </c>
      <c r="J10">
        <f t="shared" si="7"/>
        <v>0.49829942857143328</v>
      </c>
    </row>
    <row r="11" spans="1:14" x14ac:dyDescent="0.2">
      <c r="A11" s="2">
        <v>40536</v>
      </c>
      <c r="B11" s="1">
        <v>16.78</v>
      </c>
      <c r="C11">
        <f t="shared" si="0"/>
        <v>16.728393335796486</v>
      </c>
      <c r="D11">
        <f t="shared" si="1"/>
        <v>16.754514278400002</v>
      </c>
      <c r="E11">
        <f t="shared" si="2"/>
        <v>5.1606664203514896E-2</v>
      </c>
      <c r="F11">
        <f t="shared" si="3"/>
        <v>2.5485721599999067E-2</v>
      </c>
      <c r="G11">
        <f t="shared" si="4"/>
        <v>2.6632477902143459E-3</v>
      </c>
      <c r="H11">
        <f t="shared" si="5"/>
        <v>6.4952200547265903E-4</v>
      </c>
      <c r="I11">
        <f t="shared" si="6"/>
        <v>0.30754865437136408</v>
      </c>
      <c r="J11">
        <f t="shared" si="7"/>
        <v>0.15188153516090028</v>
      </c>
    </row>
    <row r="12" spans="1:14" x14ac:dyDescent="0.2">
      <c r="A12" s="2">
        <v>40543</v>
      </c>
      <c r="B12" s="1">
        <v>16.79</v>
      </c>
      <c r="C12">
        <f t="shared" si="0"/>
        <v>16.762277001108419</v>
      </c>
      <c r="D12">
        <f t="shared" si="1"/>
        <v>16.77580571136</v>
      </c>
      <c r="E12">
        <f t="shared" si="2"/>
        <v>2.772299889157992E-2</v>
      </c>
      <c r="F12">
        <f t="shared" si="3"/>
        <v>1.4194288639998831E-2</v>
      </c>
      <c r="G12">
        <f t="shared" si="4"/>
        <v>7.6856466754254144E-4</v>
      </c>
      <c r="H12">
        <f t="shared" si="5"/>
        <v>2.0147782999559987E-4</v>
      </c>
      <c r="I12">
        <f t="shared" si="6"/>
        <v>0.16511613395818892</v>
      </c>
      <c r="J12">
        <f t="shared" si="7"/>
        <v>8.4540134842160997E-2</v>
      </c>
    </row>
    <row r="13" spans="1:14" x14ac:dyDescent="0.2">
      <c r="A13" s="2">
        <v>40550</v>
      </c>
      <c r="B13" s="1">
        <v>18.27</v>
      </c>
      <c r="C13">
        <f t="shared" si="0"/>
        <v>17.591524650498791</v>
      </c>
      <c r="D13">
        <f t="shared" si="1"/>
        <v>17.672322284544002</v>
      </c>
      <c r="E13">
        <f t="shared" si="2"/>
        <v>0.67847534950120902</v>
      </c>
      <c r="F13">
        <f t="shared" si="3"/>
        <v>0.59767771545599757</v>
      </c>
      <c r="G13">
        <f t="shared" si="4"/>
        <v>0.46032879988078773</v>
      </c>
      <c r="H13">
        <f t="shared" si="5"/>
        <v>0.35721865155270038</v>
      </c>
      <c r="I13">
        <f t="shared" si="6"/>
        <v>3.7136034455457532</v>
      </c>
      <c r="J13">
        <f t="shared" si="7"/>
        <v>3.2713613325451427</v>
      </c>
    </row>
    <row r="14" spans="1:14" x14ac:dyDescent="0.2">
      <c r="A14" s="2">
        <v>40557</v>
      </c>
      <c r="B14" s="1">
        <v>18.649999999999999</v>
      </c>
      <c r="C14">
        <f t="shared" si="0"/>
        <v>18.173686092724456</v>
      </c>
      <c r="D14">
        <f t="shared" si="1"/>
        <v>18.258928913817599</v>
      </c>
      <c r="E14">
        <f t="shared" si="2"/>
        <v>0.4763139072755429</v>
      </c>
      <c r="F14">
        <f t="shared" si="3"/>
        <v>0.39107108618240005</v>
      </c>
      <c r="G14">
        <f t="shared" si="4"/>
        <v>0.22687493826409449</v>
      </c>
      <c r="H14">
        <f t="shared" si="5"/>
        <v>0.15293659444788216</v>
      </c>
      <c r="I14">
        <f t="shared" si="6"/>
        <v>2.5539619693058602</v>
      </c>
      <c r="J14">
        <f t="shared" si="7"/>
        <v>2.0968959044632713</v>
      </c>
    </row>
    <row r="15" spans="1:14" x14ac:dyDescent="0.2">
      <c r="A15" s="2">
        <v>40564</v>
      </c>
      <c r="B15" s="1">
        <v>17.95</v>
      </c>
      <c r="C15">
        <f t="shared" si="0"/>
        <v>18.050658741726004</v>
      </c>
      <c r="D15">
        <f t="shared" si="1"/>
        <v>18.07357156552704</v>
      </c>
      <c r="E15">
        <f t="shared" si="2"/>
        <v>-0.10065874172600431</v>
      </c>
      <c r="F15">
        <f t="shared" si="3"/>
        <v>-0.12357156552704041</v>
      </c>
      <c r="G15">
        <f t="shared" si="4"/>
        <v>1.0132182285862441E-2</v>
      </c>
      <c r="H15">
        <f t="shared" si="5"/>
        <v>1.526993180680364E-2</v>
      </c>
      <c r="I15">
        <f t="shared" si="6"/>
        <v>0.56077293440670917</v>
      </c>
      <c r="J15">
        <f t="shared" si="7"/>
        <v>0.68842097786652046</v>
      </c>
    </row>
    <row r="16" spans="1:14" x14ac:dyDescent="0.2">
      <c r="A16" s="2">
        <v>40571</v>
      </c>
      <c r="B16" s="1">
        <v>16.27</v>
      </c>
      <c r="C16">
        <f t="shared" si="0"/>
        <v>17.071296433776702</v>
      </c>
      <c r="D16">
        <f t="shared" si="1"/>
        <v>16.991428626210816</v>
      </c>
      <c r="E16">
        <f t="shared" si="2"/>
        <v>-0.80129643377670234</v>
      </c>
      <c r="F16">
        <f t="shared" si="3"/>
        <v>-0.72142862621081605</v>
      </c>
      <c r="G16">
        <f t="shared" si="4"/>
        <v>0.64207597478326117</v>
      </c>
      <c r="H16">
        <f t="shared" si="5"/>
        <v>0.52045926271642529</v>
      </c>
      <c r="I16">
        <f t="shared" si="6"/>
        <v>4.9249934466914711</v>
      </c>
      <c r="J16">
        <f t="shared" si="7"/>
        <v>4.434103418628248</v>
      </c>
    </row>
    <row r="17" spans="1:10" x14ac:dyDescent="0.2">
      <c r="A17" s="2">
        <v>40578</v>
      </c>
      <c r="B17" s="1">
        <v>15.72</v>
      </c>
      <c r="C17">
        <f t="shared" si="0"/>
        <v>16.328083395199517</v>
      </c>
      <c r="D17">
        <f t="shared" si="1"/>
        <v>16.228571450484328</v>
      </c>
      <c r="E17">
        <f t="shared" si="2"/>
        <v>-0.60808339519951637</v>
      </c>
      <c r="F17">
        <f t="shared" si="3"/>
        <v>-0.50857145048432706</v>
      </c>
      <c r="G17">
        <f t="shared" si="4"/>
        <v>0.36976541551737119</v>
      </c>
      <c r="H17">
        <f t="shared" si="5"/>
        <v>0.25864492024773234</v>
      </c>
      <c r="I17">
        <f t="shared" si="6"/>
        <v>3.8682149821852181</v>
      </c>
      <c r="J17">
        <f t="shared" si="7"/>
        <v>3.2351873440478816</v>
      </c>
    </row>
    <row r="18" spans="1:10" x14ac:dyDescent="0.2">
      <c r="A18" s="2">
        <v>40585</v>
      </c>
      <c r="B18" s="1">
        <v>16.38</v>
      </c>
      <c r="C18">
        <f t="shared" si="0"/>
        <v>16.356637527839784</v>
      </c>
      <c r="D18">
        <f t="shared" si="1"/>
        <v>16.31942858019373</v>
      </c>
      <c r="E18">
        <f t="shared" si="2"/>
        <v>2.3362472160215475E-2</v>
      </c>
      <c r="F18">
        <f t="shared" si="3"/>
        <v>6.0571419806269233E-2</v>
      </c>
      <c r="G18">
        <f t="shared" si="4"/>
        <v>5.4580510543684308E-4</v>
      </c>
      <c r="H18">
        <f t="shared" si="5"/>
        <v>3.6688968973473046E-3</v>
      </c>
      <c r="I18">
        <f t="shared" si="6"/>
        <v>0.14262803516615066</v>
      </c>
      <c r="J18">
        <f t="shared" si="7"/>
        <v>0.36978888770616142</v>
      </c>
    </row>
    <row r="19" spans="1:10" x14ac:dyDescent="0.2">
      <c r="A19" s="2">
        <v>40592</v>
      </c>
      <c r="B19" s="1">
        <v>15.77</v>
      </c>
      <c r="C19">
        <f t="shared" si="0"/>
        <v>16.033986887527902</v>
      </c>
      <c r="D19">
        <f t="shared" si="1"/>
        <v>15.989771432077493</v>
      </c>
      <c r="E19">
        <f t="shared" si="2"/>
        <v>-0.26398688752790278</v>
      </c>
      <c r="F19">
        <f t="shared" si="3"/>
        <v>-0.2197714320774935</v>
      </c>
      <c r="G19">
        <f t="shared" si="4"/>
        <v>6.9689076786669593E-2</v>
      </c>
      <c r="H19">
        <f t="shared" si="5"/>
        <v>4.8299482357392336E-2</v>
      </c>
      <c r="I19">
        <f t="shared" si="6"/>
        <v>1.6739815315656486</v>
      </c>
      <c r="J19">
        <f t="shared" si="7"/>
        <v>1.3936045153931103</v>
      </c>
    </row>
    <row r="20" spans="1:10" x14ac:dyDescent="0.2">
      <c r="A20" s="2">
        <v>40599</v>
      </c>
      <c r="B20" s="1">
        <v>15.07</v>
      </c>
      <c r="C20">
        <f t="shared" si="0"/>
        <v>15.503794099387555</v>
      </c>
      <c r="D20">
        <f t="shared" si="1"/>
        <v>15.437908572830997</v>
      </c>
      <c r="E20">
        <f t="shared" si="2"/>
        <v>-0.43379409938755487</v>
      </c>
      <c r="F20">
        <f t="shared" si="3"/>
        <v>-0.36790857283099676</v>
      </c>
      <c r="G20">
        <f t="shared" si="4"/>
        <v>0.18817732066345982</v>
      </c>
      <c r="H20">
        <f t="shared" si="5"/>
        <v>0.13535671796254084</v>
      </c>
      <c r="I20">
        <f t="shared" si="6"/>
        <v>2.878527534091273</v>
      </c>
      <c r="J20">
        <f t="shared" si="7"/>
        <v>2.4413309411479545</v>
      </c>
    </row>
    <row r="21" spans="1:10" x14ac:dyDescent="0.2">
      <c r="A21" s="2">
        <v>40606</v>
      </c>
      <c r="B21" s="1">
        <v>14.42</v>
      </c>
      <c r="C21">
        <f t="shared" si="0"/>
        <v>14.9077073447244</v>
      </c>
      <c r="D21">
        <f t="shared" si="1"/>
        <v>14.827163429132398</v>
      </c>
      <c r="E21">
        <f t="shared" si="2"/>
        <v>-0.48770734472440047</v>
      </c>
      <c r="F21">
        <f t="shared" si="3"/>
        <v>-0.40716342913239778</v>
      </c>
      <c r="G21">
        <f t="shared" si="4"/>
        <v>0.2378584540981252</v>
      </c>
      <c r="H21">
        <f t="shared" si="5"/>
        <v>0.16578205802285312</v>
      </c>
      <c r="I21">
        <f t="shared" si="6"/>
        <v>3.3821591173675483</v>
      </c>
      <c r="J21">
        <f t="shared" si="7"/>
        <v>2.8236021437752967</v>
      </c>
    </row>
    <row r="22" spans="1:10" x14ac:dyDescent="0.2">
      <c r="A22" s="2">
        <v>40613</v>
      </c>
      <c r="B22" s="1">
        <v>14.36</v>
      </c>
      <c r="C22">
        <f t="shared" si="0"/>
        <v>14.606468305125979</v>
      </c>
      <c r="D22">
        <f t="shared" si="1"/>
        <v>14.546865371652959</v>
      </c>
      <c r="E22">
        <f t="shared" si="2"/>
        <v>-0.24646830512597973</v>
      </c>
      <c r="F22">
        <f t="shared" si="3"/>
        <v>-0.18686537165296002</v>
      </c>
      <c r="G22">
        <f t="shared" si="4"/>
        <v>6.0746625431673043E-2</v>
      </c>
      <c r="H22">
        <f t="shared" si="5"/>
        <v>3.4918667122998875E-2</v>
      </c>
      <c r="I22">
        <f t="shared" si="6"/>
        <v>1.71635309976309</v>
      </c>
      <c r="J22">
        <f t="shared" si="7"/>
        <v>1.3012908889481896</v>
      </c>
    </row>
    <row r="23" spans="1:10" x14ac:dyDescent="0.2">
      <c r="A23" s="2">
        <v>40620</v>
      </c>
      <c r="B23" s="1">
        <v>14.49</v>
      </c>
      <c r="C23">
        <f t="shared" si="0"/>
        <v>14.542410737306691</v>
      </c>
      <c r="D23">
        <f t="shared" si="1"/>
        <v>14.512746148661183</v>
      </c>
      <c r="E23">
        <f t="shared" si="2"/>
        <v>-5.2410737306690436E-2</v>
      </c>
      <c r="F23">
        <f t="shared" si="3"/>
        <v>-2.274614866118263E-2</v>
      </c>
      <c r="G23">
        <f t="shared" si="4"/>
        <v>2.7468853850309127E-3</v>
      </c>
      <c r="H23">
        <f t="shared" si="5"/>
        <v>5.1738727891662039E-4</v>
      </c>
      <c r="I23">
        <f t="shared" si="6"/>
        <v>0.36170281095024454</v>
      </c>
      <c r="J23">
        <f t="shared" si="7"/>
        <v>0.15697825162996984</v>
      </c>
    </row>
    <row r="24" spans="1:10" x14ac:dyDescent="0.2">
      <c r="A24" s="2">
        <v>40627</v>
      </c>
      <c r="B24" s="1">
        <v>15.01</v>
      </c>
      <c r="C24">
        <f t="shared" si="0"/>
        <v>14.79958483178801</v>
      </c>
      <c r="D24">
        <f t="shared" si="1"/>
        <v>14.811098459464475</v>
      </c>
      <c r="E24">
        <f t="shared" si="2"/>
        <v>0.21041516821198947</v>
      </c>
      <c r="F24">
        <f t="shared" si="3"/>
        <v>0.198901540535525</v>
      </c>
      <c r="G24">
        <f t="shared" si="4"/>
        <v>4.4274543013679821E-2</v>
      </c>
      <c r="H24">
        <f t="shared" si="5"/>
        <v>3.9561822827405092E-2</v>
      </c>
      <c r="I24">
        <f t="shared" si="6"/>
        <v>1.4018332325915355</v>
      </c>
      <c r="J24">
        <f t="shared" si="7"/>
        <v>1.3251268523352766</v>
      </c>
    </row>
    <row r="25" spans="1:10" x14ac:dyDescent="0.2">
      <c r="A25" s="2">
        <v>40634</v>
      </c>
      <c r="B25" s="1">
        <v>15.16</v>
      </c>
      <c r="C25">
        <f t="shared" si="0"/>
        <v>14.997813174304605</v>
      </c>
      <c r="D25">
        <f t="shared" si="1"/>
        <v>15.02043938378579</v>
      </c>
      <c r="E25">
        <f t="shared" si="2"/>
        <v>0.16218682569539489</v>
      </c>
      <c r="F25">
        <f t="shared" si="3"/>
        <v>0.13956061621420979</v>
      </c>
      <c r="G25">
        <f t="shared" si="4"/>
        <v>2.6304566429148402E-2</v>
      </c>
      <c r="H25">
        <f t="shared" si="5"/>
        <v>1.9477165598089957E-2</v>
      </c>
      <c r="I25">
        <f t="shared" si="6"/>
        <v>1.0698339425817605</v>
      </c>
      <c r="J25">
        <f t="shared" si="7"/>
        <v>0.9205845396715685</v>
      </c>
    </row>
    <row r="26" spans="1:10" x14ac:dyDescent="0.2">
      <c r="A26" s="2">
        <v>40641</v>
      </c>
      <c r="B26" s="1">
        <v>15.33</v>
      </c>
      <c r="C26">
        <f t="shared" si="0"/>
        <v>15.180515928437075</v>
      </c>
      <c r="D26">
        <f t="shared" si="1"/>
        <v>15.206175753514316</v>
      </c>
      <c r="E26">
        <f t="shared" si="2"/>
        <v>0.14948407156292554</v>
      </c>
      <c r="F26">
        <f t="shared" si="3"/>
        <v>0.12382424648568424</v>
      </c>
      <c r="G26">
        <f t="shared" si="4"/>
        <v>2.2345487651029842E-2</v>
      </c>
      <c r="H26">
        <f t="shared" si="5"/>
        <v>1.5332444017747486E-2</v>
      </c>
      <c r="I26">
        <f t="shared" si="6"/>
        <v>0.97510809891014694</v>
      </c>
      <c r="J26">
        <f t="shared" si="7"/>
        <v>0.80772502599924489</v>
      </c>
    </row>
    <row r="27" spans="1:10" x14ac:dyDescent="0.2">
      <c r="A27" s="2">
        <v>40648</v>
      </c>
      <c r="B27" s="1">
        <v>14.71</v>
      </c>
      <c r="C27">
        <f t="shared" si="0"/>
        <v>14.921732167796684</v>
      </c>
      <c r="D27">
        <f t="shared" si="1"/>
        <v>14.908470301405728</v>
      </c>
      <c r="E27">
        <f t="shared" si="2"/>
        <v>-0.2117321677966828</v>
      </c>
      <c r="F27">
        <f t="shared" si="3"/>
        <v>-0.19847030140572741</v>
      </c>
      <c r="G27">
        <f t="shared" si="4"/>
        <v>4.4830510879882643E-2</v>
      </c>
      <c r="H27">
        <f t="shared" si="5"/>
        <v>3.9390460540080281E-2</v>
      </c>
      <c r="I27">
        <f t="shared" si="6"/>
        <v>1.4393757158170142</v>
      </c>
      <c r="J27">
        <f t="shared" si="7"/>
        <v>1.3492202678839387</v>
      </c>
    </row>
    <row r="28" spans="1:10" x14ac:dyDescent="0.2">
      <c r="A28" s="2">
        <v>40655</v>
      </c>
      <c r="B28" s="1">
        <v>15.43</v>
      </c>
      <c r="C28">
        <f t="shared" si="0"/>
        <v>15.201279475508509</v>
      </c>
      <c r="D28">
        <f t="shared" si="1"/>
        <v>15.221388120562292</v>
      </c>
      <c r="E28">
        <f t="shared" si="2"/>
        <v>0.22872052449149116</v>
      </c>
      <c r="F28">
        <f t="shared" si="3"/>
        <v>0.20861187943770787</v>
      </c>
      <c r="G28">
        <f t="shared" si="4"/>
        <v>5.2313078323662811E-2</v>
      </c>
      <c r="H28">
        <f t="shared" si="5"/>
        <v>4.3518916242532762E-2</v>
      </c>
      <c r="I28">
        <f t="shared" si="6"/>
        <v>1.4823105929455034</v>
      </c>
      <c r="J28">
        <f t="shared" si="7"/>
        <v>1.3519888492398437</v>
      </c>
    </row>
    <row r="29" spans="1:10" x14ac:dyDescent="0.2">
      <c r="A29" s="2">
        <v>40662</v>
      </c>
      <c r="B29" s="1">
        <v>15.47</v>
      </c>
      <c r="C29">
        <f t="shared" si="0"/>
        <v>15.34907576397883</v>
      </c>
      <c r="D29">
        <f t="shared" si="1"/>
        <v>15.370555248224917</v>
      </c>
      <c r="E29">
        <f t="shared" si="2"/>
        <v>0.12092423602117108</v>
      </c>
      <c r="F29">
        <f t="shared" si="3"/>
        <v>9.9444751775083162E-2</v>
      </c>
      <c r="G29">
        <f t="shared" si="4"/>
        <v>1.462267085730389E-2</v>
      </c>
      <c r="H29">
        <f t="shared" si="5"/>
        <v>9.8892586556079062E-3</v>
      </c>
      <c r="I29">
        <f t="shared" si="6"/>
        <v>0.78166926969082795</v>
      </c>
      <c r="J29">
        <f t="shared" si="7"/>
        <v>0.64282321767991701</v>
      </c>
    </row>
    <row r="30" spans="1:10" x14ac:dyDescent="0.2">
      <c r="A30" s="2">
        <v>40669</v>
      </c>
      <c r="B30" s="1">
        <v>15.11</v>
      </c>
      <c r="C30">
        <f t="shared" si="0"/>
        <v>15.217584093790474</v>
      </c>
      <c r="D30">
        <f t="shared" si="1"/>
        <v>15.214222099289966</v>
      </c>
      <c r="E30">
        <f t="shared" si="2"/>
        <v>-0.10758409379047507</v>
      </c>
      <c r="F30">
        <f t="shared" si="3"/>
        <v>-0.10422209928996651</v>
      </c>
      <c r="G30">
        <f t="shared" si="4"/>
        <v>1.1574337236717736E-2</v>
      </c>
      <c r="H30">
        <f t="shared" si="5"/>
        <v>1.0862245980407637E-2</v>
      </c>
      <c r="I30">
        <f t="shared" si="6"/>
        <v>0.71200591522485157</v>
      </c>
      <c r="J30">
        <f t="shared" si="7"/>
        <v>0.68975578616787891</v>
      </c>
    </row>
    <row r="31" spans="1:10" x14ac:dyDescent="0.2">
      <c r="A31" s="2">
        <v>40676</v>
      </c>
      <c r="B31" s="1">
        <v>15.08</v>
      </c>
      <c r="C31">
        <f t="shared" si="0"/>
        <v>15.141912842205713</v>
      </c>
      <c r="D31">
        <f t="shared" si="1"/>
        <v>15.133688839715987</v>
      </c>
      <c r="E31">
        <f t="shared" si="2"/>
        <v>-6.1912842205712693E-2</v>
      </c>
      <c r="F31">
        <f t="shared" si="3"/>
        <v>-5.3688839715986703E-2</v>
      </c>
      <c r="G31">
        <f t="shared" si="4"/>
        <v>3.8332000299894789E-3</v>
      </c>
      <c r="H31">
        <f t="shared" si="5"/>
        <v>2.8824915100489111E-3</v>
      </c>
      <c r="I31">
        <f t="shared" si="6"/>
        <v>0.41056261409623801</v>
      </c>
      <c r="J31">
        <f t="shared" si="7"/>
        <v>0.35602678856755104</v>
      </c>
    </row>
    <row r="32" spans="1:10" x14ac:dyDescent="0.2">
      <c r="A32" s="2">
        <v>40683</v>
      </c>
      <c r="B32" s="1">
        <v>15</v>
      </c>
      <c r="C32">
        <f t="shared" si="0"/>
        <v>15.06386077899257</v>
      </c>
      <c r="D32">
        <f t="shared" si="1"/>
        <v>15.053475535886395</v>
      </c>
      <c r="E32">
        <f t="shared" si="2"/>
        <v>-6.3860778992570033E-2</v>
      </c>
      <c r="F32">
        <f t="shared" si="3"/>
        <v>-5.347553588639542E-2</v>
      </c>
      <c r="G32">
        <f t="shared" si="4"/>
        <v>4.0781990935378739E-3</v>
      </c>
      <c r="H32">
        <f t="shared" si="5"/>
        <v>2.8596329383371645E-3</v>
      </c>
      <c r="I32">
        <f t="shared" si="6"/>
        <v>0.42573852661713357</v>
      </c>
      <c r="J32">
        <f t="shared" si="7"/>
        <v>0.35650357257596949</v>
      </c>
    </row>
    <row r="33" spans="1:10" x14ac:dyDescent="0.2">
      <c r="A33" s="2">
        <v>40690</v>
      </c>
      <c r="B33" s="1">
        <v>14.6</v>
      </c>
      <c r="C33">
        <f t="shared" si="0"/>
        <v>14.808737350546657</v>
      </c>
      <c r="D33">
        <f t="shared" si="1"/>
        <v>14.781390214354559</v>
      </c>
      <c r="E33">
        <f t="shared" si="2"/>
        <v>-0.20873735054665765</v>
      </c>
      <c r="F33">
        <f t="shared" si="3"/>
        <v>-0.18139021435455938</v>
      </c>
      <c r="G33">
        <f t="shared" si="4"/>
        <v>4.357128151323824E-2</v>
      </c>
      <c r="H33">
        <f t="shared" si="5"/>
        <v>3.2902409863592996E-2</v>
      </c>
      <c r="I33">
        <f t="shared" si="6"/>
        <v>1.4297078804565593</v>
      </c>
      <c r="J33">
        <f t="shared" si="7"/>
        <v>1.2423987284558862</v>
      </c>
    </row>
    <row r="34" spans="1:10" x14ac:dyDescent="0.2">
      <c r="A34" s="2">
        <v>40697</v>
      </c>
      <c r="B34" s="1">
        <v>14.01</v>
      </c>
      <c r="C34">
        <f t="shared" si="0"/>
        <v>14.369431807745997</v>
      </c>
      <c r="D34">
        <f t="shared" si="1"/>
        <v>14.318556085741822</v>
      </c>
      <c r="E34">
        <f t="shared" si="2"/>
        <v>-0.35943180774599703</v>
      </c>
      <c r="F34">
        <f t="shared" si="3"/>
        <v>-0.30855608574182192</v>
      </c>
      <c r="G34">
        <f t="shared" si="4"/>
        <v>0.12919122441955538</v>
      </c>
      <c r="H34">
        <f t="shared" si="5"/>
        <v>9.5206858048314552E-2</v>
      </c>
      <c r="I34">
        <f t="shared" si="6"/>
        <v>2.5655375285224631</v>
      </c>
      <c r="J34">
        <f t="shared" si="7"/>
        <v>2.2023988989423406</v>
      </c>
    </row>
    <row r="35" spans="1:10" x14ac:dyDescent="0.2">
      <c r="A35" s="2">
        <v>40704</v>
      </c>
      <c r="B35" s="1">
        <v>13.35</v>
      </c>
      <c r="C35">
        <f t="shared" si="0"/>
        <v>13.808744313485697</v>
      </c>
      <c r="D35">
        <f t="shared" si="1"/>
        <v>13.737422434296729</v>
      </c>
      <c r="E35">
        <f t="shared" si="2"/>
        <v>-0.45874431348569722</v>
      </c>
      <c r="F35">
        <f t="shared" si="3"/>
        <v>-0.38742243429672918</v>
      </c>
      <c r="G35">
        <f t="shared" si="4"/>
        <v>0.21044634515546365</v>
      </c>
      <c r="H35">
        <f t="shared" si="5"/>
        <v>0.15009614259640344</v>
      </c>
      <c r="I35">
        <f t="shared" si="6"/>
        <v>3.4362869924022266</v>
      </c>
      <c r="J35">
        <f t="shared" si="7"/>
        <v>2.9020407063425409</v>
      </c>
    </row>
    <row r="36" spans="1:10" x14ac:dyDescent="0.2">
      <c r="A36" s="2">
        <v>40711</v>
      </c>
      <c r="B36" s="1">
        <v>12.77</v>
      </c>
      <c r="C36">
        <f t="shared" si="0"/>
        <v>13.237434941068564</v>
      </c>
      <c r="D36">
        <f t="shared" si="1"/>
        <v>13.156968973718691</v>
      </c>
      <c r="E36">
        <f t="shared" si="2"/>
        <v>-0.46743494106856431</v>
      </c>
      <c r="F36">
        <f t="shared" si="3"/>
        <v>-0.38696897371869099</v>
      </c>
      <c r="G36">
        <f t="shared" si="4"/>
        <v>0.2184954241317722</v>
      </c>
      <c r="H36">
        <f t="shared" si="5"/>
        <v>0.14974498662089697</v>
      </c>
      <c r="I36">
        <f t="shared" si="6"/>
        <v>3.6604145737553981</v>
      </c>
      <c r="J36">
        <f t="shared" si="7"/>
        <v>3.0302973666303132</v>
      </c>
    </row>
    <row r="37" spans="1:10" x14ac:dyDescent="0.2">
      <c r="A37" s="2">
        <v>40718</v>
      </c>
      <c r="B37" s="1">
        <v>13.24</v>
      </c>
      <c r="C37">
        <f t="shared" si="0"/>
        <v>13.238845723480853</v>
      </c>
      <c r="D37">
        <f t="shared" si="1"/>
        <v>13.206787589487476</v>
      </c>
      <c r="E37">
        <f t="shared" si="2"/>
        <v>1.1542765191467907E-3</v>
      </c>
      <c r="F37">
        <f t="shared" si="3"/>
        <v>3.3212410512524215E-2</v>
      </c>
      <c r="G37">
        <f t="shared" si="4"/>
        <v>1.3323542826536315E-6</v>
      </c>
      <c r="H37">
        <f t="shared" si="5"/>
        <v>1.103064212052429E-3</v>
      </c>
      <c r="I37">
        <f t="shared" si="6"/>
        <v>8.7181005977854283E-3</v>
      </c>
      <c r="J37">
        <f t="shared" si="7"/>
        <v>0.25084902199791703</v>
      </c>
    </row>
    <row r="38" spans="1:10" x14ac:dyDescent="0.2">
      <c r="A38" s="2">
        <v>40725</v>
      </c>
      <c r="B38" s="1">
        <v>14.02</v>
      </c>
      <c r="C38">
        <f t="shared" si="0"/>
        <v>13.668480575566385</v>
      </c>
      <c r="D38">
        <f t="shared" si="1"/>
        <v>13.694715035794989</v>
      </c>
      <c r="E38">
        <f t="shared" si="2"/>
        <v>0.35151942443361506</v>
      </c>
      <c r="F38">
        <f t="shared" si="3"/>
        <v>0.32528496420501085</v>
      </c>
      <c r="G38">
        <f t="shared" si="4"/>
        <v>0.12356590575414</v>
      </c>
      <c r="H38">
        <f t="shared" si="5"/>
        <v>0.10581030793785519</v>
      </c>
      <c r="I38">
        <f t="shared" si="6"/>
        <v>2.5072712156463268</v>
      </c>
      <c r="J38">
        <f t="shared" si="7"/>
        <v>2.3201495307062112</v>
      </c>
    </row>
    <row r="39" spans="1:10" x14ac:dyDescent="0.2">
      <c r="A39" s="2">
        <v>40732</v>
      </c>
      <c r="B39" s="1">
        <v>13.88</v>
      </c>
      <c r="C39">
        <f t="shared" si="0"/>
        <v>13.784816259004874</v>
      </c>
      <c r="D39">
        <f t="shared" si="1"/>
        <v>13.805886014317995</v>
      </c>
      <c r="E39">
        <f t="shared" si="2"/>
        <v>9.5183740995127053E-2</v>
      </c>
      <c r="F39">
        <f t="shared" si="3"/>
        <v>7.411398568200589E-2</v>
      </c>
      <c r="G39">
        <f t="shared" si="4"/>
        <v>9.0599445498274304E-3</v>
      </c>
      <c r="H39">
        <f t="shared" si="5"/>
        <v>5.4928828736725737E-3</v>
      </c>
      <c r="I39">
        <f t="shared" si="6"/>
        <v>0.68576182273146291</v>
      </c>
      <c r="J39">
        <f t="shared" si="7"/>
        <v>0.53396243286747747</v>
      </c>
    </row>
    <row r="40" spans="1:10" x14ac:dyDescent="0.2">
      <c r="A40" s="2">
        <v>40739</v>
      </c>
      <c r="B40" s="1">
        <v>13.09</v>
      </c>
      <c r="C40">
        <f t="shared" si="0"/>
        <v>13.402667316552193</v>
      </c>
      <c r="D40">
        <f t="shared" si="1"/>
        <v>13.376354405727199</v>
      </c>
      <c r="E40">
        <f t="shared" si="2"/>
        <v>-0.3126673165521936</v>
      </c>
      <c r="F40">
        <f t="shared" si="3"/>
        <v>-0.28635440572719872</v>
      </c>
      <c r="G40">
        <f t="shared" si="4"/>
        <v>9.7760850839949634E-2</v>
      </c>
      <c r="H40">
        <f t="shared" si="5"/>
        <v>8.1998845679377139E-2</v>
      </c>
      <c r="I40">
        <f t="shared" si="6"/>
        <v>2.3885967651046109</v>
      </c>
      <c r="J40">
        <f t="shared" si="7"/>
        <v>2.1875814035691268</v>
      </c>
    </row>
    <row r="41" spans="1:10" x14ac:dyDescent="0.2">
      <c r="A41" s="2">
        <v>40746</v>
      </c>
      <c r="B41" s="1">
        <v>13.31</v>
      </c>
      <c r="C41">
        <f t="shared" si="0"/>
        <v>13.351700292448488</v>
      </c>
      <c r="D41">
        <f t="shared" si="1"/>
        <v>13.33654176229088</v>
      </c>
      <c r="E41">
        <f t="shared" si="2"/>
        <v>-4.1700292448487275E-2</v>
      </c>
      <c r="F41">
        <f t="shared" si="3"/>
        <v>-2.6541762290879234E-2</v>
      </c>
      <c r="G41">
        <f t="shared" si="4"/>
        <v>1.7389143902893649E-3</v>
      </c>
      <c r="H41">
        <f t="shared" si="5"/>
        <v>7.0446514550553886E-4</v>
      </c>
      <c r="I41">
        <f t="shared" si="6"/>
        <v>0.31330046918472781</v>
      </c>
      <c r="J41">
        <f t="shared" si="7"/>
        <v>0.19941218851148934</v>
      </c>
    </row>
    <row r="42" spans="1:10" x14ac:dyDescent="0.2">
      <c r="A42" s="2">
        <v>40753</v>
      </c>
      <c r="B42" s="1">
        <v>12.21</v>
      </c>
      <c r="C42">
        <f t="shared" si="0"/>
        <v>12.723765131601819</v>
      </c>
      <c r="D42">
        <f t="shared" si="1"/>
        <v>12.660616704916354</v>
      </c>
      <c r="E42">
        <f t="shared" si="2"/>
        <v>-0.51376513160181858</v>
      </c>
      <c r="F42">
        <f t="shared" si="3"/>
        <v>-0.45061670491635297</v>
      </c>
      <c r="G42">
        <f t="shared" si="4"/>
        <v>0.26395461044983398</v>
      </c>
      <c r="H42">
        <f t="shared" si="5"/>
        <v>0.20305541474967154</v>
      </c>
      <c r="I42">
        <f t="shared" si="6"/>
        <v>4.2077406355595297</v>
      </c>
      <c r="J42">
        <f t="shared" si="7"/>
        <v>3.6905545038194343</v>
      </c>
    </row>
    <row r="43" spans="1:10" x14ac:dyDescent="0.2">
      <c r="A43" s="2">
        <v>40760</v>
      </c>
      <c r="B43" s="1">
        <v>10.84</v>
      </c>
      <c r="C43">
        <f t="shared" si="0"/>
        <v>11.68769430922082</v>
      </c>
      <c r="D43">
        <f t="shared" si="1"/>
        <v>11.568246681966542</v>
      </c>
      <c r="E43">
        <f t="shared" si="2"/>
        <v>-0.84769430922082023</v>
      </c>
      <c r="F43">
        <f t="shared" si="3"/>
        <v>-0.7282466819665423</v>
      </c>
      <c r="G43">
        <f t="shared" si="4"/>
        <v>0.71858564188536356</v>
      </c>
      <c r="H43">
        <f t="shared" si="5"/>
        <v>0.53034322979527815</v>
      </c>
      <c r="I43">
        <f t="shared" si="6"/>
        <v>7.8200582031440984</v>
      </c>
      <c r="J43">
        <f t="shared" si="7"/>
        <v>6.7181428225695781</v>
      </c>
    </row>
    <row r="44" spans="1:10" x14ac:dyDescent="0.2">
      <c r="A44" s="2">
        <v>40767</v>
      </c>
      <c r="B44" s="1">
        <v>11.06</v>
      </c>
      <c r="C44">
        <f t="shared" si="0"/>
        <v>11.342462439149369</v>
      </c>
      <c r="D44">
        <f t="shared" si="1"/>
        <v>11.263298672786618</v>
      </c>
      <c r="E44">
        <f t="shared" si="2"/>
        <v>-0.28246243914936819</v>
      </c>
      <c r="F44">
        <f t="shared" si="3"/>
        <v>-0.20329867278661773</v>
      </c>
      <c r="G44">
        <f t="shared" si="4"/>
        <v>7.9785029530210536E-2</v>
      </c>
      <c r="H44">
        <f t="shared" si="5"/>
        <v>4.1330350356800265E-2</v>
      </c>
      <c r="I44">
        <f t="shared" si="6"/>
        <v>2.5539099380593866</v>
      </c>
      <c r="J44">
        <f t="shared" si="7"/>
        <v>1.8381435152497083</v>
      </c>
    </row>
    <row r="45" spans="1:10" x14ac:dyDescent="0.2">
      <c r="A45" s="2">
        <v>40774</v>
      </c>
      <c r="B45" s="1">
        <v>9.99</v>
      </c>
      <c r="C45">
        <f t="shared" si="0"/>
        <v>10.598608097617216</v>
      </c>
      <c r="D45">
        <f t="shared" si="1"/>
        <v>10.499319469114647</v>
      </c>
      <c r="E45">
        <f t="shared" si="2"/>
        <v>-0.6086080976172159</v>
      </c>
      <c r="F45">
        <f t="shared" si="3"/>
        <v>-0.50931946911464721</v>
      </c>
      <c r="G45">
        <f t="shared" si="4"/>
        <v>0.37040381648524662</v>
      </c>
      <c r="H45">
        <f t="shared" si="5"/>
        <v>0.25940632161922605</v>
      </c>
      <c r="I45">
        <f t="shared" si="6"/>
        <v>6.0921731493214804</v>
      </c>
      <c r="J45">
        <f t="shared" si="7"/>
        <v>5.0982929841306026</v>
      </c>
    </row>
    <row r="46" spans="1:10" x14ac:dyDescent="0.2">
      <c r="A46" s="2">
        <v>40781</v>
      </c>
      <c r="B46" s="1">
        <v>10.4</v>
      </c>
      <c r="C46">
        <f t="shared" si="0"/>
        <v>10.489373643927747</v>
      </c>
      <c r="D46">
        <f t="shared" si="1"/>
        <v>10.439727787645859</v>
      </c>
      <c r="E46">
        <f t="shared" si="2"/>
        <v>-8.9373643927746826E-2</v>
      </c>
      <c r="F46">
        <f t="shared" si="3"/>
        <v>-3.9727787645858825E-2</v>
      </c>
      <c r="G46">
        <f t="shared" si="4"/>
        <v>7.9876482289236769E-3</v>
      </c>
      <c r="H46">
        <f t="shared" si="5"/>
        <v>1.5782971112344531E-3</v>
      </c>
      <c r="I46">
        <f t="shared" si="6"/>
        <v>0.85936196084371952</v>
      </c>
      <c r="J46">
        <f t="shared" si="7"/>
        <v>0.38199795813325793</v>
      </c>
    </row>
    <row r="47" spans="1:10" x14ac:dyDescent="0.2">
      <c r="A47" s="2">
        <v>40788</v>
      </c>
      <c r="B47" s="1">
        <v>10.42</v>
      </c>
      <c r="C47">
        <f t="shared" si="0"/>
        <v>10.451218139767487</v>
      </c>
      <c r="D47">
        <f t="shared" si="1"/>
        <v>10.427891115058344</v>
      </c>
      <c r="E47">
        <f t="shared" si="2"/>
        <v>-3.121813976748733E-2</v>
      </c>
      <c r="F47">
        <f t="shared" si="3"/>
        <v>-7.8911150583440559E-3</v>
      </c>
      <c r="G47">
        <f t="shared" si="4"/>
        <v>9.745722505423739E-4</v>
      </c>
      <c r="H47">
        <f t="shared" si="5"/>
        <v>6.2269696864024313E-5</v>
      </c>
      <c r="I47">
        <f t="shared" si="6"/>
        <v>0.29959827032137554</v>
      </c>
      <c r="J47">
        <f t="shared" si="7"/>
        <v>7.5730470809443923E-2</v>
      </c>
    </row>
    <row r="48" spans="1:10" x14ac:dyDescent="0.2">
      <c r="A48" s="2">
        <v>40795</v>
      </c>
      <c r="B48" s="1">
        <v>10.050000000000001</v>
      </c>
      <c r="C48">
        <f t="shared" si="0"/>
        <v>10.230548162895371</v>
      </c>
      <c r="D48">
        <f t="shared" si="1"/>
        <v>10.201156446023338</v>
      </c>
      <c r="E48">
        <f t="shared" si="2"/>
        <v>-0.18054816289537001</v>
      </c>
      <c r="F48">
        <f t="shared" si="3"/>
        <v>-0.15115644602333766</v>
      </c>
      <c r="G48">
        <f t="shared" si="4"/>
        <v>3.2597639124893066E-2</v>
      </c>
      <c r="H48">
        <f t="shared" si="5"/>
        <v>2.2848271174406194E-2</v>
      </c>
      <c r="I48">
        <f t="shared" si="6"/>
        <v>1.7964991332872635</v>
      </c>
      <c r="J48">
        <f t="shared" si="7"/>
        <v>1.5040442390381856</v>
      </c>
    </row>
    <row r="49" spans="1:10" x14ac:dyDescent="0.2">
      <c r="A49" s="2">
        <v>40802</v>
      </c>
      <c r="B49" s="1">
        <v>10.62</v>
      </c>
      <c r="C49">
        <f t="shared" si="0"/>
        <v>10.444746673302916</v>
      </c>
      <c r="D49">
        <f t="shared" si="1"/>
        <v>10.452462578409335</v>
      </c>
      <c r="E49">
        <f t="shared" si="2"/>
        <v>0.17525332669708327</v>
      </c>
      <c r="F49">
        <f t="shared" si="3"/>
        <v>0.16753742159066398</v>
      </c>
      <c r="G49">
        <f t="shared" si="4"/>
        <v>3.0713728518394597E-2</v>
      </c>
      <c r="H49">
        <f t="shared" si="5"/>
        <v>2.8068787633247883E-2</v>
      </c>
      <c r="I49">
        <f t="shared" si="6"/>
        <v>1.65021964874843</v>
      </c>
      <c r="J49">
        <f t="shared" si="7"/>
        <v>1.577565175053333</v>
      </c>
    </row>
    <row r="50" spans="1:10" x14ac:dyDescent="0.2">
      <c r="A50" s="2">
        <v>40809</v>
      </c>
      <c r="B50" s="1">
        <v>9.86</v>
      </c>
      <c r="C50">
        <f t="shared" si="0"/>
        <v>10.12313600298631</v>
      </c>
      <c r="D50">
        <f t="shared" si="1"/>
        <v>10.096985031363733</v>
      </c>
      <c r="E50">
        <f t="shared" si="2"/>
        <v>-0.26313600298631101</v>
      </c>
      <c r="F50">
        <f t="shared" si="3"/>
        <v>-0.23698503136373361</v>
      </c>
      <c r="G50">
        <f t="shared" si="4"/>
        <v>6.9240556067611883E-2</v>
      </c>
      <c r="H50">
        <f t="shared" si="5"/>
        <v>5.6161905090469803E-2</v>
      </c>
      <c r="I50">
        <f t="shared" si="6"/>
        <v>2.6687221398205985</v>
      </c>
      <c r="J50">
        <f t="shared" si="7"/>
        <v>2.4034993038918215</v>
      </c>
    </row>
    <row r="51" spans="1:10" x14ac:dyDescent="0.2">
      <c r="A51" s="2">
        <v>40816</v>
      </c>
      <c r="B51" s="1">
        <v>9.67</v>
      </c>
      <c r="C51">
        <f t="shared" si="0"/>
        <v>9.873911201343839</v>
      </c>
      <c r="D51">
        <f t="shared" si="1"/>
        <v>9.8407940125454942</v>
      </c>
      <c r="E51">
        <f t="shared" si="2"/>
        <v>-0.20391120134383911</v>
      </c>
      <c r="F51">
        <f t="shared" si="3"/>
        <v>-0.17079401254549431</v>
      </c>
      <c r="G51">
        <f t="shared" si="4"/>
        <v>4.157977803348769E-2</v>
      </c>
      <c r="H51">
        <f t="shared" si="5"/>
        <v>2.9170594721390469E-2</v>
      </c>
      <c r="I51">
        <f t="shared" si="6"/>
        <v>2.1086990831834447</v>
      </c>
      <c r="J51">
        <f t="shared" si="7"/>
        <v>1.7662255692398585</v>
      </c>
    </row>
    <row r="52" spans="1:10" x14ac:dyDescent="0.2">
      <c r="A52" s="2">
        <v>40823</v>
      </c>
      <c r="B52" s="1">
        <v>10.69</v>
      </c>
      <c r="C52">
        <f t="shared" si="0"/>
        <v>10.322760040604727</v>
      </c>
      <c r="D52">
        <f t="shared" si="1"/>
        <v>10.350317605018198</v>
      </c>
      <c r="E52">
        <f t="shared" si="2"/>
        <v>0.36723995939527221</v>
      </c>
      <c r="F52">
        <f t="shared" si="3"/>
        <v>0.33968239498180175</v>
      </c>
      <c r="G52">
        <f t="shared" si="4"/>
        <v>0.13486518777664119</v>
      </c>
      <c r="H52">
        <f t="shared" si="5"/>
        <v>0.11538412946057278</v>
      </c>
      <c r="I52">
        <f t="shared" si="6"/>
        <v>3.4353597698341649</v>
      </c>
      <c r="J52">
        <f t="shared" si="7"/>
        <v>3.1775715152647503</v>
      </c>
    </row>
    <row r="53" spans="1:10" x14ac:dyDescent="0.2">
      <c r="A53" s="2">
        <v>40830</v>
      </c>
      <c r="B53" s="1">
        <v>11.56</v>
      </c>
      <c r="C53">
        <f t="shared" si="0"/>
        <v>11.003242018272127</v>
      </c>
      <c r="D53">
        <f t="shared" si="1"/>
        <v>11.076127042007279</v>
      </c>
      <c r="E53">
        <f t="shared" si="2"/>
        <v>0.55675798172787339</v>
      </c>
      <c r="F53">
        <f t="shared" si="3"/>
        <v>0.48387295799272145</v>
      </c>
      <c r="G53">
        <f t="shared" si="4"/>
        <v>0.30997945021769502</v>
      </c>
      <c r="H53">
        <f t="shared" si="5"/>
        <v>0.23413303947662598</v>
      </c>
      <c r="I53">
        <f t="shared" si="6"/>
        <v>4.8162455166771059</v>
      </c>
      <c r="J53">
        <f t="shared" si="7"/>
        <v>4.1857522317709464</v>
      </c>
    </row>
    <row r="54" spans="1:10" x14ac:dyDescent="0.2">
      <c r="A54" s="2">
        <v>40837</v>
      </c>
      <c r="B54" s="1">
        <v>12.26</v>
      </c>
      <c r="C54">
        <f t="shared" si="0"/>
        <v>11.694458908222458</v>
      </c>
      <c r="D54">
        <f t="shared" si="1"/>
        <v>11.786450816802912</v>
      </c>
      <c r="E54">
        <f t="shared" si="2"/>
        <v>0.56554109177754164</v>
      </c>
      <c r="F54">
        <f t="shared" si="3"/>
        <v>0.47354918319708794</v>
      </c>
      <c r="G54">
        <f t="shared" si="4"/>
        <v>0.3198367264889338</v>
      </c>
      <c r="H54">
        <f t="shared" si="5"/>
        <v>0.22424882890662914</v>
      </c>
      <c r="I54">
        <f t="shared" si="6"/>
        <v>4.612896344025625</v>
      </c>
      <c r="J54">
        <f t="shared" si="7"/>
        <v>3.8625545122111573</v>
      </c>
    </row>
    <row r="55" spans="1:10" x14ac:dyDescent="0.2">
      <c r="A55" s="2">
        <v>40844</v>
      </c>
      <c r="B55" s="1">
        <v>12</v>
      </c>
      <c r="C55">
        <f t="shared" si="0"/>
        <v>11.862506508700106</v>
      </c>
      <c r="D55">
        <f t="shared" si="1"/>
        <v>11.914580326721165</v>
      </c>
      <c r="E55">
        <f t="shared" si="2"/>
        <v>0.13749349129989419</v>
      </c>
      <c r="F55">
        <f t="shared" si="3"/>
        <v>8.5419673278835262E-2</v>
      </c>
      <c r="G55">
        <f t="shared" si="4"/>
        <v>1.8904460149834081E-2</v>
      </c>
      <c r="H55">
        <f t="shared" si="5"/>
        <v>7.2965205830629633E-3</v>
      </c>
      <c r="I55">
        <f t="shared" si="6"/>
        <v>1.1457790941657851</v>
      </c>
      <c r="J55">
        <f t="shared" si="7"/>
        <v>0.71183061065696052</v>
      </c>
    </row>
    <row r="56" spans="1:10" x14ac:dyDescent="0.2">
      <c r="A56" s="2">
        <v>40851</v>
      </c>
      <c r="B56" s="1">
        <v>11.27</v>
      </c>
      <c r="C56">
        <f t="shared" si="0"/>
        <v>11.536627928915047</v>
      </c>
      <c r="D56">
        <f t="shared" si="1"/>
        <v>11.527832130688466</v>
      </c>
      <c r="E56">
        <f t="shared" si="2"/>
        <v>-0.26662792891504772</v>
      </c>
      <c r="F56">
        <f t="shared" si="3"/>
        <v>-0.25783213068846678</v>
      </c>
      <c r="G56">
        <f t="shared" si="4"/>
        <v>7.1090452477527738E-2</v>
      </c>
      <c r="H56">
        <f t="shared" si="5"/>
        <v>6.6477407615354617E-2</v>
      </c>
      <c r="I56">
        <f t="shared" si="6"/>
        <v>2.3658201323429258</v>
      </c>
      <c r="J56">
        <f t="shared" si="7"/>
        <v>2.2877740078834674</v>
      </c>
    </row>
    <row r="57" spans="1:10" x14ac:dyDescent="0.2">
      <c r="A57" s="2">
        <v>40858</v>
      </c>
      <c r="B57" s="1">
        <v>11.14</v>
      </c>
      <c r="C57">
        <f t="shared" si="0"/>
        <v>11.31848256801177</v>
      </c>
      <c r="D57">
        <f t="shared" si="1"/>
        <v>11.295132852275387</v>
      </c>
      <c r="E57">
        <f t="shared" si="2"/>
        <v>-0.17848256801176987</v>
      </c>
      <c r="F57">
        <f t="shared" si="3"/>
        <v>-0.15513285227538631</v>
      </c>
      <c r="G57">
        <f t="shared" si="4"/>
        <v>3.1856027084076061E-2</v>
      </c>
      <c r="H57">
        <f t="shared" si="5"/>
        <v>2.4066201855096832E-2</v>
      </c>
      <c r="I57">
        <f t="shared" si="6"/>
        <v>1.6021774507340203</v>
      </c>
      <c r="J57">
        <f t="shared" si="7"/>
        <v>1.3925749755420673</v>
      </c>
    </row>
    <row r="58" spans="1:10" x14ac:dyDescent="0.2">
      <c r="A58" s="2">
        <v>40865</v>
      </c>
      <c r="B58" s="1">
        <v>10.1</v>
      </c>
      <c r="C58">
        <f t="shared" si="0"/>
        <v>10.648317155605298</v>
      </c>
      <c r="D58">
        <f t="shared" si="1"/>
        <v>10.578053140910153</v>
      </c>
      <c r="E58">
        <f t="shared" si="2"/>
        <v>-0.54831715560529837</v>
      </c>
      <c r="F58">
        <f t="shared" si="3"/>
        <v>-0.47805314091015383</v>
      </c>
      <c r="G58">
        <f t="shared" si="4"/>
        <v>0.30065170313108497</v>
      </c>
      <c r="H58">
        <f t="shared" si="5"/>
        <v>0.22853480553406338</v>
      </c>
      <c r="I58">
        <f t="shared" si="6"/>
        <v>5.4288827287653305</v>
      </c>
      <c r="J58">
        <f t="shared" si="7"/>
        <v>4.7331994149520185</v>
      </c>
    </row>
    <row r="59" spans="1:10" x14ac:dyDescent="0.2">
      <c r="A59" s="2">
        <v>40872</v>
      </c>
      <c r="B59" s="1">
        <v>9.75</v>
      </c>
      <c r="C59">
        <f t="shared" si="0"/>
        <v>10.154242720022385</v>
      </c>
      <c r="D59">
        <f t="shared" si="1"/>
        <v>10.08122125636406</v>
      </c>
      <c r="E59">
        <f t="shared" si="2"/>
        <v>-0.40424272002238482</v>
      </c>
      <c r="F59">
        <f t="shared" si="3"/>
        <v>-0.33122125636405997</v>
      </c>
      <c r="G59">
        <f t="shared" si="4"/>
        <v>0.1634121766910962</v>
      </c>
      <c r="H59">
        <f t="shared" si="5"/>
        <v>0.10970752066738633</v>
      </c>
      <c r="I59">
        <f t="shared" si="6"/>
        <v>4.146079179716768</v>
      </c>
      <c r="J59">
        <f t="shared" si="7"/>
        <v>3.3971410909134359</v>
      </c>
    </row>
    <row r="60" spans="1:10" x14ac:dyDescent="0.2">
      <c r="A60" s="2">
        <v>40879</v>
      </c>
      <c r="B60" s="1">
        <v>10.9</v>
      </c>
      <c r="C60">
        <f t="shared" si="0"/>
        <v>10.564409224010074</v>
      </c>
      <c r="D60">
        <f t="shared" si="1"/>
        <v>10.572488502545625</v>
      </c>
      <c r="E60">
        <f t="shared" si="2"/>
        <v>0.33559077598992637</v>
      </c>
      <c r="F60">
        <f t="shared" si="3"/>
        <v>0.3275114974543758</v>
      </c>
      <c r="G60">
        <f t="shared" si="4"/>
        <v>0.11262116892952094</v>
      </c>
      <c r="H60">
        <f t="shared" si="5"/>
        <v>0.10726378096480761</v>
      </c>
      <c r="I60">
        <f t="shared" si="6"/>
        <v>3.0788144586231776</v>
      </c>
      <c r="J60">
        <f t="shared" si="7"/>
        <v>3.0046926371961082</v>
      </c>
    </row>
    <row r="61" spans="1:10" x14ac:dyDescent="0.2">
      <c r="A61" s="2">
        <v>40886</v>
      </c>
      <c r="B61" s="1">
        <v>11.03</v>
      </c>
      <c r="C61">
        <f t="shared" si="0"/>
        <v>10.820484150804532</v>
      </c>
      <c r="D61">
        <f t="shared" si="1"/>
        <v>10.846995401018249</v>
      </c>
      <c r="E61">
        <f t="shared" si="2"/>
        <v>0.2095158491954674</v>
      </c>
      <c r="F61">
        <f t="shared" si="3"/>
        <v>0.18300459898174992</v>
      </c>
      <c r="G61">
        <f t="shared" si="4"/>
        <v>4.3896891064097839E-2</v>
      </c>
      <c r="H61">
        <f t="shared" si="5"/>
        <v>3.3490683248471105E-2</v>
      </c>
      <c r="I61">
        <f t="shared" si="6"/>
        <v>1.899509058889097</v>
      </c>
      <c r="J61">
        <f t="shared" si="7"/>
        <v>1.6591532092633718</v>
      </c>
    </row>
    <row r="62" spans="1:10" x14ac:dyDescent="0.2">
      <c r="A62" s="2">
        <v>40893</v>
      </c>
      <c r="B62" s="1">
        <v>10.25</v>
      </c>
      <c r="C62">
        <f t="shared" si="0"/>
        <v>10.50671786786204</v>
      </c>
      <c r="D62">
        <f t="shared" si="1"/>
        <v>10.488798160407299</v>
      </c>
      <c r="E62">
        <f t="shared" si="2"/>
        <v>-0.25671786786204009</v>
      </c>
      <c r="F62">
        <f t="shared" si="3"/>
        <v>-0.23879816040729906</v>
      </c>
      <c r="G62">
        <f t="shared" si="4"/>
        <v>6.5904063679631877E-2</v>
      </c>
      <c r="H62">
        <f t="shared" si="5"/>
        <v>5.7024561413910137E-2</v>
      </c>
      <c r="I62">
        <f t="shared" si="6"/>
        <v>2.5045645645077084</v>
      </c>
      <c r="J62">
        <f t="shared" si="7"/>
        <v>2.3297381503151127</v>
      </c>
    </row>
    <row r="63" spans="1:10" x14ac:dyDescent="0.2">
      <c r="A63" s="2">
        <v>40900</v>
      </c>
      <c r="B63" s="1">
        <v>10.95</v>
      </c>
      <c r="C63">
        <f t="shared" si="0"/>
        <v>10.750523040537917</v>
      </c>
      <c r="D63">
        <f t="shared" si="1"/>
        <v>10.765519264162918</v>
      </c>
      <c r="E63">
        <f t="shared" si="2"/>
        <v>0.19947695946208199</v>
      </c>
      <c r="F63">
        <f t="shared" si="3"/>
        <v>0.1844807358370808</v>
      </c>
      <c r="G63">
        <f t="shared" si="4"/>
        <v>3.97910573562371E-2</v>
      </c>
      <c r="H63">
        <f t="shared" si="5"/>
        <v>3.4033141894990786E-2</v>
      </c>
      <c r="I63">
        <f t="shared" si="6"/>
        <v>1.8217073923477809</v>
      </c>
      <c r="J63">
        <f t="shared" si="7"/>
        <v>1.6847555784208292</v>
      </c>
    </row>
    <row r="64" spans="1:10" x14ac:dyDescent="0.2">
      <c r="A64" s="2">
        <v>40907</v>
      </c>
      <c r="B64" s="1">
        <v>10.76</v>
      </c>
      <c r="C64">
        <f t="shared" si="0"/>
        <v>10.755735368242062</v>
      </c>
      <c r="D64">
        <f t="shared" si="1"/>
        <v>10.762207705665167</v>
      </c>
      <c r="E64">
        <f t="shared" si="2"/>
        <v>4.2646317579375648E-3</v>
      </c>
      <c r="F64">
        <f t="shared" si="3"/>
        <v>-2.2077056651674809E-3</v>
      </c>
      <c r="G64">
        <f t="shared" si="4"/>
        <v>1.8187084030809645E-5</v>
      </c>
      <c r="H64">
        <f t="shared" si="5"/>
        <v>4.873964304012589E-6</v>
      </c>
      <c r="I64">
        <f t="shared" si="6"/>
        <v>3.9634124144401164E-2</v>
      </c>
      <c r="J64">
        <f t="shared" si="7"/>
        <v>2.0517710642820455E-2</v>
      </c>
    </row>
    <row r="65" spans="1:10" x14ac:dyDescent="0.2">
      <c r="A65" s="2">
        <v>40914</v>
      </c>
      <c r="B65" s="1">
        <v>11.71</v>
      </c>
      <c r="C65">
        <f t="shared" si="0"/>
        <v>11.280580915708928</v>
      </c>
      <c r="D65">
        <f t="shared" si="1"/>
        <v>11.330883082266068</v>
      </c>
      <c r="E65">
        <f t="shared" si="2"/>
        <v>0.42941908429107301</v>
      </c>
      <c r="F65">
        <f t="shared" si="3"/>
        <v>0.37911691773393308</v>
      </c>
      <c r="G65">
        <f t="shared" si="4"/>
        <v>0.18440074995338365</v>
      </c>
      <c r="H65">
        <f t="shared" si="5"/>
        <v>0.14372963731207777</v>
      </c>
      <c r="I65">
        <f t="shared" si="6"/>
        <v>3.6671142979596323</v>
      </c>
      <c r="J65">
        <f t="shared" si="7"/>
        <v>3.2375484008021607</v>
      </c>
    </row>
    <row r="66" spans="1:10" x14ac:dyDescent="0.2">
      <c r="A66" s="2">
        <v>40921</v>
      </c>
      <c r="B66" s="1">
        <v>12.04</v>
      </c>
      <c r="C66">
        <f t="shared" si="0"/>
        <v>11.698261412069016</v>
      </c>
      <c r="D66">
        <f t="shared" si="1"/>
        <v>11.756353232906427</v>
      </c>
      <c r="E66">
        <f t="shared" si="2"/>
        <v>0.34173858793098333</v>
      </c>
      <c r="F66">
        <f t="shared" si="3"/>
        <v>0.28364676709357184</v>
      </c>
      <c r="G66">
        <f t="shared" si="4"/>
        <v>0.11678526248106243</v>
      </c>
      <c r="H66">
        <f t="shared" si="5"/>
        <v>8.0455488482634993E-2</v>
      </c>
      <c r="I66">
        <f t="shared" si="6"/>
        <v>2.8383603648752769</v>
      </c>
      <c r="J66">
        <f t="shared" si="7"/>
        <v>2.3558701585844841</v>
      </c>
    </row>
    <row r="67" spans="1:10" x14ac:dyDescent="0.2">
      <c r="A67" s="2">
        <v>40928</v>
      </c>
      <c r="B67" s="1">
        <v>12.59</v>
      </c>
      <c r="C67">
        <f t="shared" si="0"/>
        <v>12.188717635431058</v>
      </c>
      <c r="D67">
        <f t="shared" si="1"/>
        <v>12.25654129316257</v>
      </c>
      <c r="E67">
        <f t="shared" si="2"/>
        <v>0.40128236456894228</v>
      </c>
      <c r="F67">
        <f t="shared" si="3"/>
        <v>0.33345870683742973</v>
      </c>
      <c r="G67">
        <f t="shared" si="4"/>
        <v>0.1610275361140415</v>
      </c>
      <c r="H67">
        <f t="shared" si="5"/>
        <v>0.11119470916569091</v>
      </c>
      <c r="I67">
        <f t="shared" si="6"/>
        <v>3.1873102825174131</v>
      </c>
      <c r="J67">
        <f t="shared" si="7"/>
        <v>2.6485997365959473</v>
      </c>
    </row>
    <row r="68" spans="1:10" x14ac:dyDescent="0.2">
      <c r="A68" s="2">
        <v>40935</v>
      </c>
      <c r="B68" s="1">
        <v>12.21</v>
      </c>
      <c r="C68">
        <f t="shared" si="0"/>
        <v>12.200422935943976</v>
      </c>
      <c r="D68">
        <f t="shared" si="1"/>
        <v>12.228616517265028</v>
      </c>
      <c r="E68">
        <f t="shared" si="2"/>
        <v>9.5770640560246534E-3</v>
      </c>
      <c r="F68">
        <f t="shared" si="3"/>
        <v>-1.8616517265026999E-2</v>
      </c>
      <c r="G68">
        <f t="shared" si="4"/>
        <v>9.1720155933199386E-5</v>
      </c>
      <c r="H68">
        <f t="shared" si="5"/>
        <v>3.4657471507904838E-4</v>
      </c>
      <c r="I68">
        <f t="shared" si="6"/>
        <v>7.8436233055074953E-2</v>
      </c>
      <c r="J68">
        <f t="shared" si="7"/>
        <v>0.15246942887000001</v>
      </c>
    </row>
    <row r="69" spans="1:10" x14ac:dyDescent="0.2">
      <c r="A69" s="2">
        <v>40942</v>
      </c>
      <c r="B69" s="1">
        <v>12.79</v>
      </c>
      <c r="C69">
        <f t="shared" ref="C69:C132" si="8">$M$1*B69+(1-$M$1)*C68</f>
        <v>12.52469032117479</v>
      </c>
      <c r="D69">
        <f t="shared" ref="D69:D132" si="9">$N$1*B69+(1-$N$1)*D68</f>
        <v>12.565446606906011</v>
      </c>
      <c r="E69">
        <f t="shared" ref="E69:E132" si="10">B69-C69</f>
        <v>0.26530967882520962</v>
      </c>
      <c r="F69">
        <f t="shared" ref="F69:F132" si="11">B69-D69</f>
        <v>0.22455339309398781</v>
      </c>
      <c r="G69">
        <f t="shared" ref="G69:G132" si="12">E69^2</f>
        <v>7.0389225678335873E-2</v>
      </c>
      <c r="H69">
        <f t="shared" ref="H69:H132" si="13">F69^2</f>
        <v>5.0424226350023013E-2</v>
      </c>
      <c r="I69">
        <f t="shared" ref="I69:I132" si="14">ABS(E69/B69)*100</f>
        <v>2.0743524536763847</v>
      </c>
      <c r="J69">
        <f t="shared" ref="J69:J132" si="15">ABS(F69/B69)*100</f>
        <v>1.7556950202813746</v>
      </c>
    </row>
    <row r="70" spans="1:10" x14ac:dyDescent="0.2">
      <c r="A70" s="2">
        <v>40949</v>
      </c>
      <c r="B70" s="1">
        <v>12.44</v>
      </c>
      <c r="C70">
        <f t="shared" si="8"/>
        <v>12.478110644528655</v>
      </c>
      <c r="D70">
        <f t="shared" si="9"/>
        <v>12.490178642762405</v>
      </c>
      <c r="E70">
        <f t="shared" si="10"/>
        <v>-3.8110644528655868E-2</v>
      </c>
      <c r="F70">
        <f t="shared" si="11"/>
        <v>-5.0178642762405801E-2</v>
      </c>
      <c r="G70">
        <f t="shared" si="12"/>
        <v>1.4524212263895674E-3</v>
      </c>
      <c r="H70">
        <f t="shared" si="13"/>
        <v>2.5178961894771401E-3</v>
      </c>
      <c r="I70">
        <f t="shared" si="14"/>
        <v>0.30635566341363241</v>
      </c>
      <c r="J70">
        <f t="shared" si="15"/>
        <v>0.40336529551773154</v>
      </c>
    </row>
    <row r="71" spans="1:10" x14ac:dyDescent="0.2">
      <c r="A71" s="2">
        <v>40956</v>
      </c>
      <c r="B71" s="1">
        <v>12.75</v>
      </c>
      <c r="C71">
        <f t="shared" si="8"/>
        <v>12.627649790037895</v>
      </c>
      <c r="D71">
        <f t="shared" si="9"/>
        <v>12.646071457104963</v>
      </c>
      <c r="E71">
        <f t="shared" si="10"/>
        <v>0.12235020996210544</v>
      </c>
      <c r="F71">
        <f t="shared" si="11"/>
        <v>0.10392854289503717</v>
      </c>
      <c r="G71">
        <f t="shared" si="12"/>
        <v>1.4969573877771284E-2</v>
      </c>
      <c r="H71">
        <f t="shared" si="13"/>
        <v>1.080114202828558E-2</v>
      </c>
      <c r="I71">
        <f t="shared" si="14"/>
        <v>0.9596094898988663</v>
      </c>
      <c r="J71">
        <f t="shared" si="15"/>
        <v>0.81512582662774258</v>
      </c>
    </row>
    <row r="72" spans="1:10" x14ac:dyDescent="0.2">
      <c r="A72" s="2">
        <v>40963</v>
      </c>
      <c r="B72" s="1">
        <v>12.23</v>
      </c>
      <c r="C72">
        <f t="shared" si="8"/>
        <v>12.408942405517053</v>
      </c>
      <c r="D72">
        <f t="shared" si="9"/>
        <v>12.396428582841985</v>
      </c>
      <c r="E72">
        <f t="shared" si="10"/>
        <v>-0.17894240551705209</v>
      </c>
      <c r="F72">
        <f t="shared" si="11"/>
        <v>-0.16642858284198425</v>
      </c>
      <c r="G72">
        <f t="shared" si="12"/>
        <v>3.2020384492229118E-2</v>
      </c>
      <c r="H72">
        <f t="shared" si="13"/>
        <v>2.7698473186791216E-2</v>
      </c>
      <c r="I72">
        <f t="shared" si="14"/>
        <v>1.4631431358712355</v>
      </c>
      <c r="J72">
        <f t="shared" si="15"/>
        <v>1.3608224271625857</v>
      </c>
    </row>
    <row r="73" spans="1:10" x14ac:dyDescent="0.2">
      <c r="A73" s="2">
        <v>40970</v>
      </c>
      <c r="B73" s="1">
        <v>12.72</v>
      </c>
      <c r="C73">
        <f t="shared" si="8"/>
        <v>12.580024082482675</v>
      </c>
      <c r="D73">
        <f t="shared" si="9"/>
        <v>12.590571433136795</v>
      </c>
      <c r="E73">
        <f t="shared" si="10"/>
        <v>0.13997591751732585</v>
      </c>
      <c r="F73">
        <f t="shared" si="11"/>
        <v>0.12942856686320603</v>
      </c>
      <c r="G73">
        <f t="shared" si="12"/>
        <v>1.959325748481721E-2</v>
      </c>
      <c r="H73">
        <f t="shared" si="13"/>
        <v>1.6751753920263394E-2</v>
      </c>
      <c r="I73">
        <f t="shared" si="14"/>
        <v>1.1004396031236308</v>
      </c>
      <c r="J73">
        <f t="shared" si="15"/>
        <v>1.0175201797421858</v>
      </c>
    </row>
    <row r="74" spans="1:10" x14ac:dyDescent="0.2">
      <c r="A74" s="2">
        <v>40977</v>
      </c>
      <c r="B74" s="1">
        <v>12.58</v>
      </c>
      <c r="C74">
        <f t="shared" si="8"/>
        <v>12.580010837117204</v>
      </c>
      <c r="D74">
        <f t="shared" si="9"/>
        <v>12.584228573254718</v>
      </c>
      <c r="E74">
        <f t="shared" si="10"/>
        <v>-1.083711720362146E-5</v>
      </c>
      <c r="F74">
        <f t="shared" si="11"/>
        <v>-4.2285732547178156E-3</v>
      </c>
      <c r="G74">
        <f t="shared" si="12"/>
        <v>1.1744310928502823E-10</v>
      </c>
      <c r="H74">
        <f t="shared" si="13"/>
        <v>1.7880831770514821E-5</v>
      </c>
      <c r="I74">
        <f t="shared" si="14"/>
        <v>8.6145605752157875E-5</v>
      </c>
      <c r="J74">
        <f t="shared" si="15"/>
        <v>3.3613459894418246E-2</v>
      </c>
    </row>
    <row r="75" spans="1:10" x14ac:dyDescent="0.2">
      <c r="A75" s="2">
        <v>40984</v>
      </c>
      <c r="B75" s="1">
        <v>12.51</v>
      </c>
      <c r="C75">
        <f t="shared" si="8"/>
        <v>12.541504876702742</v>
      </c>
      <c r="D75">
        <f t="shared" si="9"/>
        <v>12.539691429301886</v>
      </c>
      <c r="E75">
        <f t="shared" si="10"/>
        <v>-3.1504876702742379E-2</v>
      </c>
      <c r="F75">
        <f t="shared" si="11"/>
        <v>-2.9691429301886174E-2</v>
      </c>
      <c r="G75">
        <f t="shared" si="12"/>
        <v>9.925572560549995E-4</v>
      </c>
      <c r="H75">
        <f t="shared" si="13"/>
        <v>8.8158097398890491E-4</v>
      </c>
      <c r="I75">
        <f t="shared" si="14"/>
        <v>0.25183754358706939</v>
      </c>
      <c r="J75">
        <f t="shared" si="15"/>
        <v>0.23734156116615646</v>
      </c>
    </row>
    <row r="76" spans="1:10" x14ac:dyDescent="0.2">
      <c r="A76" s="2">
        <v>40991</v>
      </c>
      <c r="B76" s="1">
        <v>12.32</v>
      </c>
      <c r="C76">
        <f t="shared" si="8"/>
        <v>12.419677194516234</v>
      </c>
      <c r="D76">
        <f t="shared" si="9"/>
        <v>12.407876571720754</v>
      </c>
      <c r="E76">
        <f t="shared" si="10"/>
        <v>-9.9677194516234024E-2</v>
      </c>
      <c r="F76">
        <f t="shared" si="11"/>
        <v>-8.7876571720753915E-2</v>
      </c>
      <c r="G76">
        <f t="shared" si="12"/>
        <v>9.9355431066271548E-3</v>
      </c>
      <c r="H76">
        <f t="shared" si="13"/>
        <v>7.722291857392807E-3</v>
      </c>
      <c r="I76">
        <f t="shared" si="14"/>
        <v>0.80906813730709426</v>
      </c>
      <c r="J76">
        <f t="shared" si="15"/>
        <v>0.71328386136975575</v>
      </c>
    </row>
    <row r="77" spans="1:10" x14ac:dyDescent="0.2">
      <c r="A77" s="2">
        <v>40998</v>
      </c>
      <c r="B77" s="1">
        <v>12.475</v>
      </c>
      <c r="C77">
        <f t="shared" si="8"/>
        <v>12.450104737532305</v>
      </c>
      <c r="D77">
        <f t="shared" si="9"/>
        <v>12.448150628688301</v>
      </c>
      <c r="E77">
        <f t="shared" si="10"/>
        <v>2.4895262467694579E-2</v>
      </c>
      <c r="F77">
        <f t="shared" si="11"/>
        <v>2.6849371311698178E-2</v>
      </c>
      <c r="G77">
        <f t="shared" si="12"/>
        <v>6.1977409333540236E-4</v>
      </c>
      <c r="H77">
        <f t="shared" si="13"/>
        <v>7.2088873983344119E-4</v>
      </c>
      <c r="I77">
        <f t="shared" si="14"/>
        <v>0.19956122218592848</v>
      </c>
      <c r="J77">
        <f t="shared" si="15"/>
        <v>0.21522542133625794</v>
      </c>
    </row>
    <row r="78" spans="1:10" x14ac:dyDescent="0.2">
      <c r="A78" s="2">
        <v>41005</v>
      </c>
      <c r="B78" s="1">
        <v>12.47</v>
      </c>
      <c r="C78">
        <f t="shared" si="8"/>
        <v>12.461047131889538</v>
      </c>
      <c r="D78">
        <f t="shared" si="9"/>
        <v>12.46126025147532</v>
      </c>
      <c r="E78">
        <f t="shared" si="10"/>
        <v>8.9528681104624752E-3</v>
      </c>
      <c r="F78">
        <f t="shared" si="11"/>
        <v>8.7397485246807349E-3</v>
      </c>
      <c r="G78">
        <f t="shared" si="12"/>
        <v>8.0153847403335927E-5</v>
      </c>
      <c r="H78">
        <f t="shared" si="13"/>
        <v>7.6383204274659081E-5</v>
      </c>
      <c r="I78">
        <f t="shared" si="14"/>
        <v>7.1795253492080796E-2</v>
      </c>
      <c r="J78">
        <f t="shared" si="15"/>
        <v>7.0086195065603332E-2</v>
      </c>
    </row>
    <row r="79" spans="1:10" x14ac:dyDescent="0.2">
      <c r="A79" s="2">
        <v>41012</v>
      </c>
      <c r="B79" s="1">
        <v>11.92</v>
      </c>
      <c r="C79">
        <f t="shared" si="8"/>
        <v>12.163471209350291</v>
      </c>
      <c r="D79">
        <f t="shared" si="9"/>
        <v>12.136504100590129</v>
      </c>
      <c r="E79">
        <f t="shared" si="10"/>
        <v>-0.24347120935029132</v>
      </c>
      <c r="F79">
        <f t="shared" si="11"/>
        <v>-0.2165041005901287</v>
      </c>
      <c r="G79">
        <f t="shared" si="12"/>
        <v>5.9278229782493384E-2</v>
      </c>
      <c r="H79">
        <f t="shared" si="13"/>
        <v>4.6874025572340564E-2</v>
      </c>
      <c r="I79">
        <f t="shared" si="14"/>
        <v>2.042543702603115</v>
      </c>
      <c r="J79">
        <f t="shared" si="15"/>
        <v>1.8163095687091333</v>
      </c>
    </row>
    <row r="80" spans="1:10" x14ac:dyDescent="0.2">
      <c r="A80" s="2">
        <v>41019</v>
      </c>
      <c r="B80" s="1">
        <v>11.41</v>
      </c>
      <c r="C80">
        <f t="shared" si="8"/>
        <v>11.749062044207632</v>
      </c>
      <c r="D80">
        <f t="shared" si="9"/>
        <v>11.700601640236052</v>
      </c>
      <c r="E80">
        <f t="shared" si="10"/>
        <v>-0.33906204420763153</v>
      </c>
      <c r="F80">
        <f t="shared" si="11"/>
        <v>-0.2906016402360514</v>
      </c>
      <c r="G80">
        <f t="shared" si="12"/>
        <v>0.11496306982225787</v>
      </c>
      <c r="H80">
        <f t="shared" si="13"/>
        <v>8.4449313307883439E-2</v>
      </c>
      <c r="I80">
        <f t="shared" si="14"/>
        <v>2.9716217721965954</v>
      </c>
      <c r="J80">
        <f t="shared" si="15"/>
        <v>2.546903069553474</v>
      </c>
    </row>
    <row r="81" spans="1:10" x14ac:dyDescent="0.2">
      <c r="A81" s="2">
        <v>41026</v>
      </c>
      <c r="B81" s="1">
        <v>11.6</v>
      </c>
      <c r="C81">
        <f t="shared" si="8"/>
        <v>11.667077919893433</v>
      </c>
      <c r="D81">
        <f t="shared" si="9"/>
        <v>11.64024065609442</v>
      </c>
      <c r="E81">
        <f t="shared" si="10"/>
        <v>-6.7077919893433702E-2</v>
      </c>
      <c r="F81">
        <f t="shared" si="11"/>
        <v>-4.0240656094420402E-2</v>
      </c>
      <c r="G81">
        <f t="shared" si="12"/>
        <v>4.4994473372299091E-3</v>
      </c>
      <c r="H81">
        <f t="shared" si="13"/>
        <v>1.6193104029094138E-3</v>
      </c>
      <c r="I81">
        <f t="shared" si="14"/>
        <v>0.57825793011580784</v>
      </c>
      <c r="J81">
        <f t="shared" si="15"/>
        <v>0.34690220771052072</v>
      </c>
    </row>
    <row r="82" spans="1:10" x14ac:dyDescent="0.2">
      <c r="A82" s="2">
        <v>41033</v>
      </c>
      <c r="B82" s="1">
        <v>10.67</v>
      </c>
      <c r="C82">
        <f t="shared" si="8"/>
        <v>11.118685063952045</v>
      </c>
      <c r="D82">
        <f t="shared" si="9"/>
        <v>11.058096262437768</v>
      </c>
      <c r="E82">
        <f t="shared" si="10"/>
        <v>-0.44868506395204477</v>
      </c>
      <c r="F82">
        <f t="shared" si="11"/>
        <v>-0.3880962624377684</v>
      </c>
      <c r="G82">
        <f t="shared" si="12"/>
        <v>0.2013182866136505</v>
      </c>
      <c r="H82">
        <f t="shared" si="13"/>
        <v>0.1506187089181652</v>
      </c>
      <c r="I82">
        <f t="shared" si="14"/>
        <v>4.2051083781822385</v>
      </c>
      <c r="J82">
        <f t="shared" si="15"/>
        <v>3.6372658147869581</v>
      </c>
    </row>
    <row r="83" spans="1:10" x14ac:dyDescent="0.2">
      <c r="A83" s="2">
        <v>41040</v>
      </c>
      <c r="B83" s="1">
        <v>10.58</v>
      </c>
      <c r="C83">
        <f t="shared" si="8"/>
        <v>10.82240827877842</v>
      </c>
      <c r="D83">
        <f t="shared" si="9"/>
        <v>10.771238504975107</v>
      </c>
      <c r="E83">
        <f t="shared" si="10"/>
        <v>-0.24240827877842008</v>
      </c>
      <c r="F83">
        <f t="shared" si="11"/>
        <v>-0.1912385049751073</v>
      </c>
      <c r="G83">
        <f t="shared" si="12"/>
        <v>5.8761773620316225E-2</v>
      </c>
      <c r="H83">
        <f t="shared" si="13"/>
        <v>3.6572165785114144E-2</v>
      </c>
      <c r="I83">
        <f t="shared" si="14"/>
        <v>2.2911935612327041</v>
      </c>
      <c r="J83">
        <f t="shared" si="15"/>
        <v>1.8075473060029046</v>
      </c>
    </row>
    <row r="84" spans="1:10" x14ac:dyDescent="0.2">
      <c r="A84" s="2">
        <v>41047</v>
      </c>
      <c r="B84" s="1">
        <v>10.01</v>
      </c>
      <c r="C84">
        <f t="shared" si="8"/>
        <v>10.375583725450289</v>
      </c>
      <c r="D84">
        <f t="shared" si="9"/>
        <v>10.314495401990042</v>
      </c>
      <c r="E84">
        <f t="shared" si="10"/>
        <v>-0.36558372545028917</v>
      </c>
      <c r="F84">
        <f t="shared" si="11"/>
        <v>-0.30449540199004232</v>
      </c>
      <c r="G84">
        <f t="shared" si="12"/>
        <v>0.1336514603141124</v>
      </c>
      <c r="H84">
        <f t="shared" si="13"/>
        <v>9.2717449833077475E-2</v>
      </c>
      <c r="I84">
        <f t="shared" si="14"/>
        <v>3.6521850694334583</v>
      </c>
      <c r="J84">
        <f t="shared" si="15"/>
        <v>3.0419121077926308</v>
      </c>
    </row>
    <row r="85" spans="1:10" x14ac:dyDescent="0.2">
      <c r="A85" s="2">
        <v>41054</v>
      </c>
      <c r="B85" s="1">
        <v>10.6</v>
      </c>
      <c r="C85">
        <f t="shared" si="8"/>
        <v>10.499012676452629</v>
      </c>
      <c r="D85">
        <f t="shared" si="9"/>
        <v>10.485798160796016</v>
      </c>
      <c r="E85">
        <f t="shared" si="10"/>
        <v>0.10098732354737017</v>
      </c>
      <c r="F85">
        <f t="shared" si="11"/>
        <v>0.11420183920398408</v>
      </c>
      <c r="G85">
        <f t="shared" si="12"/>
        <v>1.0198439517261225E-2</v>
      </c>
      <c r="H85">
        <f t="shared" si="13"/>
        <v>1.3042060077572635E-2</v>
      </c>
      <c r="I85">
        <f t="shared" si="14"/>
        <v>0.95271059950349213</v>
      </c>
      <c r="J85">
        <f t="shared" si="15"/>
        <v>1.0773758415470196</v>
      </c>
    </row>
    <row r="86" spans="1:10" x14ac:dyDescent="0.2">
      <c r="A86" s="2">
        <v>41061</v>
      </c>
      <c r="B86" s="1">
        <v>10.119999999999999</v>
      </c>
      <c r="C86">
        <f t="shared" si="8"/>
        <v>10.290555704403683</v>
      </c>
      <c r="D86">
        <f t="shared" si="9"/>
        <v>10.266319264318405</v>
      </c>
      <c r="E86">
        <f t="shared" si="10"/>
        <v>-0.17055570440368406</v>
      </c>
      <c r="F86">
        <f t="shared" si="11"/>
        <v>-0.14631926431840547</v>
      </c>
      <c r="G86">
        <f t="shared" si="12"/>
        <v>2.9089248304636856E-2</v>
      </c>
      <c r="H86">
        <f t="shared" si="13"/>
        <v>2.1409327110679405E-2</v>
      </c>
      <c r="I86">
        <f t="shared" si="14"/>
        <v>1.6853330474672339</v>
      </c>
      <c r="J86">
        <f t="shared" si="15"/>
        <v>1.445842532790568</v>
      </c>
    </row>
    <row r="87" spans="1:10" x14ac:dyDescent="0.2">
      <c r="A87" s="2">
        <v>41068</v>
      </c>
      <c r="B87" s="1">
        <v>10.66</v>
      </c>
      <c r="C87">
        <f t="shared" si="8"/>
        <v>10.493750066981658</v>
      </c>
      <c r="D87">
        <f t="shared" si="9"/>
        <v>10.502527705727362</v>
      </c>
      <c r="E87">
        <f t="shared" si="10"/>
        <v>0.16624993301834223</v>
      </c>
      <c r="F87">
        <f t="shared" si="11"/>
        <v>0.15747229427263854</v>
      </c>
      <c r="G87">
        <f t="shared" si="12"/>
        <v>2.7639040228603279E-2</v>
      </c>
      <c r="H87">
        <f t="shared" si="13"/>
        <v>2.4797523463488468E-2</v>
      </c>
      <c r="I87">
        <f t="shared" si="14"/>
        <v>1.55956785195443</v>
      </c>
      <c r="J87">
        <f t="shared" si="15"/>
        <v>1.477226025071656</v>
      </c>
    </row>
    <row r="88" spans="1:10" x14ac:dyDescent="0.2">
      <c r="A88" s="2">
        <v>41075</v>
      </c>
      <c r="B88" s="1">
        <v>10.35</v>
      </c>
      <c r="C88">
        <f t="shared" si="8"/>
        <v>10.414687530141745</v>
      </c>
      <c r="D88">
        <f t="shared" si="9"/>
        <v>10.411011082290944</v>
      </c>
      <c r="E88">
        <f t="shared" si="10"/>
        <v>-6.4687530141744887E-2</v>
      </c>
      <c r="F88">
        <f t="shared" si="11"/>
        <v>-6.1011082290944429E-2</v>
      </c>
      <c r="G88">
        <f t="shared" si="12"/>
        <v>4.1844765558391528E-3</v>
      </c>
      <c r="H88">
        <f t="shared" si="13"/>
        <v>3.7223521623123931E-3</v>
      </c>
      <c r="I88">
        <f t="shared" si="14"/>
        <v>0.62500029122458833</v>
      </c>
      <c r="J88">
        <f t="shared" si="15"/>
        <v>0.58947905595115391</v>
      </c>
    </row>
    <row r="89" spans="1:10" x14ac:dyDescent="0.2">
      <c r="A89" s="2">
        <v>41082</v>
      </c>
      <c r="B89" s="1">
        <v>10.19</v>
      </c>
      <c r="C89">
        <f t="shared" si="8"/>
        <v>10.291109388563784</v>
      </c>
      <c r="D89">
        <f t="shared" si="9"/>
        <v>10.278404432916378</v>
      </c>
      <c r="E89">
        <f t="shared" si="10"/>
        <v>-0.10110938856378482</v>
      </c>
      <c r="F89">
        <f t="shared" si="11"/>
        <v>-8.8404432916378894E-2</v>
      </c>
      <c r="G89">
        <f t="shared" si="12"/>
        <v>1.0223108455742421E-2</v>
      </c>
      <c r="H89">
        <f t="shared" si="13"/>
        <v>7.8153437592665357E-3</v>
      </c>
      <c r="I89">
        <f t="shared" si="14"/>
        <v>0.99224130092036134</v>
      </c>
      <c r="J89">
        <f t="shared" si="15"/>
        <v>0.86756067631382638</v>
      </c>
    </row>
    <row r="90" spans="1:10" x14ac:dyDescent="0.2">
      <c r="A90" s="2">
        <v>41089</v>
      </c>
      <c r="B90" s="1">
        <v>9.59</v>
      </c>
      <c r="C90">
        <f t="shared" si="8"/>
        <v>9.9054992248537026</v>
      </c>
      <c r="D90">
        <f t="shared" si="9"/>
        <v>9.8653617731665513</v>
      </c>
      <c r="E90">
        <f t="shared" si="10"/>
        <v>-0.31549922485370274</v>
      </c>
      <c r="F90">
        <f t="shared" si="11"/>
        <v>-0.27536177316655142</v>
      </c>
      <c r="G90">
        <f t="shared" si="12"/>
        <v>9.9539760883287282E-2</v>
      </c>
      <c r="H90">
        <f t="shared" si="13"/>
        <v>7.5824106121427315E-2</v>
      </c>
      <c r="I90">
        <f t="shared" si="14"/>
        <v>3.2898772143243251</v>
      </c>
      <c r="J90">
        <f t="shared" si="15"/>
        <v>2.8713427858868759</v>
      </c>
    </row>
    <row r="91" spans="1:10" x14ac:dyDescent="0.2">
      <c r="A91" s="2">
        <v>41096</v>
      </c>
      <c r="B91" s="1">
        <v>9.5</v>
      </c>
      <c r="C91">
        <f t="shared" si="8"/>
        <v>9.6824746511841653</v>
      </c>
      <c r="D91">
        <f t="shared" si="9"/>
        <v>9.6461447092666219</v>
      </c>
      <c r="E91">
        <f t="shared" si="10"/>
        <v>-0.18247465118416528</v>
      </c>
      <c r="F91">
        <f t="shared" si="11"/>
        <v>-0.14614470926662193</v>
      </c>
      <c r="G91">
        <f t="shared" si="12"/>
        <v>3.3296998324782792E-2</v>
      </c>
      <c r="H91">
        <f t="shared" si="13"/>
        <v>2.1358276046625449E-2</v>
      </c>
      <c r="I91">
        <f t="shared" si="14"/>
        <v>1.9207858019385822</v>
      </c>
      <c r="J91">
        <f t="shared" si="15"/>
        <v>1.5383653607012835</v>
      </c>
    </row>
    <row r="92" spans="1:10" x14ac:dyDescent="0.2">
      <c r="A92" s="2">
        <v>41103</v>
      </c>
      <c r="B92" s="1">
        <v>9.27</v>
      </c>
      <c r="C92">
        <f t="shared" si="8"/>
        <v>9.4556135930328757</v>
      </c>
      <c r="D92">
        <f t="shared" si="9"/>
        <v>9.4204578837066482</v>
      </c>
      <c r="E92">
        <f t="shared" si="10"/>
        <v>-0.18561359303287617</v>
      </c>
      <c r="F92">
        <f t="shared" si="11"/>
        <v>-0.15045788370664859</v>
      </c>
      <c r="G92">
        <f t="shared" si="12"/>
        <v>3.4452405918574174E-2</v>
      </c>
      <c r="H92">
        <f t="shared" si="13"/>
        <v>2.2637574769483391E-2</v>
      </c>
      <c r="I92">
        <f t="shared" si="14"/>
        <v>2.0023041319619868</v>
      </c>
      <c r="J92">
        <f t="shared" si="15"/>
        <v>1.6230623916574822</v>
      </c>
    </row>
    <row r="93" spans="1:10" x14ac:dyDescent="0.2">
      <c r="A93" s="2">
        <v>41110</v>
      </c>
      <c r="B93" s="1">
        <v>9.2100000000000009</v>
      </c>
      <c r="C93">
        <f t="shared" si="8"/>
        <v>9.3205261168647944</v>
      </c>
      <c r="D93">
        <f t="shared" si="9"/>
        <v>9.2941831534826598</v>
      </c>
      <c r="E93">
        <f t="shared" si="10"/>
        <v>-0.11052611686479352</v>
      </c>
      <c r="F93">
        <f t="shared" si="11"/>
        <v>-8.4183153482658923E-2</v>
      </c>
      <c r="G93">
        <f t="shared" si="12"/>
        <v>1.2216022509209995E-2</v>
      </c>
      <c r="H93">
        <f t="shared" si="13"/>
        <v>7.0868033302849088E-3</v>
      </c>
      <c r="I93">
        <f t="shared" si="14"/>
        <v>1.2000664154700706</v>
      </c>
      <c r="J93">
        <f t="shared" si="15"/>
        <v>0.91404075442626398</v>
      </c>
    </row>
    <row r="94" spans="1:10" x14ac:dyDescent="0.2">
      <c r="A94" s="2">
        <v>41117</v>
      </c>
      <c r="B94" s="1">
        <v>9</v>
      </c>
      <c r="C94">
        <f t="shared" si="8"/>
        <v>9.1442367525891584</v>
      </c>
      <c r="D94">
        <f t="shared" si="9"/>
        <v>9.1176732613930636</v>
      </c>
      <c r="E94">
        <f t="shared" si="10"/>
        <v>-0.14423675258915836</v>
      </c>
      <c r="F94">
        <f t="shared" si="11"/>
        <v>-0.11767326139306356</v>
      </c>
      <c r="G94">
        <f t="shared" si="12"/>
        <v>2.0804240797466081E-2</v>
      </c>
      <c r="H94">
        <f t="shared" si="13"/>
        <v>1.3846996446880262E-2</v>
      </c>
      <c r="I94">
        <f t="shared" si="14"/>
        <v>1.6026305843239816</v>
      </c>
      <c r="J94">
        <f t="shared" si="15"/>
        <v>1.3074806821451506</v>
      </c>
    </row>
    <row r="95" spans="1:10" x14ac:dyDescent="0.2">
      <c r="A95" s="2">
        <v>41124</v>
      </c>
      <c r="B95" s="1">
        <v>9.09</v>
      </c>
      <c r="C95">
        <f t="shared" si="8"/>
        <v>9.1144065386651221</v>
      </c>
      <c r="D95">
        <f t="shared" si="9"/>
        <v>9.1010693045572246</v>
      </c>
      <c r="E95">
        <f t="shared" si="10"/>
        <v>-2.4406538665122213E-2</v>
      </c>
      <c r="F95">
        <f t="shared" si="11"/>
        <v>-1.1069304557224768E-2</v>
      </c>
      <c r="G95">
        <f t="shared" si="12"/>
        <v>5.9567912961210555E-4</v>
      </c>
      <c r="H95">
        <f t="shared" si="13"/>
        <v>1.2252950338059702E-4</v>
      </c>
      <c r="I95">
        <f t="shared" si="14"/>
        <v>0.26849877519386373</v>
      </c>
      <c r="J95">
        <f t="shared" si="15"/>
        <v>0.12177452758223067</v>
      </c>
    </row>
    <row r="96" spans="1:10" x14ac:dyDescent="0.2">
      <c r="A96" s="2">
        <v>41131</v>
      </c>
      <c r="B96" s="1">
        <v>9.35</v>
      </c>
      <c r="C96">
        <f t="shared" si="8"/>
        <v>9.2439829423993043</v>
      </c>
      <c r="D96">
        <f t="shared" si="9"/>
        <v>9.2504277218228896</v>
      </c>
      <c r="E96">
        <f t="shared" si="10"/>
        <v>0.10601705760069535</v>
      </c>
      <c r="F96">
        <f t="shared" si="11"/>
        <v>9.9572278177110007E-2</v>
      </c>
      <c r="G96">
        <f t="shared" si="12"/>
        <v>1.1239616502309157E-2</v>
      </c>
      <c r="H96">
        <f t="shared" si="13"/>
        <v>9.9146385813797776E-3</v>
      </c>
      <c r="I96">
        <f t="shared" si="14"/>
        <v>1.1338722738042284</v>
      </c>
      <c r="J96">
        <f t="shared" si="15"/>
        <v>1.064944151626845</v>
      </c>
    </row>
    <row r="97" spans="1:10" x14ac:dyDescent="0.2">
      <c r="A97" s="2">
        <v>41138</v>
      </c>
      <c r="B97" s="1">
        <v>9.6300000000000008</v>
      </c>
      <c r="C97">
        <f t="shared" si="8"/>
        <v>9.456292324079687</v>
      </c>
      <c r="D97">
        <f t="shared" si="9"/>
        <v>9.478171088729157</v>
      </c>
      <c r="E97">
        <f t="shared" si="10"/>
        <v>0.17370767592031378</v>
      </c>
      <c r="F97">
        <f t="shared" si="11"/>
        <v>0.15182891127084375</v>
      </c>
      <c r="G97">
        <f t="shared" si="12"/>
        <v>3.0174356673636757E-2</v>
      </c>
      <c r="H97">
        <f t="shared" si="13"/>
        <v>2.3052018297689745E-2</v>
      </c>
      <c r="I97">
        <f t="shared" si="14"/>
        <v>1.8038180261714825</v>
      </c>
      <c r="J97">
        <f t="shared" si="15"/>
        <v>1.5766242084199764</v>
      </c>
    </row>
    <row r="98" spans="1:10" x14ac:dyDescent="0.2">
      <c r="A98" s="2">
        <v>41145</v>
      </c>
      <c r="B98" s="1">
        <v>9.49</v>
      </c>
      <c r="C98">
        <f t="shared" si="8"/>
        <v>9.4748315458358601</v>
      </c>
      <c r="D98">
        <f t="shared" si="9"/>
        <v>9.4852684354916619</v>
      </c>
      <c r="E98">
        <f t="shared" si="10"/>
        <v>1.5168454164140144E-2</v>
      </c>
      <c r="F98">
        <f t="shared" si="11"/>
        <v>4.7315645083383373E-3</v>
      </c>
      <c r="G98">
        <f t="shared" si="12"/>
        <v>2.3008200172962046E-4</v>
      </c>
      <c r="H98">
        <f t="shared" si="13"/>
        <v>2.2387702696567012E-5</v>
      </c>
      <c r="I98">
        <f t="shared" si="14"/>
        <v>0.15983618718798887</v>
      </c>
      <c r="J98">
        <f t="shared" si="15"/>
        <v>4.9858424745398706E-2</v>
      </c>
    </row>
    <row r="99" spans="1:10" x14ac:dyDescent="0.2">
      <c r="A99" s="2">
        <v>41152</v>
      </c>
      <c r="B99" s="1">
        <v>9.34</v>
      </c>
      <c r="C99">
        <f t="shared" si="8"/>
        <v>9.4006741956261379</v>
      </c>
      <c r="D99">
        <f t="shared" si="9"/>
        <v>9.3981073741966661</v>
      </c>
      <c r="E99">
        <f t="shared" si="10"/>
        <v>-6.0674195626138072E-2</v>
      </c>
      <c r="F99">
        <f t="shared" si="11"/>
        <v>-5.8107374196666228E-2</v>
      </c>
      <c r="G99">
        <f t="shared" si="12"/>
        <v>3.6813580148788725E-3</v>
      </c>
      <c r="H99">
        <f t="shared" si="13"/>
        <v>3.376466936031392E-3</v>
      </c>
      <c r="I99">
        <f t="shared" si="14"/>
        <v>0.64961665552610348</v>
      </c>
      <c r="J99">
        <f t="shared" si="15"/>
        <v>0.62213462737330005</v>
      </c>
    </row>
    <row r="100" spans="1:10" x14ac:dyDescent="0.2">
      <c r="A100" s="2">
        <v>41159</v>
      </c>
      <c r="B100" s="1">
        <v>10.14</v>
      </c>
      <c r="C100">
        <f t="shared" si="8"/>
        <v>9.8073033880317624</v>
      </c>
      <c r="D100">
        <f t="shared" si="9"/>
        <v>9.8432429496786682</v>
      </c>
      <c r="E100">
        <f t="shared" si="10"/>
        <v>0.33269661196823819</v>
      </c>
      <c r="F100">
        <f t="shared" si="11"/>
        <v>0.29675705032133237</v>
      </c>
      <c r="G100">
        <f t="shared" si="12"/>
        <v>0.11068703561514445</v>
      </c>
      <c r="H100">
        <f t="shared" si="13"/>
        <v>8.8064746915417796E-2</v>
      </c>
      <c r="I100">
        <f t="shared" si="14"/>
        <v>3.2810316762153664</v>
      </c>
      <c r="J100">
        <f t="shared" si="15"/>
        <v>2.9265981294016998</v>
      </c>
    </row>
    <row r="101" spans="1:10" x14ac:dyDescent="0.2">
      <c r="A101" s="2">
        <v>41166</v>
      </c>
      <c r="B101" s="1">
        <v>10.53</v>
      </c>
      <c r="C101">
        <f t="shared" si="8"/>
        <v>10.204786524614292</v>
      </c>
      <c r="D101">
        <f t="shared" si="9"/>
        <v>10.255297179871468</v>
      </c>
      <c r="E101">
        <f t="shared" si="10"/>
        <v>0.32521347538570744</v>
      </c>
      <c r="F101">
        <f t="shared" si="11"/>
        <v>0.27470282012853176</v>
      </c>
      <c r="G101">
        <f t="shared" si="12"/>
        <v>0.10576380457245015</v>
      </c>
      <c r="H101">
        <f t="shared" si="13"/>
        <v>7.5461639386568469E-2</v>
      </c>
      <c r="I101">
        <f t="shared" si="14"/>
        <v>3.088447059693328</v>
      </c>
      <c r="J101">
        <f t="shared" si="15"/>
        <v>2.6087637239176806</v>
      </c>
    </row>
    <row r="102" spans="1:10" x14ac:dyDescent="0.2">
      <c r="A102" s="2">
        <v>41173</v>
      </c>
      <c r="B102" s="1">
        <v>10.4</v>
      </c>
      <c r="C102">
        <f t="shared" si="8"/>
        <v>10.312153936076431</v>
      </c>
      <c r="D102">
        <f t="shared" si="9"/>
        <v>10.342118871948587</v>
      </c>
      <c r="E102">
        <f t="shared" si="10"/>
        <v>8.7846063923569417E-2</v>
      </c>
      <c r="F102">
        <f t="shared" si="11"/>
        <v>5.78811280514131E-2</v>
      </c>
      <c r="G102">
        <f t="shared" si="12"/>
        <v>7.7169309468638446E-3</v>
      </c>
      <c r="H102">
        <f t="shared" si="13"/>
        <v>3.3502249845040804E-3</v>
      </c>
      <c r="I102">
        <f t="shared" si="14"/>
        <v>0.84467369157278283</v>
      </c>
      <c r="J102">
        <f t="shared" si="15"/>
        <v>0.55654930818666437</v>
      </c>
    </row>
    <row r="103" spans="1:10" x14ac:dyDescent="0.2">
      <c r="A103" s="2">
        <v>41180</v>
      </c>
      <c r="B103" s="1">
        <v>9.86</v>
      </c>
      <c r="C103">
        <f t="shared" si="8"/>
        <v>10.063469271234393</v>
      </c>
      <c r="D103">
        <f t="shared" si="9"/>
        <v>10.052847548779434</v>
      </c>
      <c r="E103">
        <f t="shared" si="10"/>
        <v>-0.20346927123439329</v>
      </c>
      <c r="F103">
        <f t="shared" si="11"/>
        <v>-0.19284754877943477</v>
      </c>
      <c r="G103">
        <f t="shared" si="12"/>
        <v>4.1399744336655102E-2</v>
      </c>
      <c r="H103">
        <f t="shared" si="13"/>
        <v>3.7190177070236474E-2</v>
      </c>
      <c r="I103">
        <f t="shared" si="14"/>
        <v>2.06358287255977</v>
      </c>
      <c r="J103">
        <f t="shared" si="15"/>
        <v>1.9558574926920362</v>
      </c>
    </row>
    <row r="104" spans="1:10" x14ac:dyDescent="0.2">
      <c r="A104" s="2">
        <v>41187</v>
      </c>
      <c r="B104" s="1">
        <v>10.16</v>
      </c>
      <c r="C104">
        <f t="shared" si="8"/>
        <v>10.116561172055476</v>
      </c>
      <c r="D104">
        <f t="shared" si="9"/>
        <v>10.117139019511775</v>
      </c>
      <c r="E104">
        <f t="shared" si="10"/>
        <v>4.3438827944523695E-2</v>
      </c>
      <c r="F104">
        <f t="shared" si="11"/>
        <v>4.2860980488224953E-2</v>
      </c>
      <c r="G104">
        <f t="shared" si="12"/>
        <v>1.8869317731939326E-3</v>
      </c>
      <c r="H104">
        <f t="shared" si="13"/>
        <v>1.8370636484120002E-3</v>
      </c>
      <c r="I104">
        <f t="shared" si="14"/>
        <v>0.42754751913901279</v>
      </c>
      <c r="J104">
        <f t="shared" si="15"/>
        <v>0.42186004417544243</v>
      </c>
    </row>
    <row r="105" spans="1:10" x14ac:dyDescent="0.2">
      <c r="A105" s="2">
        <v>41194</v>
      </c>
      <c r="B105" s="1">
        <v>10.119999999999999</v>
      </c>
      <c r="C105">
        <f t="shared" si="8"/>
        <v>10.118452527424964</v>
      </c>
      <c r="D105">
        <f t="shared" si="9"/>
        <v>10.11885560780471</v>
      </c>
      <c r="E105">
        <f t="shared" si="10"/>
        <v>1.5474725750355134E-3</v>
      </c>
      <c r="F105">
        <f t="shared" si="11"/>
        <v>1.1443921952896119E-3</v>
      </c>
      <c r="G105">
        <f t="shared" si="12"/>
        <v>2.3946713704870425E-6</v>
      </c>
      <c r="H105">
        <f t="shared" si="13"/>
        <v>1.3096334966397772E-6</v>
      </c>
      <c r="I105">
        <f t="shared" si="14"/>
        <v>1.5291230978611793E-2</v>
      </c>
      <c r="J105">
        <f t="shared" si="15"/>
        <v>1.1308223273612767E-2</v>
      </c>
    </row>
    <row r="106" spans="1:10" x14ac:dyDescent="0.2">
      <c r="A106" s="2">
        <v>41201</v>
      </c>
      <c r="B106" s="1">
        <v>10.1799</v>
      </c>
      <c r="C106">
        <f t="shared" si="8"/>
        <v>10.152248637341234</v>
      </c>
      <c r="D106">
        <f t="shared" si="9"/>
        <v>10.155482243121885</v>
      </c>
      <c r="E106">
        <f t="shared" si="10"/>
        <v>2.7651362658765777E-2</v>
      </c>
      <c r="F106">
        <f t="shared" si="11"/>
        <v>2.4417756878115426E-2</v>
      </c>
      <c r="G106">
        <f t="shared" si="12"/>
        <v>7.6459785688658632E-4</v>
      </c>
      <c r="H106">
        <f t="shared" si="13"/>
        <v>5.9622685095875316E-4</v>
      </c>
      <c r="I106">
        <f t="shared" si="14"/>
        <v>0.27162705585286473</v>
      </c>
      <c r="J106">
        <f t="shared" si="15"/>
        <v>0.23986244342395729</v>
      </c>
    </row>
    <row r="107" spans="1:10" x14ac:dyDescent="0.2">
      <c r="A107" s="2">
        <v>41208</v>
      </c>
      <c r="B107" s="1">
        <v>10.36</v>
      </c>
      <c r="C107">
        <f t="shared" si="8"/>
        <v>10.266511886803556</v>
      </c>
      <c r="D107">
        <f t="shared" si="9"/>
        <v>10.278192897248754</v>
      </c>
      <c r="E107">
        <f t="shared" si="10"/>
        <v>9.3488113196443123E-2</v>
      </c>
      <c r="F107">
        <f t="shared" si="11"/>
        <v>8.1807102751245253E-2</v>
      </c>
      <c r="G107">
        <f t="shared" si="12"/>
        <v>8.7400273090309632E-3</v>
      </c>
      <c r="H107">
        <f t="shared" si="13"/>
        <v>6.692402060552799E-3</v>
      </c>
      <c r="I107">
        <f t="shared" si="14"/>
        <v>0.90239491502358238</v>
      </c>
      <c r="J107">
        <f t="shared" si="15"/>
        <v>0.78964384895024375</v>
      </c>
    </row>
    <row r="108" spans="1:10" x14ac:dyDescent="0.2">
      <c r="A108" s="2">
        <v>41215</v>
      </c>
      <c r="B108" s="1">
        <v>11.17</v>
      </c>
      <c r="C108">
        <f t="shared" si="8"/>
        <v>10.763430349061601</v>
      </c>
      <c r="D108">
        <f t="shared" si="9"/>
        <v>10.813277158899503</v>
      </c>
      <c r="E108">
        <f t="shared" si="10"/>
        <v>0.40656965093839936</v>
      </c>
      <c r="F108">
        <f t="shared" si="11"/>
        <v>0.35672284110049723</v>
      </c>
      <c r="G108">
        <f t="shared" si="12"/>
        <v>0.1652988810641719</v>
      </c>
      <c r="H108">
        <f t="shared" si="13"/>
        <v>0.1272511853628106</v>
      </c>
      <c r="I108">
        <f t="shared" si="14"/>
        <v>3.6398357290814629</v>
      </c>
      <c r="J108">
        <f t="shared" si="15"/>
        <v>3.1935795980348902</v>
      </c>
    </row>
    <row r="109" spans="1:10" x14ac:dyDescent="0.2">
      <c r="A109" s="2">
        <v>41222</v>
      </c>
      <c r="B109" s="1">
        <v>10.93</v>
      </c>
      <c r="C109">
        <f t="shared" si="8"/>
        <v>10.85504365707772</v>
      </c>
      <c r="D109">
        <f t="shared" si="9"/>
        <v>10.883310863559801</v>
      </c>
      <c r="E109">
        <f t="shared" si="10"/>
        <v>7.4956342922279262E-2</v>
      </c>
      <c r="F109">
        <f t="shared" si="11"/>
        <v>4.6689136440198453E-2</v>
      </c>
      <c r="G109">
        <f t="shared" si="12"/>
        <v>5.6184533442823247E-3</v>
      </c>
      <c r="H109">
        <f t="shared" si="13"/>
        <v>2.1798754615314671E-3</v>
      </c>
      <c r="I109">
        <f t="shared" si="14"/>
        <v>0.6857853881269832</v>
      </c>
      <c r="J109">
        <f t="shared" si="15"/>
        <v>0.42716501775112947</v>
      </c>
    </row>
    <row r="110" spans="1:10" x14ac:dyDescent="0.2">
      <c r="A110" s="2">
        <v>41229</v>
      </c>
      <c r="B110" s="1">
        <v>10.5</v>
      </c>
      <c r="C110">
        <f t="shared" si="8"/>
        <v>10.659769645684975</v>
      </c>
      <c r="D110">
        <f t="shared" si="9"/>
        <v>10.65332434542392</v>
      </c>
      <c r="E110">
        <f t="shared" si="10"/>
        <v>-0.15976964568497465</v>
      </c>
      <c r="F110">
        <f t="shared" si="11"/>
        <v>-0.15332434542392015</v>
      </c>
      <c r="G110">
        <f t="shared" si="12"/>
        <v>2.5526339682302338E-2</v>
      </c>
      <c r="H110">
        <f t="shared" si="13"/>
        <v>2.3508354899673584E-2</v>
      </c>
      <c r="I110">
        <f t="shared" si="14"/>
        <v>1.5216156731902348</v>
      </c>
      <c r="J110">
        <f t="shared" si="15"/>
        <v>1.4602318611801919</v>
      </c>
    </row>
    <row r="111" spans="1:10" x14ac:dyDescent="0.2">
      <c r="A111" s="2">
        <v>41236</v>
      </c>
      <c r="B111" s="1">
        <v>11.1</v>
      </c>
      <c r="C111">
        <f t="shared" si="8"/>
        <v>10.901896340558238</v>
      </c>
      <c r="D111">
        <f t="shared" si="9"/>
        <v>10.921329738169568</v>
      </c>
      <c r="E111">
        <f t="shared" si="10"/>
        <v>0.19810365944176134</v>
      </c>
      <c r="F111">
        <f t="shared" si="11"/>
        <v>0.17867026183043144</v>
      </c>
      <c r="G111">
        <f t="shared" si="12"/>
        <v>3.9245059884217358E-2</v>
      </c>
      <c r="H111">
        <f t="shared" si="13"/>
        <v>3.1923062462554927E-2</v>
      </c>
      <c r="I111">
        <f t="shared" si="14"/>
        <v>1.7847176526284807</v>
      </c>
      <c r="J111">
        <f t="shared" si="15"/>
        <v>1.6096419984723553</v>
      </c>
    </row>
    <row r="112" spans="1:10" x14ac:dyDescent="0.2">
      <c r="A112" s="2">
        <v>41243</v>
      </c>
      <c r="B112" s="1">
        <v>11.45</v>
      </c>
      <c r="C112">
        <f t="shared" si="8"/>
        <v>11.203353353251206</v>
      </c>
      <c r="D112">
        <f t="shared" si="9"/>
        <v>11.238531895267826</v>
      </c>
      <c r="E112">
        <f t="shared" si="10"/>
        <v>0.24664664674879333</v>
      </c>
      <c r="F112">
        <f t="shared" si="11"/>
        <v>0.21146810473217315</v>
      </c>
      <c r="G112">
        <f t="shared" si="12"/>
        <v>6.083456835242404E-2</v>
      </c>
      <c r="H112">
        <f t="shared" si="13"/>
        <v>4.4718759319017351E-2</v>
      </c>
      <c r="I112">
        <f t="shared" si="14"/>
        <v>2.1541191855789812</v>
      </c>
      <c r="J112">
        <f t="shared" si="15"/>
        <v>1.8468830107613374</v>
      </c>
    </row>
    <row r="113" spans="1:10" x14ac:dyDescent="0.2">
      <c r="A113" s="2">
        <v>41250</v>
      </c>
      <c r="B113" s="1">
        <v>11.48</v>
      </c>
      <c r="C113">
        <f t="shared" si="8"/>
        <v>11.355509008963043</v>
      </c>
      <c r="D113">
        <f t="shared" si="9"/>
        <v>11.383412758107131</v>
      </c>
      <c r="E113">
        <f t="shared" si="10"/>
        <v>0.12449099103695715</v>
      </c>
      <c r="F113">
        <f t="shared" si="11"/>
        <v>9.6587241892869713E-2</v>
      </c>
      <c r="G113">
        <f t="shared" si="12"/>
        <v>1.5498006849363746E-2</v>
      </c>
      <c r="H113">
        <f t="shared" si="13"/>
        <v>9.3290952964717264E-3</v>
      </c>
      <c r="I113">
        <f t="shared" si="14"/>
        <v>1.0844162982313341</v>
      </c>
      <c r="J113">
        <f t="shared" si="15"/>
        <v>0.84135228129677453</v>
      </c>
    </row>
    <row r="114" spans="1:10" x14ac:dyDescent="0.2">
      <c r="A114" s="2">
        <v>41257</v>
      </c>
      <c r="B114" s="1">
        <v>11.1</v>
      </c>
      <c r="C114">
        <f t="shared" si="8"/>
        <v>11.214979054033369</v>
      </c>
      <c r="D114">
        <f t="shared" si="9"/>
        <v>11.213365103242852</v>
      </c>
      <c r="E114">
        <f t="shared" si="10"/>
        <v>-0.11497905403336972</v>
      </c>
      <c r="F114">
        <f t="shared" si="11"/>
        <v>-0.11336510324285243</v>
      </c>
      <c r="G114">
        <f t="shared" si="12"/>
        <v>1.3220182866408555E-2</v>
      </c>
      <c r="H114">
        <f t="shared" si="13"/>
        <v>1.2851646633262589E-2</v>
      </c>
      <c r="I114">
        <f t="shared" si="14"/>
        <v>1.0358473336339613</v>
      </c>
      <c r="J114">
        <f t="shared" si="15"/>
        <v>1.0213072364220941</v>
      </c>
    </row>
    <row r="115" spans="1:10" x14ac:dyDescent="0.2">
      <c r="A115" s="2">
        <v>41264</v>
      </c>
      <c r="B115" s="1">
        <v>11.86</v>
      </c>
      <c r="C115">
        <f t="shared" si="8"/>
        <v>11.569740574315016</v>
      </c>
      <c r="D115">
        <f t="shared" si="9"/>
        <v>11.601346041297141</v>
      </c>
      <c r="E115">
        <f t="shared" si="10"/>
        <v>0.29025942568498309</v>
      </c>
      <c r="F115">
        <f t="shared" si="11"/>
        <v>0.25865395870285823</v>
      </c>
      <c r="G115">
        <f t="shared" si="12"/>
        <v>8.4250534198976212E-2</v>
      </c>
      <c r="H115">
        <f t="shared" si="13"/>
        <v>6.690187035265989E-2</v>
      </c>
      <c r="I115">
        <f t="shared" si="14"/>
        <v>2.4473813295529769</v>
      </c>
      <c r="J115">
        <f t="shared" si="15"/>
        <v>2.1808934123343864</v>
      </c>
    </row>
    <row r="116" spans="1:10" x14ac:dyDescent="0.2">
      <c r="A116" s="2">
        <v>41271</v>
      </c>
      <c r="B116" s="1">
        <v>12.87</v>
      </c>
      <c r="C116">
        <f t="shared" si="8"/>
        <v>12.284883258441756</v>
      </c>
      <c r="D116">
        <f t="shared" si="9"/>
        <v>12.362538416518856</v>
      </c>
      <c r="E116">
        <f t="shared" si="10"/>
        <v>0.58511674155824345</v>
      </c>
      <c r="F116">
        <f t="shared" si="11"/>
        <v>0.50746158348114356</v>
      </c>
      <c r="G116">
        <f t="shared" si="12"/>
        <v>0.34236160125173626</v>
      </c>
      <c r="H116">
        <f t="shared" si="13"/>
        <v>0.25751725870918962</v>
      </c>
      <c r="I116">
        <f t="shared" si="14"/>
        <v>4.5463616282691799</v>
      </c>
      <c r="J116">
        <f t="shared" si="15"/>
        <v>3.9429804466289324</v>
      </c>
    </row>
    <row r="117" spans="1:10" x14ac:dyDescent="0.2">
      <c r="A117" s="2">
        <v>41278</v>
      </c>
      <c r="B117" s="1">
        <v>13.57</v>
      </c>
      <c r="C117">
        <f t="shared" si="8"/>
        <v>12.99169746629879</v>
      </c>
      <c r="D117">
        <f t="shared" si="9"/>
        <v>13.087015366607542</v>
      </c>
      <c r="E117">
        <f t="shared" si="10"/>
        <v>0.57830253370121021</v>
      </c>
      <c r="F117">
        <f t="shared" si="11"/>
        <v>0.48298463339245856</v>
      </c>
      <c r="G117">
        <f t="shared" si="12"/>
        <v>0.33443382048523934</v>
      </c>
      <c r="H117">
        <f t="shared" si="13"/>
        <v>0.23327415609324759</v>
      </c>
      <c r="I117">
        <f t="shared" si="14"/>
        <v>4.2616251562358896</v>
      </c>
      <c r="J117">
        <f t="shared" si="15"/>
        <v>3.5592087943438364</v>
      </c>
    </row>
    <row r="118" spans="1:10" x14ac:dyDescent="0.2">
      <c r="A118" s="2">
        <v>41285</v>
      </c>
      <c r="B118" s="1">
        <v>14</v>
      </c>
      <c r="C118">
        <f t="shared" si="8"/>
        <v>13.546263859834456</v>
      </c>
      <c r="D118">
        <f t="shared" si="9"/>
        <v>13.634806146643017</v>
      </c>
      <c r="E118">
        <f t="shared" si="10"/>
        <v>0.4537361401655442</v>
      </c>
      <c r="F118">
        <f t="shared" si="11"/>
        <v>0.36519385335698296</v>
      </c>
      <c r="G118">
        <f t="shared" si="12"/>
        <v>0.20587648489232638</v>
      </c>
      <c r="H118">
        <f t="shared" si="13"/>
        <v>0.13336655052972157</v>
      </c>
      <c r="I118">
        <f t="shared" si="14"/>
        <v>3.2409724297538869</v>
      </c>
      <c r="J118">
        <f t="shared" si="15"/>
        <v>2.6085275239784496</v>
      </c>
    </row>
    <row r="119" spans="1:10" x14ac:dyDescent="0.2">
      <c r="A119" s="2">
        <v>41292</v>
      </c>
      <c r="B119" s="1">
        <v>14.11</v>
      </c>
      <c r="C119">
        <f t="shared" si="8"/>
        <v>13.856318736925505</v>
      </c>
      <c r="D119">
        <f t="shared" si="9"/>
        <v>13.919922458657206</v>
      </c>
      <c r="E119">
        <f t="shared" si="10"/>
        <v>0.25368126307449401</v>
      </c>
      <c r="F119">
        <f t="shared" si="11"/>
        <v>0.19007754134279331</v>
      </c>
      <c r="G119">
        <f t="shared" si="12"/>
        <v>6.4354183235070639E-2</v>
      </c>
      <c r="H119">
        <f t="shared" si="13"/>
        <v>3.6129471722921302E-2</v>
      </c>
      <c r="I119">
        <f t="shared" si="14"/>
        <v>1.7978827999609783</v>
      </c>
      <c r="J119">
        <f t="shared" si="15"/>
        <v>1.3471122703245453</v>
      </c>
    </row>
    <row r="120" spans="1:10" x14ac:dyDescent="0.2">
      <c r="A120" s="2">
        <v>41299</v>
      </c>
      <c r="B120" s="1">
        <v>13.68</v>
      </c>
      <c r="C120">
        <f t="shared" si="8"/>
        <v>13.759343431616477</v>
      </c>
      <c r="D120">
        <f t="shared" si="9"/>
        <v>13.775968983462883</v>
      </c>
      <c r="E120">
        <f t="shared" si="10"/>
        <v>-7.9343431616477389E-2</v>
      </c>
      <c r="F120">
        <f t="shared" si="11"/>
        <v>-9.5968983462883628E-2</v>
      </c>
      <c r="G120">
        <f t="shared" si="12"/>
        <v>6.2953801406786239E-3</v>
      </c>
      <c r="H120">
        <f t="shared" si="13"/>
        <v>9.2100457868992316E-3</v>
      </c>
      <c r="I120">
        <f t="shared" si="14"/>
        <v>0.57999584514968849</v>
      </c>
      <c r="J120">
        <f t="shared" si="15"/>
        <v>0.70152765689242425</v>
      </c>
    </row>
    <row r="121" spans="1:10" x14ac:dyDescent="0.2">
      <c r="A121" s="2">
        <v>41306</v>
      </c>
      <c r="B121" s="1">
        <v>13.02</v>
      </c>
      <c r="C121">
        <f t="shared" si="8"/>
        <v>13.352704544227414</v>
      </c>
      <c r="D121">
        <f t="shared" si="9"/>
        <v>13.322387593385153</v>
      </c>
      <c r="E121">
        <f t="shared" si="10"/>
        <v>-0.3327045442274148</v>
      </c>
      <c r="F121">
        <f t="shared" si="11"/>
        <v>-0.30238759338515386</v>
      </c>
      <c r="G121">
        <f t="shared" si="12"/>
        <v>0.11069231374957181</v>
      </c>
      <c r="H121">
        <f t="shared" si="13"/>
        <v>9.1438256633265144E-2</v>
      </c>
      <c r="I121">
        <f t="shared" si="14"/>
        <v>2.5553344410707743</v>
      </c>
      <c r="J121">
        <f t="shared" si="15"/>
        <v>2.3224853562607826</v>
      </c>
    </row>
    <row r="122" spans="1:10" x14ac:dyDescent="0.2">
      <c r="A122" s="2">
        <v>41313</v>
      </c>
      <c r="B122" s="1">
        <v>13.1</v>
      </c>
      <c r="C122">
        <f t="shared" si="8"/>
        <v>13.213717044902335</v>
      </c>
      <c r="D122">
        <f t="shared" si="9"/>
        <v>13.188955037354061</v>
      </c>
      <c r="E122">
        <f t="shared" si="10"/>
        <v>-0.11371704490233547</v>
      </c>
      <c r="F122">
        <f t="shared" si="11"/>
        <v>-8.8955037354061517E-2</v>
      </c>
      <c r="G122">
        <f t="shared" si="12"/>
        <v>1.2931566301319782E-2</v>
      </c>
      <c r="H122">
        <f t="shared" si="13"/>
        <v>7.9129986706624796E-3</v>
      </c>
      <c r="I122">
        <f t="shared" si="14"/>
        <v>0.86806904505599602</v>
      </c>
      <c r="J122">
        <f t="shared" si="15"/>
        <v>0.67904608667222532</v>
      </c>
    </row>
    <row r="123" spans="1:10" x14ac:dyDescent="0.2">
      <c r="A123" s="2">
        <v>41320</v>
      </c>
      <c r="B123" s="1">
        <v>13.02</v>
      </c>
      <c r="C123">
        <f t="shared" si="8"/>
        <v>13.107172670206051</v>
      </c>
      <c r="D123">
        <f t="shared" si="9"/>
        <v>13.087582014941624</v>
      </c>
      <c r="E123">
        <f t="shared" si="10"/>
        <v>-8.717267020605135E-2</v>
      </c>
      <c r="F123">
        <f t="shared" si="11"/>
        <v>-6.7582014941624635E-2</v>
      </c>
      <c r="G123">
        <f t="shared" si="12"/>
        <v>7.599074430852993E-3</v>
      </c>
      <c r="H123">
        <f t="shared" si="13"/>
        <v>4.5673287435699754E-3</v>
      </c>
      <c r="I123">
        <f t="shared" si="14"/>
        <v>0.66952895703572468</v>
      </c>
      <c r="J123">
        <f t="shared" si="15"/>
        <v>0.51906309478974377</v>
      </c>
    </row>
    <row r="124" spans="1:10" x14ac:dyDescent="0.2">
      <c r="A124" s="2">
        <v>41327</v>
      </c>
      <c r="B124" s="1">
        <v>12.48</v>
      </c>
      <c r="C124">
        <f t="shared" si="8"/>
        <v>12.762227701592723</v>
      </c>
      <c r="D124">
        <f t="shared" si="9"/>
        <v>12.723032805976651</v>
      </c>
      <c r="E124">
        <f t="shared" si="10"/>
        <v>-0.28222770159272237</v>
      </c>
      <c r="F124">
        <f t="shared" si="11"/>
        <v>-0.24303280597665022</v>
      </c>
      <c r="G124">
        <f t="shared" si="12"/>
        <v>7.9652475546310747E-2</v>
      </c>
      <c r="H124">
        <f t="shared" si="13"/>
        <v>5.9064944780884115E-2</v>
      </c>
      <c r="I124">
        <f t="shared" si="14"/>
        <v>2.2614399166083521</v>
      </c>
      <c r="J124">
        <f t="shared" si="15"/>
        <v>1.9473782530180304</v>
      </c>
    </row>
    <row r="125" spans="1:10" x14ac:dyDescent="0.2">
      <c r="A125" s="2">
        <v>41334</v>
      </c>
      <c r="B125" s="1">
        <v>12.61</v>
      </c>
      <c r="C125">
        <f t="shared" si="8"/>
        <v>12.678502465716726</v>
      </c>
      <c r="D125">
        <f t="shared" si="9"/>
        <v>12.655213122390659</v>
      </c>
      <c r="E125">
        <f t="shared" si="10"/>
        <v>-6.8502465716726135E-2</v>
      </c>
      <c r="F125">
        <f t="shared" si="11"/>
        <v>-4.5213122390659777E-2</v>
      </c>
      <c r="G125">
        <f t="shared" si="12"/>
        <v>4.6925878092712392E-3</v>
      </c>
      <c r="H125">
        <f t="shared" si="13"/>
        <v>2.0442264363127803E-3</v>
      </c>
      <c r="I125">
        <f t="shared" si="14"/>
        <v>0.54323922059259422</v>
      </c>
      <c r="J125">
        <f t="shared" si="15"/>
        <v>0.35854974140094986</v>
      </c>
    </row>
    <row r="126" spans="1:10" x14ac:dyDescent="0.2">
      <c r="A126" s="2">
        <v>41341</v>
      </c>
      <c r="B126" s="1">
        <v>12.98</v>
      </c>
      <c r="C126">
        <f t="shared" si="8"/>
        <v>12.844326109572528</v>
      </c>
      <c r="D126">
        <f t="shared" si="9"/>
        <v>12.850085248956265</v>
      </c>
      <c r="E126">
        <f t="shared" si="10"/>
        <v>0.1356738904274728</v>
      </c>
      <c r="F126">
        <f t="shared" si="11"/>
        <v>0.12991475104373507</v>
      </c>
      <c r="G126">
        <f t="shared" si="12"/>
        <v>1.8407404543725896E-2</v>
      </c>
      <c r="H126">
        <f t="shared" si="13"/>
        <v>1.6877842538755662E-2</v>
      </c>
      <c r="I126">
        <f t="shared" si="14"/>
        <v>1.0452533931238275</v>
      </c>
      <c r="J126">
        <f t="shared" si="15"/>
        <v>1.0008840604293918</v>
      </c>
    </row>
    <row r="127" spans="1:10" x14ac:dyDescent="0.2">
      <c r="A127" s="2">
        <v>41348</v>
      </c>
      <c r="B127" s="1">
        <v>13.45</v>
      </c>
      <c r="C127">
        <f t="shared" si="8"/>
        <v>13.177446749307638</v>
      </c>
      <c r="D127">
        <f t="shared" si="9"/>
        <v>13.210034099582504</v>
      </c>
      <c r="E127">
        <f t="shared" si="10"/>
        <v>0.27255325069236136</v>
      </c>
      <c r="F127">
        <f t="shared" si="11"/>
        <v>0.23996590041749499</v>
      </c>
      <c r="G127">
        <f t="shared" si="12"/>
        <v>7.4285274462973172E-2</v>
      </c>
      <c r="H127">
        <f t="shared" si="13"/>
        <v>5.7583633363179121E-2</v>
      </c>
      <c r="I127">
        <f t="shared" si="14"/>
        <v>2.0264182207610513</v>
      </c>
      <c r="J127">
        <f t="shared" si="15"/>
        <v>1.7841330886059108</v>
      </c>
    </row>
    <row r="128" spans="1:10" x14ac:dyDescent="0.2">
      <c r="A128" s="2">
        <v>41355</v>
      </c>
      <c r="B128" s="1">
        <v>13.26</v>
      </c>
      <c r="C128">
        <f t="shared" si="8"/>
        <v>13.222851037188438</v>
      </c>
      <c r="D128">
        <f t="shared" si="9"/>
        <v>13.240013639833002</v>
      </c>
      <c r="E128">
        <f t="shared" si="10"/>
        <v>3.7148962811562214E-2</v>
      </c>
      <c r="F128">
        <f t="shared" si="11"/>
        <v>1.9986360166997841E-2</v>
      </c>
      <c r="G128">
        <f t="shared" si="12"/>
        <v>1.3800454379748323E-3</v>
      </c>
      <c r="H128">
        <f t="shared" si="13"/>
        <v>3.9945459272495797E-4</v>
      </c>
      <c r="I128">
        <f t="shared" si="14"/>
        <v>0.28015809058493374</v>
      </c>
      <c r="J128">
        <f t="shared" si="15"/>
        <v>0.15072669809198974</v>
      </c>
    </row>
    <row r="129" spans="1:10" x14ac:dyDescent="0.2">
      <c r="A129" s="2">
        <v>41362</v>
      </c>
      <c r="B129" s="1">
        <v>13.15</v>
      </c>
      <c r="C129">
        <f t="shared" si="8"/>
        <v>13.182782966734798</v>
      </c>
      <c r="D129">
        <f t="shared" si="9"/>
        <v>13.186005455933202</v>
      </c>
      <c r="E129">
        <f t="shared" si="10"/>
        <v>-3.278296673479808E-2</v>
      </c>
      <c r="F129">
        <f t="shared" si="11"/>
        <v>-3.6005455933201702E-2</v>
      </c>
      <c r="G129">
        <f t="shared" si="12"/>
        <v>1.0747229079348774E-3</v>
      </c>
      <c r="H129">
        <f t="shared" si="13"/>
        <v>1.2963928569577295E-3</v>
      </c>
      <c r="I129">
        <f t="shared" si="14"/>
        <v>0.2493001272608219</v>
      </c>
      <c r="J129">
        <f t="shared" si="15"/>
        <v>0.27380574854145784</v>
      </c>
    </row>
    <row r="130" spans="1:10" x14ac:dyDescent="0.2">
      <c r="A130" s="2">
        <v>41369</v>
      </c>
      <c r="B130" s="1">
        <v>12.44</v>
      </c>
      <c r="C130">
        <f t="shared" si="8"/>
        <v>12.77425233503066</v>
      </c>
      <c r="D130">
        <f t="shared" si="9"/>
        <v>12.738402182373282</v>
      </c>
      <c r="E130">
        <f t="shared" si="10"/>
        <v>-0.33425233503066032</v>
      </c>
      <c r="F130">
        <f t="shared" si="11"/>
        <v>-0.29840218237328209</v>
      </c>
      <c r="G130">
        <f t="shared" si="12"/>
        <v>0.11172462347344879</v>
      </c>
      <c r="H130">
        <f t="shared" si="13"/>
        <v>8.9043862445137498E-2</v>
      </c>
      <c r="I130">
        <f t="shared" si="14"/>
        <v>2.6869158764522538</v>
      </c>
      <c r="J130">
        <f t="shared" si="15"/>
        <v>2.3987313695601453</v>
      </c>
    </row>
    <row r="131" spans="1:10" x14ac:dyDescent="0.2">
      <c r="A131" s="2">
        <v>41376</v>
      </c>
      <c r="B131" s="1">
        <v>13.53</v>
      </c>
      <c r="C131">
        <f t="shared" si="8"/>
        <v>13.189913550763798</v>
      </c>
      <c r="D131">
        <f t="shared" si="9"/>
        <v>13.213360872949313</v>
      </c>
      <c r="E131">
        <f t="shared" si="10"/>
        <v>0.34008644923620146</v>
      </c>
      <c r="F131">
        <f t="shared" si="11"/>
        <v>0.31663912705068675</v>
      </c>
      <c r="G131">
        <f t="shared" si="12"/>
        <v>0.11565879295408743</v>
      </c>
      <c r="H131">
        <f t="shared" si="13"/>
        <v>0.10026033677942095</v>
      </c>
      <c r="I131">
        <f t="shared" si="14"/>
        <v>2.5135731650864854</v>
      </c>
      <c r="J131">
        <f t="shared" si="15"/>
        <v>2.3402744054004936</v>
      </c>
    </row>
    <row r="132" spans="1:10" x14ac:dyDescent="0.2">
      <c r="A132" s="2">
        <v>41383</v>
      </c>
      <c r="B132" s="1">
        <v>12.93</v>
      </c>
      <c r="C132">
        <f t="shared" si="8"/>
        <v>13.04696109784371</v>
      </c>
      <c r="D132">
        <f t="shared" si="9"/>
        <v>13.043344349179725</v>
      </c>
      <c r="E132">
        <f t="shared" si="10"/>
        <v>-0.11696109784370989</v>
      </c>
      <c r="F132">
        <f t="shared" si="11"/>
        <v>-0.1133443491797248</v>
      </c>
      <c r="G132">
        <f t="shared" si="12"/>
        <v>1.3679898408805879E-2</v>
      </c>
      <c r="H132">
        <f t="shared" si="13"/>
        <v>1.2846941490975382E-2</v>
      </c>
      <c r="I132">
        <f t="shared" si="14"/>
        <v>0.90457152237981353</v>
      </c>
      <c r="J132">
        <f t="shared" si="15"/>
        <v>0.87659976163746955</v>
      </c>
    </row>
    <row r="133" spans="1:10" x14ac:dyDescent="0.2">
      <c r="A133" s="2">
        <v>41390</v>
      </c>
      <c r="B133" s="1">
        <v>13.67</v>
      </c>
      <c r="C133">
        <f t="shared" ref="C133:C196" si="16">$M$1*B133+(1-$M$1)*C132</f>
        <v>13.389632494029669</v>
      </c>
      <c r="D133">
        <f t="shared" ref="D133:D196" si="17">$N$1*B133+(1-$N$1)*D132</f>
        <v>13.41933773967189</v>
      </c>
      <c r="E133">
        <f t="shared" ref="E133:E196" si="18">B133-C133</f>
        <v>0.28036750597033055</v>
      </c>
      <c r="F133">
        <f t="shared" ref="F133:F196" si="19">B133-D133</f>
        <v>0.25066226032810945</v>
      </c>
      <c r="G133">
        <f t="shared" ref="G133:G196" si="20">E133^2</f>
        <v>7.8605938404023343E-2</v>
      </c>
      <c r="H133">
        <f t="shared" ref="H133:H196" si="21">F133^2</f>
        <v>6.2831568752796912E-2</v>
      </c>
      <c r="I133">
        <f t="shared" ref="I133:I196" si="22">ABS(E133/B133)*100</f>
        <v>2.0509693194610867</v>
      </c>
      <c r="J133">
        <f t="shared" ref="J133:J196" si="23">ABS(F133/B133)*100</f>
        <v>1.8336668641412541</v>
      </c>
    </row>
    <row r="134" spans="1:10" x14ac:dyDescent="0.2">
      <c r="A134" s="2">
        <v>41397</v>
      </c>
      <c r="B134" s="1">
        <v>13.83</v>
      </c>
      <c r="C134">
        <f t="shared" si="16"/>
        <v>13.631834622313352</v>
      </c>
      <c r="D134">
        <f t="shared" si="17"/>
        <v>13.665735095868756</v>
      </c>
      <c r="E134">
        <f t="shared" si="18"/>
        <v>0.19816537768664766</v>
      </c>
      <c r="F134">
        <f t="shared" si="19"/>
        <v>0.16426490413124384</v>
      </c>
      <c r="G134">
        <f t="shared" si="20"/>
        <v>3.9269516913691717E-2</v>
      </c>
      <c r="H134">
        <f t="shared" si="21"/>
        <v>2.698295872924673E-2</v>
      </c>
      <c r="I134">
        <f t="shared" si="22"/>
        <v>1.4328660714869679</v>
      </c>
      <c r="J134">
        <f t="shared" si="23"/>
        <v>1.1877433415129706</v>
      </c>
    </row>
    <row r="135" spans="1:10" x14ac:dyDescent="0.2">
      <c r="A135" s="2">
        <v>41404</v>
      </c>
      <c r="B135" s="1">
        <v>14.11</v>
      </c>
      <c r="C135">
        <f t="shared" si="16"/>
        <v>13.894825580041008</v>
      </c>
      <c r="D135">
        <f t="shared" si="17"/>
        <v>13.932294038347502</v>
      </c>
      <c r="E135">
        <f t="shared" si="18"/>
        <v>0.21517441995899134</v>
      </c>
      <c r="F135">
        <f t="shared" si="19"/>
        <v>0.17770596165249763</v>
      </c>
      <c r="G135">
        <f t="shared" si="20"/>
        <v>4.6300031004688366E-2</v>
      </c>
      <c r="H135">
        <f t="shared" si="21"/>
        <v>3.157940880683896E-2</v>
      </c>
      <c r="I135">
        <f t="shared" si="22"/>
        <v>1.5249781712189323</v>
      </c>
      <c r="J135">
        <f t="shared" si="23"/>
        <v>1.2594327544471837</v>
      </c>
    </row>
    <row r="136" spans="1:10" x14ac:dyDescent="0.2">
      <c r="A136" s="2">
        <v>41411</v>
      </c>
      <c r="B136" s="1">
        <v>15.08</v>
      </c>
      <c r="C136">
        <f t="shared" si="16"/>
        <v>14.546671511018452</v>
      </c>
      <c r="D136">
        <f t="shared" si="17"/>
        <v>14.620917615339001</v>
      </c>
      <c r="E136">
        <f t="shared" si="18"/>
        <v>0.53332848898154772</v>
      </c>
      <c r="F136">
        <f t="shared" si="19"/>
        <v>0.4590823846609986</v>
      </c>
      <c r="G136">
        <f t="shared" si="20"/>
        <v>0.28443927715934086</v>
      </c>
      <c r="H136">
        <f t="shared" si="21"/>
        <v>0.21075663590602908</v>
      </c>
      <c r="I136">
        <f t="shared" si="22"/>
        <v>3.5366610675168948</v>
      </c>
      <c r="J136">
        <f t="shared" si="23"/>
        <v>3.0443128956299641</v>
      </c>
    </row>
    <row r="137" spans="1:10" x14ac:dyDescent="0.2">
      <c r="A137" s="2">
        <v>41418</v>
      </c>
      <c r="B137" s="1">
        <v>14.79</v>
      </c>
      <c r="C137">
        <f t="shared" si="16"/>
        <v>14.680502179958303</v>
      </c>
      <c r="D137">
        <f t="shared" si="17"/>
        <v>14.722367046135599</v>
      </c>
      <c r="E137">
        <f t="shared" si="18"/>
        <v>0.10949782004169606</v>
      </c>
      <c r="F137">
        <f t="shared" si="19"/>
        <v>6.7632953864400491E-2</v>
      </c>
      <c r="G137">
        <f t="shared" si="20"/>
        <v>1.1989772593883655E-2</v>
      </c>
      <c r="H137">
        <f t="shared" si="21"/>
        <v>4.574216448424125E-3</v>
      </c>
      <c r="I137">
        <f t="shared" si="22"/>
        <v>0.7403503721548077</v>
      </c>
      <c r="J137">
        <f t="shared" si="23"/>
        <v>0.45728839664909054</v>
      </c>
    </row>
    <row r="138" spans="1:10" x14ac:dyDescent="0.2">
      <c r="A138" s="2">
        <v>41425</v>
      </c>
      <c r="B138" s="1">
        <v>15.68</v>
      </c>
      <c r="C138">
        <f t="shared" si="16"/>
        <v>15.230225980981237</v>
      </c>
      <c r="D138">
        <f t="shared" si="17"/>
        <v>15.29694681845424</v>
      </c>
      <c r="E138">
        <f t="shared" si="18"/>
        <v>0.44977401901876313</v>
      </c>
      <c r="F138">
        <f t="shared" si="19"/>
        <v>0.38305318154576007</v>
      </c>
      <c r="G138">
        <f t="shared" si="20"/>
        <v>0.20229666818429071</v>
      </c>
      <c r="H138">
        <f t="shared" si="21"/>
        <v>0.14672973989232901</v>
      </c>
      <c r="I138">
        <f t="shared" si="22"/>
        <v>2.8684567539461936</v>
      </c>
      <c r="J138">
        <f t="shared" si="23"/>
        <v>2.4429412088377558</v>
      </c>
    </row>
    <row r="139" spans="1:10" x14ac:dyDescent="0.2">
      <c r="A139" s="2">
        <v>41432</v>
      </c>
      <c r="B139" s="1">
        <v>15.73</v>
      </c>
      <c r="C139">
        <f t="shared" si="16"/>
        <v>15.505101691441556</v>
      </c>
      <c r="D139">
        <f t="shared" si="17"/>
        <v>15.556778727381698</v>
      </c>
      <c r="E139">
        <f t="shared" si="18"/>
        <v>0.22489830855844417</v>
      </c>
      <c r="F139">
        <f t="shared" si="19"/>
        <v>0.17322127261830289</v>
      </c>
      <c r="G139">
        <f t="shared" si="20"/>
        <v>5.0579249192449161E-2</v>
      </c>
      <c r="H139">
        <f t="shared" si="21"/>
        <v>3.0005609287504412E-2</v>
      </c>
      <c r="I139">
        <f t="shared" si="22"/>
        <v>1.4297413131496768</v>
      </c>
      <c r="J139">
        <f t="shared" si="23"/>
        <v>1.1012159734157845</v>
      </c>
    </row>
    <row r="140" spans="1:10" x14ac:dyDescent="0.2">
      <c r="A140" s="2">
        <v>41439</v>
      </c>
      <c r="B140" s="1">
        <v>15.37</v>
      </c>
      <c r="C140">
        <f t="shared" si="16"/>
        <v>15.430795761148699</v>
      </c>
      <c r="D140">
        <f t="shared" si="17"/>
        <v>15.444711490952679</v>
      </c>
      <c r="E140">
        <f t="shared" si="18"/>
        <v>-6.0795761148700223E-2</v>
      </c>
      <c r="F140">
        <f t="shared" si="19"/>
        <v>-7.4711490952680037E-2</v>
      </c>
      <c r="G140">
        <f t="shared" si="20"/>
        <v>3.6961245736498072E-3</v>
      </c>
      <c r="H140">
        <f t="shared" si="21"/>
        <v>5.5818068803723912E-3</v>
      </c>
      <c r="I140">
        <f t="shared" si="22"/>
        <v>0.39554821827391168</v>
      </c>
      <c r="J140">
        <f t="shared" si="23"/>
        <v>0.48608647334209526</v>
      </c>
    </row>
    <row r="141" spans="1:10" x14ac:dyDescent="0.2">
      <c r="A141" s="2">
        <v>41446</v>
      </c>
      <c r="B141" s="1">
        <v>15</v>
      </c>
      <c r="C141">
        <f t="shared" si="16"/>
        <v>15.193858092516914</v>
      </c>
      <c r="D141">
        <f t="shared" si="17"/>
        <v>15.177884596381073</v>
      </c>
      <c r="E141">
        <f t="shared" si="18"/>
        <v>-0.19385809251691377</v>
      </c>
      <c r="F141">
        <f t="shared" si="19"/>
        <v>-0.17788459638107312</v>
      </c>
      <c r="G141">
        <f t="shared" si="20"/>
        <v>3.7580960034296298E-2</v>
      </c>
      <c r="H141">
        <f t="shared" si="21"/>
        <v>3.1642929629657292E-2</v>
      </c>
      <c r="I141">
        <f t="shared" si="22"/>
        <v>1.2923872834460919</v>
      </c>
      <c r="J141">
        <f t="shared" si="23"/>
        <v>1.1858973092071541</v>
      </c>
    </row>
    <row r="142" spans="1:10" x14ac:dyDescent="0.2">
      <c r="A142" s="2">
        <v>41453</v>
      </c>
      <c r="B142" s="1">
        <v>15.47</v>
      </c>
      <c r="C142">
        <f t="shared" si="16"/>
        <v>15.345736141632612</v>
      </c>
      <c r="D142">
        <f t="shared" si="17"/>
        <v>15.35315383855243</v>
      </c>
      <c r="E142">
        <f t="shared" si="18"/>
        <v>0.12426385836738874</v>
      </c>
      <c r="F142">
        <f t="shared" si="19"/>
        <v>0.11684616144757065</v>
      </c>
      <c r="G142">
        <f t="shared" si="20"/>
        <v>1.5441506496350448E-2</v>
      </c>
      <c r="H142">
        <f t="shared" si="21"/>
        <v>1.3653025445031747E-2</v>
      </c>
      <c r="I142">
        <f t="shared" si="22"/>
        <v>0.80325700302125869</v>
      </c>
      <c r="J142">
        <f t="shared" si="23"/>
        <v>0.75530808951241535</v>
      </c>
    </row>
    <row r="143" spans="1:10" x14ac:dyDescent="0.2">
      <c r="A143" s="2">
        <v>41460</v>
      </c>
      <c r="B143" s="1">
        <v>16.7</v>
      </c>
      <c r="C143">
        <f t="shared" si="16"/>
        <v>16.090581263734677</v>
      </c>
      <c r="D143">
        <f t="shared" si="17"/>
        <v>16.161261535420973</v>
      </c>
      <c r="E143">
        <f t="shared" si="18"/>
        <v>0.60941873626532228</v>
      </c>
      <c r="F143">
        <f t="shared" si="19"/>
        <v>0.5387384645790263</v>
      </c>
      <c r="G143">
        <f t="shared" si="20"/>
        <v>0.37139119611122245</v>
      </c>
      <c r="H143">
        <f t="shared" si="21"/>
        <v>0.29023913321696676</v>
      </c>
      <c r="I143">
        <f t="shared" si="22"/>
        <v>3.6492139896127083</v>
      </c>
      <c r="J143">
        <f t="shared" si="23"/>
        <v>3.2259788298145291</v>
      </c>
    </row>
    <row r="144" spans="1:10" x14ac:dyDescent="0.2">
      <c r="A144" s="2">
        <v>41467</v>
      </c>
      <c r="B144" s="1">
        <v>17.11</v>
      </c>
      <c r="C144">
        <f t="shared" si="16"/>
        <v>16.651261568680603</v>
      </c>
      <c r="D144">
        <f t="shared" si="17"/>
        <v>16.730504614168389</v>
      </c>
      <c r="E144">
        <f t="shared" si="18"/>
        <v>0.45873843131939651</v>
      </c>
      <c r="F144">
        <f t="shared" si="19"/>
        <v>0.37949538583161058</v>
      </c>
      <c r="G144">
        <f t="shared" si="20"/>
        <v>0.21044094836938068</v>
      </c>
      <c r="H144">
        <f t="shared" si="21"/>
        <v>0.14401674786748297</v>
      </c>
      <c r="I144">
        <f t="shared" si="22"/>
        <v>2.6811129825797577</v>
      </c>
      <c r="J144">
        <f t="shared" si="23"/>
        <v>2.2179742012367654</v>
      </c>
    </row>
    <row r="145" spans="1:10" x14ac:dyDescent="0.2">
      <c r="A145" s="2">
        <v>41474</v>
      </c>
      <c r="B145" s="1">
        <v>16.760000000000002</v>
      </c>
      <c r="C145">
        <f t="shared" si="16"/>
        <v>16.711067705906274</v>
      </c>
      <c r="D145">
        <f t="shared" si="17"/>
        <v>16.748201845667356</v>
      </c>
      <c r="E145">
        <f t="shared" si="18"/>
        <v>4.8932294093727791E-2</v>
      </c>
      <c r="F145">
        <f t="shared" si="19"/>
        <v>1.1798154332645083E-2</v>
      </c>
      <c r="G145">
        <f t="shared" si="20"/>
        <v>2.3943694052750678E-3</v>
      </c>
      <c r="H145">
        <f t="shared" si="21"/>
        <v>1.3919644565691194E-4</v>
      </c>
      <c r="I145">
        <f t="shared" si="22"/>
        <v>0.29195879530863833</v>
      </c>
      <c r="J145">
        <f t="shared" si="23"/>
        <v>7.0394715588574477E-2</v>
      </c>
    </row>
    <row r="146" spans="1:10" x14ac:dyDescent="0.2">
      <c r="A146" s="2">
        <v>41481</v>
      </c>
      <c r="B146" s="1">
        <v>17.02</v>
      </c>
      <c r="C146">
        <f t="shared" si="16"/>
        <v>16.880980467657821</v>
      </c>
      <c r="D146">
        <f t="shared" si="17"/>
        <v>16.911280738266942</v>
      </c>
      <c r="E146">
        <f t="shared" si="18"/>
        <v>0.13901953234217856</v>
      </c>
      <c r="F146">
        <f t="shared" si="19"/>
        <v>0.10871926173305724</v>
      </c>
      <c r="G146">
        <f t="shared" si="20"/>
        <v>1.9326430372638034E-2</v>
      </c>
      <c r="H146">
        <f t="shared" si="21"/>
        <v>1.1819877871781004E-2</v>
      </c>
      <c r="I146">
        <f t="shared" si="22"/>
        <v>0.81680101258624294</v>
      </c>
      <c r="J146">
        <f t="shared" si="23"/>
        <v>0.63877357069951368</v>
      </c>
    </row>
    <row r="147" spans="1:10" x14ac:dyDescent="0.2">
      <c r="A147" s="2">
        <v>41488</v>
      </c>
      <c r="B147" s="1">
        <v>17.5</v>
      </c>
      <c r="C147">
        <f t="shared" si="16"/>
        <v>17.221441210446017</v>
      </c>
      <c r="D147">
        <f t="shared" si="17"/>
        <v>17.264512295306776</v>
      </c>
      <c r="E147">
        <f t="shared" si="18"/>
        <v>0.27855878955398339</v>
      </c>
      <c r="F147">
        <f t="shared" si="19"/>
        <v>0.23548770469322378</v>
      </c>
      <c r="G147">
        <f t="shared" si="20"/>
        <v>7.7594999237780404E-2</v>
      </c>
      <c r="H147">
        <f t="shared" si="21"/>
        <v>5.5454459061682969E-2</v>
      </c>
      <c r="I147">
        <f t="shared" si="22"/>
        <v>1.5917645117370478</v>
      </c>
      <c r="J147">
        <f t="shared" si="23"/>
        <v>1.3456440268184215</v>
      </c>
    </row>
    <row r="148" spans="1:10" x14ac:dyDescent="0.2">
      <c r="A148" s="2">
        <v>41495</v>
      </c>
      <c r="B148" s="1">
        <v>17.02</v>
      </c>
      <c r="C148">
        <f t="shared" si="16"/>
        <v>17.110648544700709</v>
      </c>
      <c r="D148">
        <f t="shared" si="17"/>
        <v>17.117804918122712</v>
      </c>
      <c r="E148">
        <f t="shared" si="18"/>
        <v>-9.0648544700709266E-2</v>
      </c>
      <c r="F148">
        <f t="shared" si="19"/>
        <v>-9.7804918122712081E-2</v>
      </c>
      <c r="G148">
        <f t="shared" si="20"/>
        <v>8.2171586563564852E-3</v>
      </c>
      <c r="H148">
        <f t="shared" si="21"/>
        <v>9.5658020089904143E-3</v>
      </c>
      <c r="I148">
        <f t="shared" si="22"/>
        <v>0.53260014512755161</v>
      </c>
      <c r="J148">
        <f t="shared" si="23"/>
        <v>0.57464699249537066</v>
      </c>
    </row>
    <row r="149" spans="1:10" x14ac:dyDescent="0.2">
      <c r="A149" s="2">
        <v>41502</v>
      </c>
      <c r="B149" s="1">
        <v>16.3</v>
      </c>
      <c r="C149">
        <f t="shared" si="16"/>
        <v>16.664791845115321</v>
      </c>
      <c r="D149">
        <f t="shared" si="17"/>
        <v>16.627121967249085</v>
      </c>
      <c r="E149">
        <f t="shared" si="18"/>
        <v>-0.36479184511532026</v>
      </c>
      <c r="F149">
        <f t="shared" si="19"/>
        <v>-0.32712196724908438</v>
      </c>
      <c r="G149">
        <f t="shared" si="20"/>
        <v>0.1330730902626398</v>
      </c>
      <c r="H149">
        <f t="shared" si="21"/>
        <v>0.10700878145691103</v>
      </c>
      <c r="I149">
        <f t="shared" si="22"/>
        <v>2.2379867798485904</v>
      </c>
      <c r="J149">
        <f t="shared" si="23"/>
        <v>2.0068832346569594</v>
      </c>
    </row>
    <row r="150" spans="1:10" x14ac:dyDescent="0.2">
      <c r="A150" s="2">
        <v>41509</v>
      </c>
      <c r="B150" s="1">
        <v>16.45</v>
      </c>
      <c r="C150">
        <f t="shared" si="16"/>
        <v>16.546656330301893</v>
      </c>
      <c r="D150">
        <f t="shared" si="17"/>
        <v>16.520848786899634</v>
      </c>
      <c r="E150">
        <f t="shared" si="18"/>
        <v>-9.6656330301893689E-2</v>
      </c>
      <c r="F150">
        <f t="shared" si="19"/>
        <v>-7.084878689963503E-2</v>
      </c>
      <c r="G150">
        <f t="shared" si="20"/>
        <v>9.3424461874287729E-3</v>
      </c>
      <c r="H150">
        <f t="shared" si="21"/>
        <v>5.0195506051498966E-3</v>
      </c>
      <c r="I150">
        <f t="shared" si="22"/>
        <v>0.5875764759993537</v>
      </c>
      <c r="J150">
        <f t="shared" si="23"/>
        <v>0.43069171367559289</v>
      </c>
    </row>
    <row r="151" spans="1:10" x14ac:dyDescent="0.2">
      <c r="A151" s="2">
        <v>41516</v>
      </c>
      <c r="B151" s="1">
        <v>16.190000000000001</v>
      </c>
      <c r="C151">
        <f t="shared" si="16"/>
        <v>16.350495348635853</v>
      </c>
      <c r="D151">
        <f t="shared" si="17"/>
        <v>16.322339514759854</v>
      </c>
      <c r="E151">
        <f t="shared" si="18"/>
        <v>-0.1604953486358518</v>
      </c>
      <c r="F151">
        <f t="shared" si="19"/>
        <v>-0.13233951475985251</v>
      </c>
      <c r="G151">
        <f t="shared" si="20"/>
        <v>2.5758756933743614E-2</v>
      </c>
      <c r="H151">
        <f t="shared" si="21"/>
        <v>1.751374716687322E-2</v>
      </c>
      <c r="I151">
        <f t="shared" si="22"/>
        <v>0.99132395698487819</v>
      </c>
      <c r="J151">
        <f t="shared" si="23"/>
        <v>0.81741516219797705</v>
      </c>
    </row>
    <row r="152" spans="1:10" x14ac:dyDescent="0.2">
      <c r="A152" s="2">
        <v>41523</v>
      </c>
      <c r="B152" s="1">
        <v>17</v>
      </c>
      <c r="C152">
        <f t="shared" si="16"/>
        <v>16.707722906886133</v>
      </c>
      <c r="D152">
        <f t="shared" si="17"/>
        <v>16.728935805903941</v>
      </c>
      <c r="E152">
        <f t="shared" si="18"/>
        <v>0.29227709311386718</v>
      </c>
      <c r="F152">
        <f t="shared" si="19"/>
        <v>0.2710641940960592</v>
      </c>
      <c r="G152">
        <f t="shared" si="20"/>
        <v>8.5425899159092183E-2</v>
      </c>
      <c r="H152">
        <f t="shared" si="21"/>
        <v>7.3475797320946057E-2</v>
      </c>
      <c r="I152">
        <f t="shared" si="22"/>
        <v>1.7192770183168657</v>
      </c>
      <c r="J152">
        <f t="shared" si="23"/>
        <v>1.5944952593885835</v>
      </c>
    </row>
    <row r="153" spans="1:10" x14ac:dyDescent="0.2">
      <c r="A153" s="2">
        <v>41530</v>
      </c>
      <c r="B153" s="1">
        <v>17.350000000000001</v>
      </c>
      <c r="C153">
        <f t="shared" si="16"/>
        <v>17.060975308098762</v>
      </c>
      <c r="D153">
        <f t="shared" si="17"/>
        <v>17.101574322361579</v>
      </c>
      <c r="E153">
        <f t="shared" si="18"/>
        <v>0.28902469190123981</v>
      </c>
      <c r="F153">
        <f t="shared" si="19"/>
        <v>0.24842567763842283</v>
      </c>
      <c r="G153">
        <f t="shared" si="20"/>
        <v>8.3535272528606597E-2</v>
      </c>
      <c r="H153">
        <f t="shared" si="21"/>
        <v>6.1715317310109576E-2</v>
      </c>
      <c r="I153">
        <f t="shared" si="22"/>
        <v>1.6658483683068575</v>
      </c>
      <c r="J153">
        <f t="shared" si="23"/>
        <v>1.4318482861004196</v>
      </c>
    </row>
    <row r="154" spans="1:10" x14ac:dyDescent="0.2">
      <c r="A154" s="2">
        <v>41537</v>
      </c>
      <c r="B154" s="1">
        <v>17.39</v>
      </c>
      <c r="C154">
        <f t="shared" si="16"/>
        <v>17.241938888644441</v>
      </c>
      <c r="D154">
        <f t="shared" si="17"/>
        <v>17.274629728944632</v>
      </c>
      <c r="E154">
        <f t="shared" si="18"/>
        <v>0.14806111135555966</v>
      </c>
      <c r="F154">
        <f t="shared" si="19"/>
        <v>0.11537027105536879</v>
      </c>
      <c r="G154">
        <f t="shared" si="20"/>
        <v>2.1922092695843439E-2</v>
      </c>
      <c r="H154">
        <f t="shared" si="21"/>
        <v>1.3310299443389266E-2</v>
      </c>
      <c r="I154">
        <f t="shared" si="22"/>
        <v>0.85141524643795097</v>
      </c>
      <c r="J154">
        <f t="shared" si="23"/>
        <v>0.66342881572955026</v>
      </c>
    </row>
    <row r="155" spans="1:10" x14ac:dyDescent="0.2">
      <c r="A155" s="2">
        <v>41544</v>
      </c>
      <c r="B155" s="1">
        <v>17.05</v>
      </c>
      <c r="C155">
        <f t="shared" si="16"/>
        <v>17.136372499890001</v>
      </c>
      <c r="D155">
        <f t="shared" si="17"/>
        <v>17.139851891577855</v>
      </c>
      <c r="E155">
        <f t="shared" si="18"/>
        <v>-8.6372499890000398E-2</v>
      </c>
      <c r="F155">
        <f t="shared" si="19"/>
        <v>-8.9851891577854559E-2</v>
      </c>
      <c r="G155">
        <f t="shared" si="20"/>
        <v>7.4602087372481187E-3</v>
      </c>
      <c r="H155">
        <f t="shared" si="21"/>
        <v>8.0733624201185308E-3</v>
      </c>
      <c r="I155">
        <f t="shared" si="22"/>
        <v>0.50658357706745094</v>
      </c>
      <c r="J155">
        <f t="shared" si="23"/>
        <v>0.52699056643902964</v>
      </c>
    </row>
    <row r="156" spans="1:10" x14ac:dyDescent="0.2">
      <c r="A156" s="2">
        <v>41551</v>
      </c>
      <c r="B156" s="1">
        <v>17.09</v>
      </c>
      <c r="C156">
        <f t="shared" si="16"/>
        <v>17.110867624950501</v>
      </c>
      <c r="D156">
        <f t="shared" si="17"/>
        <v>17.10994075663114</v>
      </c>
      <c r="E156">
        <f t="shared" si="18"/>
        <v>-2.0867624950501096E-2</v>
      </c>
      <c r="F156">
        <f t="shared" si="19"/>
        <v>-1.9940756631140033E-2</v>
      </c>
      <c r="G156">
        <f t="shared" si="20"/>
        <v>4.3545777107477585E-4</v>
      </c>
      <c r="H156">
        <f t="shared" si="21"/>
        <v>3.976337750223552E-4</v>
      </c>
      <c r="I156">
        <f t="shared" si="22"/>
        <v>0.12210430047104211</v>
      </c>
      <c r="J156">
        <f t="shared" si="23"/>
        <v>0.11668084629104759</v>
      </c>
    </row>
    <row r="157" spans="1:10" x14ac:dyDescent="0.2">
      <c r="A157" s="2">
        <v>41558</v>
      </c>
      <c r="B157" s="1">
        <v>17.11</v>
      </c>
      <c r="C157">
        <f t="shared" si="16"/>
        <v>17.110390431227724</v>
      </c>
      <c r="D157">
        <f t="shared" si="17"/>
        <v>17.109976302652456</v>
      </c>
      <c r="E157">
        <f t="shared" si="18"/>
        <v>-3.9043122772497441E-4</v>
      </c>
      <c r="F157">
        <f t="shared" si="19"/>
        <v>2.369734754381625E-5</v>
      </c>
      <c r="G157">
        <f t="shared" si="20"/>
        <v>1.5243654358283081E-7</v>
      </c>
      <c r="H157">
        <f t="shared" si="21"/>
        <v>5.6156428061241404E-10</v>
      </c>
      <c r="I157">
        <f t="shared" si="22"/>
        <v>2.2818891158677642E-3</v>
      </c>
      <c r="J157">
        <f t="shared" si="23"/>
        <v>1.3849998564474723E-4</v>
      </c>
    </row>
    <row r="158" spans="1:10" x14ac:dyDescent="0.2">
      <c r="A158" s="2">
        <v>41565</v>
      </c>
      <c r="B158" s="1">
        <v>17.53</v>
      </c>
      <c r="C158">
        <f t="shared" si="16"/>
        <v>17.341175694052474</v>
      </c>
      <c r="D158">
        <f t="shared" si="17"/>
        <v>17.361990521060982</v>
      </c>
      <c r="E158">
        <f t="shared" si="18"/>
        <v>0.18882430594752719</v>
      </c>
      <c r="F158">
        <f t="shared" si="19"/>
        <v>0.16800947893901963</v>
      </c>
      <c r="G158">
        <f t="shared" si="20"/>
        <v>3.5654618516565352E-2</v>
      </c>
      <c r="H158">
        <f t="shared" si="21"/>
        <v>2.822718501336088E-2</v>
      </c>
      <c r="I158">
        <f t="shared" si="22"/>
        <v>1.0771494919995845</v>
      </c>
      <c r="J158">
        <f t="shared" si="23"/>
        <v>0.95841117478048832</v>
      </c>
    </row>
    <row r="159" spans="1:10" x14ac:dyDescent="0.2">
      <c r="A159" s="2">
        <v>41572</v>
      </c>
      <c r="B159" s="1">
        <v>17.600000000000001</v>
      </c>
      <c r="C159">
        <f t="shared" si="16"/>
        <v>17.483529062323612</v>
      </c>
      <c r="D159">
        <f t="shared" si="17"/>
        <v>17.504796208424395</v>
      </c>
      <c r="E159">
        <f t="shared" si="18"/>
        <v>0.1164709376763895</v>
      </c>
      <c r="F159">
        <f t="shared" si="19"/>
        <v>9.5203791575606544E-2</v>
      </c>
      <c r="G159">
        <f t="shared" si="20"/>
        <v>1.3565479323217406E-2</v>
      </c>
      <c r="H159">
        <f t="shared" si="21"/>
        <v>9.0637619303715316E-3</v>
      </c>
      <c r="I159">
        <f t="shared" si="22"/>
        <v>0.66176669134312205</v>
      </c>
      <c r="J159">
        <f t="shared" si="23"/>
        <v>0.54093063395230989</v>
      </c>
    </row>
    <row r="160" spans="1:10" x14ac:dyDescent="0.2">
      <c r="A160" s="2">
        <v>41579</v>
      </c>
      <c r="B160" s="1">
        <v>16.89</v>
      </c>
      <c r="C160">
        <f t="shared" si="16"/>
        <v>17.157088078045625</v>
      </c>
      <c r="D160">
        <f t="shared" si="17"/>
        <v>17.135918483369757</v>
      </c>
      <c r="E160">
        <f t="shared" si="18"/>
        <v>-0.2670880780456244</v>
      </c>
      <c r="F160">
        <f t="shared" si="19"/>
        <v>-0.2459184833697563</v>
      </c>
      <c r="G160">
        <f t="shared" si="20"/>
        <v>7.1336041434105546E-2</v>
      </c>
      <c r="H160">
        <f t="shared" si="21"/>
        <v>6.0475900462881108E-2</v>
      </c>
      <c r="I160">
        <f t="shared" si="22"/>
        <v>1.5813385319456741</v>
      </c>
      <c r="J160">
        <f t="shared" si="23"/>
        <v>1.456000493604241</v>
      </c>
    </row>
    <row r="161" spans="1:10" x14ac:dyDescent="0.2">
      <c r="A161" s="2">
        <v>41586</v>
      </c>
      <c r="B161" s="1">
        <v>16.850000000000001</v>
      </c>
      <c r="C161">
        <f t="shared" si="16"/>
        <v>16.988189635120534</v>
      </c>
      <c r="D161">
        <f t="shared" si="17"/>
        <v>16.964367393347906</v>
      </c>
      <c r="E161">
        <f t="shared" si="18"/>
        <v>-0.13818963512053273</v>
      </c>
      <c r="F161">
        <f t="shared" si="19"/>
        <v>-0.11436739334790502</v>
      </c>
      <c r="G161">
        <f t="shared" si="20"/>
        <v>1.9096375254745973E-2</v>
      </c>
      <c r="H161">
        <f t="shared" si="21"/>
        <v>1.3079900661194429E-2</v>
      </c>
      <c r="I161">
        <f t="shared" si="22"/>
        <v>0.82011652890523856</v>
      </c>
      <c r="J161">
        <f t="shared" si="23"/>
        <v>0.67873823945344225</v>
      </c>
    </row>
    <row r="162" spans="1:10" x14ac:dyDescent="0.2">
      <c r="A162" s="2">
        <v>41593</v>
      </c>
      <c r="B162" s="1">
        <v>17.07</v>
      </c>
      <c r="C162">
        <f t="shared" si="16"/>
        <v>17.033185335804241</v>
      </c>
      <c r="D162">
        <f t="shared" si="17"/>
        <v>17.027746957339161</v>
      </c>
      <c r="E162">
        <f t="shared" si="18"/>
        <v>3.6814664195759406E-2</v>
      </c>
      <c r="F162">
        <f t="shared" si="19"/>
        <v>4.2253042660838958E-2</v>
      </c>
      <c r="G162">
        <f t="shared" si="20"/>
        <v>1.3553194998465296E-3</v>
      </c>
      <c r="H162">
        <f t="shared" si="21"/>
        <v>1.7853196140986769E-3</v>
      </c>
      <c r="I162">
        <f t="shared" si="22"/>
        <v>0.21566880020948684</v>
      </c>
      <c r="J162">
        <f t="shared" si="23"/>
        <v>0.24752807651340922</v>
      </c>
    </row>
    <row r="163" spans="1:10" x14ac:dyDescent="0.2">
      <c r="A163" s="2">
        <v>41600</v>
      </c>
      <c r="B163" s="1">
        <v>17.010000000000002</v>
      </c>
      <c r="C163">
        <f t="shared" si="16"/>
        <v>17.020433401111909</v>
      </c>
      <c r="D163">
        <f t="shared" si="17"/>
        <v>17.017098782935665</v>
      </c>
      <c r="E163">
        <f t="shared" si="18"/>
        <v>-1.0433401111907159E-2</v>
      </c>
      <c r="F163">
        <f t="shared" si="19"/>
        <v>-7.0987829356639054E-3</v>
      </c>
      <c r="G163">
        <f t="shared" si="20"/>
        <v>1.0885585876194555E-4</v>
      </c>
      <c r="H163">
        <f t="shared" si="21"/>
        <v>5.0392719167673053E-5</v>
      </c>
      <c r="I163">
        <f t="shared" si="22"/>
        <v>6.1336867206979173E-2</v>
      </c>
      <c r="J163">
        <f t="shared" si="23"/>
        <v>4.1732997858106434E-2</v>
      </c>
    </row>
    <row r="164" spans="1:10" x14ac:dyDescent="0.2">
      <c r="A164" s="2">
        <v>41607</v>
      </c>
      <c r="B164" s="1">
        <v>17.079999999999998</v>
      </c>
      <c r="C164">
        <f t="shared" si="16"/>
        <v>17.053195030500358</v>
      </c>
      <c r="D164">
        <f t="shared" si="17"/>
        <v>17.054839513174265</v>
      </c>
      <c r="E164">
        <f t="shared" si="18"/>
        <v>2.6804969499639952E-2</v>
      </c>
      <c r="F164">
        <f t="shared" si="19"/>
        <v>2.516048682573313E-2</v>
      </c>
      <c r="G164">
        <f t="shared" si="20"/>
        <v>7.185063898766281E-4</v>
      </c>
      <c r="H164">
        <f t="shared" si="21"/>
        <v>6.3305009730789039E-4</v>
      </c>
      <c r="I164">
        <f t="shared" si="22"/>
        <v>0.15693776053653369</v>
      </c>
      <c r="J164">
        <f t="shared" si="23"/>
        <v>0.14730964183684506</v>
      </c>
    </row>
    <row r="165" spans="1:10" x14ac:dyDescent="0.2">
      <c r="A165" s="2">
        <v>41614</v>
      </c>
      <c r="B165" s="1">
        <v>16.7</v>
      </c>
      <c r="C165">
        <f t="shared" si="16"/>
        <v>16.858937763725162</v>
      </c>
      <c r="D165">
        <f t="shared" si="17"/>
        <v>16.841935805269706</v>
      </c>
      <c r="E165">
        <f t="shared" si="18"/>
        <v>-0.15893776372516299</v>
      </c>
      <c r="F165">
        <f t="shared" si="19"/>
        <v>-0.14193580526970706</v>
      </c>
      <c r="G165">
        <f t="shared" si="20"/>
        <v>2.5261212737955736E-2</v>
      </c>
      <c r="H165">
        <f t="shared" si="21"/>
        <v>2.0145772817560203E-2</v>
      </c>
      <c r="I165">
        <f t="shared" si="22"/>
        <v>0.95172313607882042</v>
      </c>
      <c r="J165">
        <f t="shared" si="23"/>
        <v>0.84991500161501232</v>
      </c>
    </row>
    <row r="166" spans="1:10" x14ac:dyDescent="0.2">
      <c r="A166" s="2">
        <v>41621</v>
      </c>
      <c r="B166" s="1">
        <v>16.59</v>
      </c>
      <c r="C166">
        <f t="shared" si="16"/>
        <v>16.711021993676322</v>
      </c>
      <c r="D166">
        <f t="shared" si="17"/>
        <v>16.690774322107881</v>
      </c>
      <c r="E166">
        <f t="shared" si="18"/>
        <v>-0.12102199367632238</v>
      </c>
      <c r="F166">
        <f t="shared" si="19"/>
        <v>-0.10077432210788118</v>
      </c>
      <c r="G166">
        <f t="shared" si="20"/>
        <v>1.4646322953391815E-2</v>
      </c>
      <c r="H166">
        <f t="shared" si="21"/>
        <v>1.0155463996302988E-2</v>
      </c>
      <c r="I166">
        <f t="shared" si="22"/>
        <v>0.72948760504112342</v>
      </c>
      <c r="J166">
        <f t="shared" si="23"/>
        <v>0.6074401573711945</v>
      </c>
    </row>
    <row r="167" spans="1:10" x14ac:dyDescent="0.2">
      <c r="A167" s="2">
        <v>41628</v>
      </c>
      <c r="B167" s="1">
        <v>15.42</v>
      </c>
      <c r="C167">
        <f t="shared" si="16"/>
        <v>16.000959897154345</v>
      </c>
      <c r="D167">
        <f t="shared" si="17"/>
        <v>15.928309728843152</v>
      </c>
      <c r="E167">
        <f t="shared" si="18"/>
        <v>-0.58095989715434548</v>
      </c>
      <c r="F167">
        <f t="shared" si="19"/>
        <v>-0.50830972884315173</v>
      </c>
      <c r="G167">
        <f t="shared" si="20"/>
        <v>0.33751440210158767</v>
      </c>
      <c r="H167">
        <f t="shared" si="21"/>
        <v>0.25837878043659845</v>
      </c>
      <c r="I167">
        <f t="shared" si="22"/>
        <v>3.7675739115067803</v>
      </c>
      <c r="J167">
        <f t="shared" si="23"/>
        <v>3.2964314451566259</v>
      </c>
    </row>
    <row r="168" spans="1:10" x14ac:dyDescent="0.2">
      <c r="A168" s="2">
        <v>41635</v>
      </c>
      <c r="B168" s="1">
        <v>15.3</v>
      </c>
      <c r="C168">
        <f t="shared" si="16"/>
        <v>15.615431953719455</v>
      </c>
      <c r="D168">
        <f t="shared" si="17"/>
        <v>15.551323891537262</v>
      </c>
      <c r="E168">
        <f t="shared" si="18"/>
        <v>-0.31543195371945387</v>
      </c>
      <c r="F168">
        <f t="shared" si="19"/>
        <v>-0.25132389153726109</v>
      </c>
      <c r="G168">
        <f t="shared" si="20"/>
        <v>9.9497317427271692E-2</v>
      </c>
      <c r="H168">
        <f t="shared" si="21"/>
        <v>6.3163698457432971E-2</v>
      </c>
      <c r="I168">
        <f t="shared" si="22"/>
        <v>2.0616467563362999</v>
      </c>
      <c r="J168">
        <f t="shared" si="23"/>
        <v>1.6426398139690268</v>
      </c>
    </row>
    <row r="169" spans="1:10" x14ac:dyDescent="0.2">
      <c r="A169" s="2">
        <v>41642</v>
      </c>
      <c r="B169" s="1">
        <v>15.51</v>
      </c>
      <c r="C169">
        <f t="shared" si="16"/>
        <v>15.557444379173754</v>
      </c>
      <c r="D169">
        <f t="shared" si="17"/>
        <v>15.526529556614904</v>
      </c>
      <c r="E169">
        <f t="shared" si="18"/>
        <v>-4.7444379173754214E-2</v>
      </c>
      <c r="F169">
        <f t="shared" si="19"/>
        <v>-1.652955661490374E-2</v>
      </c>
      <c r="G169">
        <f t="shared" si="20"/>
        <v>2.2509691151829628E-3</v>
      </c>
      <c r="H169">
        <f t="shared" si="21"/>
        <v>2.7322624188530796E-4</v>
      </c>
      <c r="I169">
        <f t="shared" si="22"/>
        <v>0.3058954169810072</v>
      </c>
      <c r="J169">
        <f t="shared" si="23"/>
        <v>0.10657354361640066</v>
      </c>
    </row>
    <row r="170" spans="1:10" x14ac:dyDescent="0.2">
      <c r="A170" s="2">
        <v>41649</v>
      </c>
      <c r="B170" s="1">
        <v>16.07</v>
      </c>
      <c r="C170">
        <f t="shared" si="16"/>
        <v>15.839349970628191</v>
      </c>
      <c r="D170">
        <f t="shared" si="17"/>
        <v>15.852611822645962</v>
      </c>
      <c r="E170">
        <f t="shared" si="18"/>
        <v>0.23065002937180878</v>
      </c>
      <c r="F170">
        <f t="shared" si="19"/>
        <v>0.2173881773540387</v>
      </c>
      <c r="G170">
        <f t="shared" si="20"/>
        <v>5.3199436049216252E-2</v>
      </c>
      <c r="H170">
        <f t="shared" si="21"/>
        <v>4.7257619653310982E-2</v>
      </c>
      <c r="I170">
        <f t="shared" si="22"/>
        <v>1.4352833190529481</v>
      </c>
      <c r="J170">
        <f t="shared" si="23"/>
        <v>1.3527577931178514</v>
      </c>
    </row>
    <row r="171" spans="1:10" x14ac:dyDescent="0.2">
      <c r="A171" s="2">
        <v>41656</v>
      </c>
      <c r="B171" s="1">
        <v>16.52</v>
      </c>
      <c r="C171">
        <f t="shared" si="16"/>
        <v>16.213707486782685</v>
      </c>
      <c r="D171">
        <f t="shared" si="17"/>
        <v>16.253044729058384</v>
      </c>
      <c r="E171">
        <f t="shared" si="18"/>
        <v>0.30629251321731488</v>
      </c>
      <c r="F171">
        <f t="shared" si="19"/>
        <v>0.2669552709416152</v>
      </c>
      <c r="G171">
        <f t="shared" si="20"/>
        <v>9.3815103652979015E-2</v>
      </c>
      <c r="H171">
        <f t="shared" si="21"/>
        <v>7.1265116683511182E-2</v>
      </c>
      <c r="I171">
        <f t="shared" si="22"/>
        <v>1.8540709032525113</v>
      </c>
      <c r="J171">
        <f t="shared" si="23"/>
        <v>1.6159520032785424</v>
      </c>
    </row>
    <row r="172" spans="1:10" x14ac:dyDescent="0.2">
      <c r="A172" s="2">
        <v>41663</v>
      </c>
      <c r="B172" s="1">
        <v>15.83</v>
      </c>
      <c r="C172">
        <f t="shared" si="16"/>
        <v>16.002668369052209</v>
      </c>
      <c r="D172">
        <f t="shared" si="17"/>
        <v>15.999217891623353</v>
      </c>
      <c r="E172">
        <f t="shared" si="18"/>
        <v>-0.17266836905220906</v>
      </c>
      <c r="F172">
        <f t="shared" si="19"/>
        <v>-0.16921789162335266</v>
      </c>
      <c r="G172">
        <f t="shared" si="20"/>
        <v>2.9814365671149867E-2</v>
      </c>
      <c r="H172">
        <f t="shared" si="21"/>
        <v>2.8634694845452724E-2</v>
      </c>
      <c r="I172">
        <f t="shared" si="22"/>
        <v>1.0907667027934875</v>
      </c>
      <c r="J172">
        <f t="shared" si="23"/>
        <v>1.0689696249106295</v>
      </c>
    </row>
    <row r="173" spans="1:10" x14ac:dyDescent="0.2">
      <c r="A173" s="2">
        <v>41670</v>
      </c>
      <c r="B173" s="1">
        <v>14.96</v>
      </c>
      <c r="C173">
        <f t="shared" si="16"/>
        <v>15.429200766073496</v>
      </c>
      <c r="D173">
        <f t="shared" si="17"/>
        <v>15.375687156649342</v>
      </c>
      <c r="E173">
        <f t="shared" si="18"/>
        <v>-0.46920076607349515</v>
      </c>
      <c r="F173">
        <f t="shared" si="19"/>
        <v>-0.41568715664934075</v>
      </c>
      <c r="G173">
        <f t="shared" si="20"/>
        <v>0.2201493588839547</v>
      </c>
      <c r="H173">
        <f t="shared" si="21"/>
        <v>0.17279581220321355</v>
      </c>
      <c r="I173">
        <f t="shared" si="22"/>
        <v>3.1363687571757697</v>
      </c>
      <c r="J173">
        <f t="shared" si="23"/>
        <v>2.7786574642335609</v>
      </c>
    </row>
    <row r="174" spans="1:10" x14ac:dyDescent="0.2">
      <c r="A174" s="2">
        <v>41677</v>
      </c>
      <c r="B174" s="1">
        <v>14.97</v>
      </c>
      <c r="C174">
        <f t="shared" si="16"/>
        <v>15.176640344733073</v>
      </c>
      <c r="D174">
        <f t="shared" si="17"/>
        <v>15.132274862659736</v>
      </c>
      <c r="E174">
        <f t="shared" si="18"/>
        <v>-0.20664034473307247</v>
      </c>
      <c r="F174">
        <f t="shared" si="19"/>
        <v>-0.16227486265973567</v>
      </c>
      <c r="G174">
        <f t="shared" si="20"/>
        <v>4.2700232071403027E-2</v>
      </c>
      <c r="H174">
        <f t="shared" si="21"/>
        <v>2.6333131051236077E-2</v>
      </c>
      <c r="I174">
        <f t="shared" si="22"/>
        <v>1.380363024269021</v>
      </c>
      <c r="J174">
        <f t="shared" si="23"/>
        <v>1.0840004185687087</v>
      </c>
    </row>
    <row r="175" spans="1:10" x14ac:dyDescent="0.2">
      <c r="A175" s="2">
        <v>41684</v>
      </c>
      <c r="B175" s="1">
        <v>15.24</v>
      </c>
      <c r="C175">
        <f t="shared" si="16"/>
        <v>15.211488155129883</v>
      </c>
      <c r="D175">
        <f t="shared" si="17"/>
        <v>15.196909945063895</v>
      </c>
      <c r="E175">
        <f t="shared" si="18"/>
        <v>2.8511844870116931E-2</v>
      </c>
      <c r="F175">
        <f t="shared" si="19"/>
        <v>4.3090054936104849E-2</v>
      </c>
      <c r="G175">
        <f t="shared" si="20"/>
        <v>8.1292529789761319E-4</v>
      </c>
      <c r="H175">
        <f t="shared" si="21"/>
        <v>1.8567528343965338E-3</v>
      </c>
      <c r="I175">
        <f t="shared" si="22"/>
        <v>0.18708559626060978</v>
      </c>
      <c r="J175">
        <f t="shared" si="23"/>
        <v>0.28274314262535988</v>
      </c>
    </row>
    <row r="176" spans="1:10" x14ac:dyDescent="0.2">
      <c r="A176" s="2">
        <v>41691</v>
      </c>
      <c r="B176" s="1">
        <v>15.16</v>
      </c>
      <c r="C176">
        <f t="shared" si="16"/>
        <v>15.183169669808448</v>
      </c>
      <c r="D176">
        <f t="shared" si="17"/>
        <v>15.17476397802556</v>
      </c>
      <c r="E176">
        <f t="shared" si="18"/>
        <v>-2.3169669808448035E-2</v>
      </c>
      <c r="F176">
        <f t="shared" si="19"/>
        <v>-1.476397802555951E-2</v>
      </c>
      <c r="G176">
        <f t="shared" si="20"/>
        <v>5.368335990325084E-4</v>
      </c>
      <c r="H176">
        <f t="shared" si="21"/>
        <v>2.1797504713920408E-4</v>
      </c>
      <c r="I176">
        <f t="shared" si="22"/>
        <v>0.15283423356496065</v>
      </c>
      <c r="J176">
        <f t="shared" si="23"/>
        <v>9.7387717846698613E-2</v>
      </c>
    </row>
    <row r="177" spans="1:10" x14ac:dyDescent="0.2">
      <c r="A177" s="2">
        <v>41698</v>
      </c>
      <c r="B177" s="1">
        <v>15.39</v>
      </c>
      <c r="C177">
        <f t="shared" si="16"/>
        <v>15.296926351413802</v>
      </c>
      <c r="D177">
        <f t="shared" si="17"/>
        <v>15.303905591210224</v>
      </c>
      <c r="E177">
        <f t="shared" si="18"/>
        <v>9.3073648586198487E-2</v>
      </c>
      <c r="F177">
        <f t="shared" si="19"/>
        <v>8.6094408789776367E-2</v>
      </c>
      <c r="G177">
        <f t="shared" si="20"/>
        <v>8.6627040611471674E-3</v>
      </c>
      <c r="H177">
        <f t="shared" si="21"/>
        <v>7.4122472248611222E-3</v>
      </c>
      <c r="I177">
        <f t="shared" si="22"/>
        <v>0.60476704734371978</v>
      </c>
      <c r="J177">
        <f t="shared" si="23"/>
        <v>0.55941786088223766</v>
      </c>
    </row>
    <row r="178" spans="1:10" x14ac:dyDescent="0.2">
      <c r="A178" s="2">
        <v>41705</v>
      </c>
      <c r="B178" s="1">
        <v>15.62</v>
      </c>
      <c r="C178">
        <f t="shared" si="16"/>
        <v>15.474616858136212</v>
      </c>
      <c r="D178">
        <f t="shared" si="17"/>
        <v>15.49356223648409</v>
      </c>
      <c r="E178">
        <f t="shared" si="18"/>
        <v>0.1453831418637872</v>
      </c>
      <c r="F178">
        <f t="shared" si="19"/>
        <v>0.1264377635159093</v>
      </c>
      <c r="G178">
        <f t="shared" si="20"/>
        <v>2.1136257938186076E-2</v>
      </c>
      <c r="H178">
        <f t="shared" si="21"/>
        <v>1.5986508042905002E-2</v>
      </c>
      <c r="I178">
        <f t="shared" si="22"/>
        <v>0.93074994791156984</v>
      </c>
      <c r="J178">
        <f t="shared" si="23"/>
        <v>0.8094607139302773</v>
      </c>
    </row>
    <row r="179" spans="1:10" x14ac:dyDescent="0.2">
      <c r="A179" s="2">
        <v>41712</v>
      </c>
      <c r="B179" s="1">
        <v>15.08</v>
      </c>
      <c r="C179">
        <f t="shared" si="16"/>
        <v>15.257577586161295</v>
      </c>
      <c r="D179">
        <f t="shared" si="17"/>
        <v>15.245424894593636</v>
      </c>
      <c r="E179">
        <f t="shared" si="18"/>
        <v>-0.17757758616129493</v>
      </c>
      <c r="F179">
        <f t="shared" si="19"/>
        <v>-0.1654248945936363</v>
      </c>
      <c r="G179">
        <f t="shared" si="20"/>
        <v>3.1533799106872124E-2</v>
      </c>
      <c r="H179">
        <f t="shared" si="21"/>
        <v>2.7365395751315681E-2</v>
      </c>
      <c r="I179">
        <f t="shared" si="22"/>
        <v>1.177570200008587</v>
      </c>
      <c r="J179">
        <f t="shared" si="23"/>
        <v>1.0969820596394979</v>
      </c>
    </row>
    <row r="180" spans="1:10" x14ac:dyDescent="0.2">
      <c r="A180" s="2">
        <v>41719</v>
      </c>
      <c r="B180" s="1">
        <v>15.47</v>
      </c>
      <c r="C180">
        <f t="shared" si="16"/>
        <v>15.374409913772585</v>
      </c>
      <c r="D180">
        <f t="shared" si="17"/>
        <v>15.380169957837456</v>
      </c>
      <c r="E180">
        <f t="shared" si="18"/>
        <v>9.5590086227415938E-2</v>
      </c>
      <c r="F180">
        <f t="shared" si="19"/>
        <v>8.9830042162544643E-2</v>
      </c>
      <c r="G180">
        <f t="shared" si="20"/>
        <v>9.1374645849648141E-3</v>
      </c>
      <c r="H180">
        <f t="shared" si="21"/>
        <v>8.0694364749245486E-3</v>
      </c>
      <c r="I180">
        <f t="shared" si="22"/>
        <v>0.61790618117269513</v>
      </c>
      <c r="J180">
        <f t="shared" si="23"/>
        <v>0.58067254145148439</v>
      </c>
    </row>
    <row r="181" spans="1:10" x14ac:dyDescent="0.2">
      <c r="A181" s="2">
        <v>41726</v>
      </c>
      <c r="B181" s="1">
        <v>15.45</v>
      </c>
      <c r="C181">
        <f t="shared" si="16"/>
        <v>15.415984461197663</v>
      </c>
      <c r="D181">
        <f t="shared" si="17"/>
        <v>15.422067983134983</v>
      </c>
      <c r="E181">
        <f t="shared" si="18"/>
        <v>3.4015538802336209E-2</v>
      </c>
      <c r="F181">
        <f t="shared" si="19"/>
        <v>2.7932016865015896E-2</v>
      </c>
      <c r="G181">
        <f t="shared" si="20"/>
        <v>1.1570568800132403E-3</v>
      </c>
      <c r="H181">
        <f t="shared" si="21"/>
        <v>7.8019756614753244E-4</v>
      </c>
      <c r="I181">
        <f t="shared" si="22"/>
        <v>0.22016529969149651</v>
      </c>
      <c r="J181">
        <f t="shared" si="23"/>
        <v>0.18078975317162393</v>
      </c>
    </row>
    <row r="182" spans="1:10" x14ac:dyDescent="0.2">
      <c r="A182" s="2">
        <v>41733</v>
      </c>
      <c r="B182" s="1">
        <v>16.13</v>
      </c>
      <c r="C182">
        <f t="shared" si="16"/>
        <v>15.808693007538949</v>
      </c>
      <c r="D182">
        <f t="shared" si="17"/>
        <v>15.846827193253993</v>
      </c>
      <c r="E182">
        <f t="shared" si="18"/>
        <v>0.3213069924610501</v>
      </c>
      <c r="F182">
        <f t="shared" si="19"/>
        <v>0.28317280674600553</v>
      </c>
      <c r="G182">
        <f t="shared" si="20"/>
        <v>0.1032381834043653</v>
      </c>
      <c r="H182">
        <f t="shared" si="21"/>
        <v>8.0186838480410597E-2</v>
      </c>
      <c r="I182">
        <f t="shared" si="22"/>
        <v>1.991983834228457</v>
      </c>
      <c r="J182">
        <f t="shared" si="23"/>
        <v>1.7555660678611626</v>
      </c>
    </row>
    <row r="183" spans="1:10" x14ac:dyDescent="0.2">
      <c r="A183" s="2">
        <v>41740</v>
      </c>
      <c r="B183" s="1">
        <v>15.63</v>
      </c>
      <c r="C183">
        <f t="shared" si="16"/>
        <v>15.710411853392527</v>
      </c>
      <c r="D183">
        <f t="shared" si="17"/>
        <v>15.716730877301597</v>
      </c>
      <c r="E183">
        <f t="shared" si="18"/>
        <v>-8.0411853392526211E-2</v>
      </c>
      <c r="F183">
        <f t="shared" si="19"/>
        <v>-8.673087730159601E-2</v>
      </c>
      <c r="G183">
        <f t="shared" si="20"/>
        <v>6.4660661660211295E-3</v>
      </c>
      <c r="H183">
        <f t="shared" si="21"/>
        <v>7.5222450775045023E-3</v>
      </c>
      <c r="I183">
        <f t="shared" si="22"/>
        <v>0.51447123091827385</v>
      </c>
      <c r="J183">
        <f t="shared" si="23"/>
        <v>0.55490004671526549</v>
      </c>
    </row>
    <row r="184" spans="1:10" x14ac:dyDescent="0.2">
      <c r="A184" s="2">
        <v>41747</v>
      </c>
      <c r="B184" s="1">
        <v>16</v>
      </c>
      <c r="C184">
        <f t="shared" si="16"/>
        <v>15.869685334026638</v>
      </c>
      <c r="D184">
        <f t="shared" si="17"/>
        <v>15.886692350920638</v>
      </c>
      <c r="E184">
        <f t="shared" si="18"/>
        <v>0.13031466597336205</v>
      </c>
      <c r="F184">
        <f t="shared" si="19"/>
        <v>0.11330764907936164</v>
      </c>
      <c r="G184">
        <f t="shared" si="20"/>
        <v>1.6981912167748924E-2</v>
      </c>
      <c r="H184">
        <f t="shared" si="21"/>
        <v>1.2838623339891763E-2</v>
      </c>
      <c r="I184">
        <f t="shared" si="22"/>
        <v>0.81446666233351284</v>
      </c>
      <c r="J184">
        <f t="shared" si="23"/>
        <v>0.70817280674601024</v>
      </c>
    </row>
    <row r="185" spans="1:10" x14ac:dyDescent="0.2">
      <c r="A185" s="2">
        <v>41754</v>
      </c>
      <c r="B185" s="1">
        <v>15.78</v>
      </c>
      <c r="C185">
        <f t="shared" si="16"/>
        <v>15.820358400311987</v>
      </c>
      <c r="D185">
        <f t="shared" si="17"/>
        <v>15.822676940368256</v>
      </c>
      <c r="E185">
        <f t="shared" si="18"/>
        <v>-4.0358400311987452E-2</v>
      </c>
      <c r="F185">
        <f t="shared" si="19"/>
        <v>-4.2676940368256311E-2</v>
      </c>
      <c r="G185">
        <f t="shared" si="20"/>
        <v>1.6288004757426288E-3</v>
      </c>
      <c r="H185">
        <f t="shared" si="21"/>
        <v>1.821321239195705E-3</v>
      </c>
      <c r="I185">
        <f t="shared" si="22"/>
        <v>0.25575665596950226</v>
      </c>
      <c r="J185">
        <f t="shared" si="23"/>
        <v>0.27044955873419718</v>
      </c>
    </row>
    <row r="186" spans="1:10" x14ac:dyDescent="0.2">
      <c r="A186" s="2">
        <v>41761</v>
      </c>
      <c r="B186" s="1">
        <v>15.9</v>
      </c>
      <c r="C186">
        <f t="shared" si="16"/>
        <v>15.864161280140394</v>
      </c>
      <c r="D186">
        <f t="shared" si="17"/>
        <v>15.869070776147302</v>
      </c>
      <c r="E186">
        <f t="shared" si="18"/>
        <v>3.5838719859606627E-2</v>
      </c>
      <c r="F186">
        <f t="shared" si="19"/>
        <v>3.0929223852698584E-2</v>
      </c>
      <c r="G186">
        <f t="shared" si="20"/>
        <v>1.2844138411753625E-3</v>
      </c>
      <c r="H186">
        <f t="shared" si="21"/>
        <v>9.56616888130339E-4</v>
      </c>
      <c r="I186">
        <f t="shared" si="22"/>
        <v>0.22540075383400393</v>
      </c>
      <c r="J186">
        <f t="shared" si="23"/>
        <v>0.19452342045722379</v>
      </c>
    </row>
    <row r="187" spans="1:10" x14ac:dyDescent="0.2">
      <c r="A187" s="2">
        <v>41768</v>
      </c>
      <c r="B187" s="1">
        <v>15.77</v>
      </c>
      <c r="C187">
        <f t="shared" si="16"/>
        <v>15.812372576063177</v>
      </c>
      <c r="D187">
        <f t="shared" si="17"/>
        <v>15.809628310458921</v>
      </c>
      <c r="E187">
        <f t="shared" si="18"/>
        <v>-4.2372576063177902E-2</v>
      </c>
      <c r="F187">
        <f t="shared" si="19"/>
        <v>-3.9628310458921234E-2</v>
      </c>
      <c r="G187">
        <f t="shared" si="20"/>
        <v>1.7954352022297969E-3</v>
      </c>
      <c r="H187">
        <f t="shared" si="21"/>
        <v>1.5704029898286462E-3</v>
      </c>
      <c r="I187">
        <f t="shared" si="22"/>
        <v>0.26869103400873751</v>
      </c>
      <c r="J187">
        <f t="shared" si="23"/>
        <v>0.25128922294813721</v>
      </c>
    </row>
    <row r="188" spans="1:10" x14ac:dyDescent="0.2">
      <c r="A188" s="2">
        <v>41775</v>
      </c>
      <c r="B188" s="1">
        <v>15.76</v>
      </c>
      <c r="C188">
        <f t="shared" si="16"/>
        <v>15.783567659228432</v>
      </c>
      <c r="D188">
        <f t="shared" si="17"/>
        <v>15.779851324183568</v>
      </c>
      <c r="E188">
        <f t="shared" si="18"/>
        <v>-2.3567659228431737E-2</v>
      </c>
      <c r="F188">
        <f t="shared" si="19"/>
        <v>-1.9851324183568053E-2</v>
      </c>
      <c r="G188">
        <f t="shared" si="20"/>
        <v>5.5543456150748357E-4</v>
      </c>
      <c r="H188">
        <f t="shared" si="21"/>
        <v>3.9407507184111381E-4</v>
      </c>
      <c r="I188">
        <f t="shared" si="22"/>
        <v>0.14954098495197804</v>
      </c>
      <c r="J188">
        <f t="shared" si="23"/>
        <v>0.12596017882974653</v>
      </c>
    </row>
    <row r="189" spans="1:10" x14ac:dyDescent="0.2">
      <c r="A189" s="2">
        <v>41782</v>
      </c>
      <c r="B189" s="1">
        <v>16.02</v>
      </c>
      <c r="C189">
        <f t="shared" si="16"/>
        <v>15.913605446652793</v>
      </c>
      <c r="D189">
        <f t="shared" si="17"/>
        <v>15.923940529673427</v>
      </c>
      <c r="E189">
        <f t="shared" si="18"/>
        <v>0.10639455334720616</v>
      </c>
      <c r="F189">
        <f t="shared" si="19"/>
        <v>9.6059470326572693E-2</v>
      </c>
      <c r="G189">
        <f t="shared" si="20"/>
        <v>1.1319800981951497E-2</v>
      </c>
      <c r="H189">
        <f t="shared" si="21"/>
        <v>9.2274218394217001E-3</v>
      </c>
      <c r="I189">
        <f t="shared" si="22"/>
        <v>0.66413578868418321</v>
      </c>
      <c r="J189">
        <f t="shared" si="23"/>
        <v>0.59962216183878081</v>
      </c>
    </row>
    <row r="190" spans="1:10" x14ac:dyDescent="0.2">
      <c r="A190" s="2">
        <v>41789</v>
      </c>
      <c r="B190" s="1">
        <v>16.440000000000001</v>
      </c>
      <c r="C190">
        <f t="shared" si="16"/>
        <v>16.20312245099376</v>
      </c>
      <c r="D190">
        <f t="shared" si="17"/>
        <v>16.233576211869373</v>
      </c>
      <c r="E190">
        <f t="shared" si="18"/>
        <v>0.23687754900624114</v>
      </c>
      <c r="F190">
        <f t="shared" si="19"/>
        <v>0.20642378813062834</v>
      </c>
      <c r="G190">
        <f t="shared" si="20"/>
        <v>5.6110973223204172E-2</v>
      </c>
      <c r="H190">
        <f t="shared" si="21"/>
        <v>4.261078030619854E-2</v>
      </c>
      <c r="I190">
        <f t="shared" si="22"/>
        <v>1.440861003687598</v>
      </c>
      <c r="J190">
        <f t="shared" si="23"/>
        <v>1.2556191492130675</v>
      </c>
    </row>
    <row r="191" spans="1:10" x14ac:dyDescent="0.2">
      <c r="A191" s="2">
        <v>41796</v>
      </c>
      <c r="B191" s="1">
        <v>17.079999999999998</v>
      </c>
      <c r="C191">
        <f t="shared" si="16"/>
        <v>16.685405102947193</v>
      </c>
      <c r="D191">
        <f t="shared" si="17"/>
        <v>16.741430484747749</v>
      </c>
      <c r="E191">
        <f t="shared" si="18"/>
        <v>0.39459489705280504</v>
      </c>
      <c r="F191">
        <f t="shared" si="19"/>
        <v>0.33856951525224943</v>
      </c>
      <c r="G191">
        <f t="shared" si="20"/>
        <v>0.1557051327801138</v>
      </c>
      <c r="H191">
        <f t="shared" si="21"/>
        <v>0.11462931665814316</v>
      </c>
      <c r="I191">
        <f t="shared" si="22"/>
        <v>2.3102745729086949</v>
      </c>
      <c r="J191">
        <f t="shared" si="23"/>
        <v>1.9822571150600086</v>
      </c>
    </row>
    <row r="192" spans="1:10" x14ac:dyDescent="0.2">
      <c r="A192" s="2">
        <v>41803</v>
      </c>
      <c r="B192" s="1">
        <v>16.559999999999999</v>
      </c>
      <c r="C192">
        <f t="shared" si="16"/>
        <v>16.616432296326238</v>
      </c>
      <c r="D192">
        <f t="shared" si="17"/>
        <v>16.632572193899097</v>
      </c>
      <c r="E192">
        <f t="shared" si="18"/>
        <v>-5.643229632623914E-2</v>
      </c>
      <c r="F192">
        <f t="shared" si="19"/>
        <v>-7.2572193899098636E-2</v>
      </c>
      <c r="G192">
        <f t="shared" si="20"/>
        <v>3.1846040686524637E-3</v>
      </c>
      <c r="H192">
        <f t="shared" si="21"/>
        <v>5.2667233273283693E-3</v>
      </c>
      <c r="I192">
        <f t="shared" si="22"/>
        <v>0.34077473626956006</v>
      </c>
      <c r="J192">
        <f t="shared" si="23"/>
        <v>0.43823788586412227</v>
      </c>
    </row>
    <row r="193" spans="1:10" x14ac:dyDescent="0.2">
      <c r="A193" s="2">
        <v>41810</v>
      </c>
      <c r="B193" s="1">
        <v>16.670000000000002</v>
      </c>
      <c r="C193">
        <f t="shared" si="16"/>
        <v>16.645894533346809</v>
      </c>
      <c r="D193">
        <f t="shared" si="17"/>
        <v>16.655028877559641</v>
      </c>
      <c r="E193">
        <f t="shared" si="18"/>
        <v>2.410546665319302E-2</v>
      </c>
      <c r="F193">
        <f t="shared" si="19"/>
        <v>1.4971122440361029E-2</v>
      </c>
      <c r="G193">
        <f t="shared" si="20"/>
        <v>5.8107352256820072E-4</v>
      </c>
      <c r="H193">
        <f t="shared" si="21"/>
        <v>2.2413450712428158E-4</v>
      </c>
      <c r="I193">
        <f t="shared" si="22"/>
        <v>0.14460387914332942</v>
      </c>
      <c r="J193">
        <f t="shared" si="23"/>
        <v>8.980877288758865E-2</v>
      </c>
    </row>
    <row r="194" spans="1:10" x14ac:dyDescent="0.2">
      <c r="A194" s="2">
        <v>41817</v>
      </c>
      <c r="B194" s="1">
        <v>17.28</v>
      </c>
      <c r="C194">
        <f t="shared" si="16"/>
        <v>16.994652540006065</v>
      </c>
      <c r="D194">
        <f t="shared" si="17"/>
        <v>17.030011551023858</v>
      </c>
      <c r="E194">
        <f t="shared" si="18"/>
        <v>0.28534745999393607</v>
      </c>
      <c r="F194">
        <f t="shared" si="19"/>
        <v>0.24998844897614347</v>
      </c>
      <c r="G194">
        <f t="shared" si="20"/>
        <v>8.1423172924990947E-2</v>
      </c>
      <c r="H194">
        <f t="shared" si="21"/>
        <v>6.2494224621497889E-2</v>
      </c>
      <c r="I194">
        <f t="shared" si="22"/>
        <v>1.6513163194093521</v>
      </c>
      <c r="J194">
        <f t="shared" si="23"/>
        <v>1.4466924130563856</v>
      </c>
    </row>
    <row r="195" spans="1:10" x14ac:dyDescent="0.2">
      <c r="A195" s="2">
        <v>41824</v>
      </c>
      <c r="B195" s="1">
        <v>17.32</v>
      </c>
      <c r="C195">
        <f t="shared" si="16"/>
        <v>17.173593643002732</v>
      </c>
      <c r="D195">
        <f t="shared" si="17"/>
        <v>17.204004620409542</v>
      </c>
      <c r="E195">
        <f t="shared" si="18"/>
        <v>0.14640635699726801</v>
      </c>
      <c r="F195">
        <f t="shared" si="19"/>
        <v>0.11599537959045847</v>
      </c>
      <c r="G195">
        <f t="shared" si="20"/>
        <v>2.1434821369211488E-2</v>
      </c>
      <c r="H195">
        <f t="shared" si="21"/>
        <v>1.3454928086334549E-2</v>
      </c>
      <c r="I195">
        <f t="shared" si="22"/>
        <v>0.84530229213203234</v>
      </c>
      <c r="J195">
        <f t="shared" si="23"/>
        <v>0.66971928170010664</v>
      </c>
    </row>
    <row r="196" spans="1:10" x14ac:dyDescent="0.2">
      <c r="A196" s="2">
        <v>41831</v>
      </c>
      <c r="B196" s="1">
        <v>17.47</v>
      </c>
      <c r="C196">
        <f t="shared" si="16"/>
        <v>17.336617139351226</v>
      </c>
      <c r="D196">
        <f t="shared" si="17"/>
        <v>17.363601848163817</v>
      </c>
      <c r="E196">
        <f t="shared" si="18"/>
        <v>0.13338286064877281</v>
      </c>
      <c r="F196">
        <f t="shared" si="19"/>
        <v>0.1063981518361814</v>
      </c>
      <c r="G196">
        <f t="shared" si="20"/>
        <v>1.7790987514849945E-2</v>
      </c>
      <c r="H196">
        <f t="shared" si="21"/>
        <v>1.1320566714155111E-2</v>
      </c>
      <c r="I196">
        <f t="shared" si="22"/>
        <v>0.76349662649555128</v>
      </c>
      <c r="J196">
        <f t="shared" si="23"/>
        <v>0.60903349648644189</v>
      </c>
    </row>
    <row r="197" spans="1:10" x14ac:dyDescent="0.2">
      <c r="A197" s="2">
        <v>41838</v>
      </c>
      <c r="B197" s="1">
        <v>17.72</v>
      </c>
      <c r="C197">
        <f t="shared" ref="C197:C260" si="24">$M$1*B197+(1-$M$1)*C196</f>
        <v>17.547477712708051</v>
      </c>
      <c r="D197">
        <f t="shared" ref="D197:D260" si="25">$N$1*B197+(1-$N$1)*D196</f>
        <v>17.577440739265526</v>
      </c>
      <c r="E197">
        <f t="shared" ref="E197:E260" si="26">B197-C197</f>
        <v>0.17252228729194741</v>
      </c>
      <c r="F197">
        <f t="shared" ref="F197:F260" si="27">B197-D197</f>
        <v>0.14255926073447256</v>
      </c>
      <c r="G197">
        <f t="shared" ref="G197:G260" si="28">E197^2</f>
        <v>2.9763939612445237E-2</v>
      </c>
      <c r="H197">
        <f t="shared" ref="H197:H260" si="29">F197^2</f>
        <v>2.032314282115933E-2</v>
      </c>
      <c r="I197">
        <f t="shared" ref="I197:I260" si="30">ABS(E197/B197)*100</f>
        <v>0.97360207275365362</v>
      </c>
      <c r="J197">
        <f t="shared" ref="J197:J260" si="31">ABS(F197/B197)*100</f>
        <v>0.80451050075887465</v>
      </c>
    </row>
    <row r="198" spans="1:10" x14ac:dyDescent="0.2">
      <c r="A198" s="2">
        <v>41845</v>
      </c>
      <c r="B198" s="1">
        <v>17.62</v>
      </c>
      <c r="C198">
        <f t="shared" si="24"/>
        <v>17.587364970718625</v>
      </c>
      <c r="D198">
        <f t="shared" si="25"/>
        <v>17.602976295706213</v>
      </c>
      <c r="E198">
        <f t="shared" si="26"/>
        <v>3.2635029281376404E-2</v>
      </c>
      <c r="F198">
        <f t="shared" si="27"/>
        <v>1.7023704293787745E-2</v>
      </c>
      <c r="G198">
        <f t="shared" si="28"/>
        <v>1.0650451361962953E-3</v>
      </c>
      <c r="H198">
        <f t="shared" si="29"/>
        <v>2.8980650788232732E-4</v>
      </c>
      <c r="I198">
        <f t="shared" si="30"/>
        <v>0.18521583020077415</v>
      </c>
      <c r="J198">
        <f t="shared" si="31"/>
        <v>9.661580189436858E-2</v>
      </c>
    </row>
    <row r="199" spans="1:10" x14ac:dyDescent="0.2">
      <c r="A199" s="2">
        <v>41852</v>
      </c>
      <c r="B199" s="1">
        <v>16.809999999999999</v>
      </c>
      <c r="C199">
        <f t="shared" si="24"/>
        <v>17.159814236823379</v>
      </c>
      <c r="D199">
        <f t="shared" si="25"/>
        <v>17.127190518282482</v>
      </c>
      <c r="E199">
        <f t="shared" si="26"/>
        <v>-0.34981423682338075</v>
      </c>
      <c r="F199">
        <f t="shared" si="27"/>
        <v>-0.31719051828248368</v>
      </c>
      <c r="G199">
        <f t="shared" si="28"/>
        <v>0.12237000028432432</v>
      </c>
      <c r="H199">
        <f t="shared" si="29"/>
        <v>0.10060982488831062</v>
      </c>
      <c r="I199">
        <f t="shared" si="30"/>
        <v>2.0809889162604449</v>
      </c>
      <c r="J199">
        <f t="shared" si="31"/>
        <v>1.8869156352319079</v>
      </c>
    </row>
    <row r="200" spans="1:10" x14ac:dyDescent="0.2">
      <c r="A200" s="2">
        <v>41859</v>
      </c>
      <c r="B200" s="1">
        <v>17.09</v>
      </c>
      <c r="C200">
        <f t="shared" si="24"/>
        <v>17.121416406570521</v>
      </c>
      <c r="D200">
        <f t="shared" si="25"/>
        <v>17.104876207312991</v>
      </c>
      <c r="E200">
        <f t="shared" si="26"/>
        <v>-3.141640657052136E-2</v>
      </c>
      <c r="F200">
        <f t="shared" si="27"/>
        <v>-1.4876207312990886E-2</v>
      </c>
      <c r="G200">
        <f t="shared" si="28"/>
        <v>9.8699060180429767E-4</v>
      </c>
      <c r="H200">
        <f t="shared" si="29"/>
        <v>2.213015440190835E-4</v>
      </c>
      <c r="I200">
        <f t="shared" si="30"/>
        <v>0.18382917829444914</v>
      </c>
      <c r="J200">
        <f t="shared" si="31"/>
        <v>8.7046268654130413E-2</v>
      </c>
    </row>
    <row r="201" spans="1:10" x14ac:dyDescent="0.2">
      <c r="A201" s="2">
        <v>41866</v>
      </c>
      <c r="B201" s="1">
        <v>17.309999999999999</v>
      </c>
      <c r="C201">
        <f t="shared" si="24"/>
        <v>17.225137382956735</v>
      </c>
      <c r="D201">
        <f t="shared" si="25"/>
        <v>17.227950482925195</v>
      </c>
      <c r="E201">
        <f t="shared" si="26"/>
        <v>8.4862617043263811E-2</v>
      </c>
      <c r="F201">
        <f t="shared" si="27"/>
        <v>8.2049517074803902E-2</v>
      </c>
      <c r="G201">
        <f t="shared" si="28"/>
        <v>7.2016637714316491E-3</v>
      </c>
      <c r="H201">
        <f t="shared" si="29"/>
        <v>6.7321232522085366E-3</v>
      </c>
      <c r="I201">
        <f t="shared" si="30"/>
        <v>0.49025197598650383</v>
      </c>
      <c r="J201">
        <f t="shared" si="31"/>
        <v>0.47400067634202137</v>
      </c>
    </row>
    <row r="202" spans="1:10" x14ac:dyDescent="0.2">
      <c r="A202" s="2">
        <v>41873</v>
      </c>
      <c r="B202" s="1">
        <v>17.170000000000002</v>
      </c>
      <c r="C202">
        <f t="shared" si="24"/>
        <v>17.194811822330532</v>
      </c>
      <c r="D202">
        <f t="shared" si="25"/>
        <v>17.193180193170079</v>
      </c>
      <c r="E202">
        <f t="shared" si="26"/>
        <v>-2.4811822330530475E-2</v>
      </c>
      <c r="F202">
        <f t="shared" si="27"/>
        <v>-2.3180193170077246E-2</v>
      </c>
      <c r="G202">
        <f t="shared" si="28"/>
        <v>6.1562652736181077E-4</v>
      </c>
      <c r="H202">
        <f t="shared" si="29"/>
        <v>5.3732135540209577E-4</v>
      </c>
      <c r="I202">
        <f t="shared" si="30"/>
        <v>0.14450682778410293</v>
      </c>
      <c r="J202">
        <f t="shared" si="31"/>
        <v>0.13500403710004219</v>
      </c>
    </row>
    <row r="203" spans="1:10" x14ac:dyDescent="0.2">
      <c r="A203" s="2">
        <v>41880</v>
      </c>
      <c r="B203" s="1">
        <v>17.41</v>
      </c>
      <c r="C203">
        <f t="shared" si="24"/>
        <v>17.313165320048739</v>
      </c>
      <c r="D203">
        <f t="shared" si="25"/>
        <v>17.32327207726803</v>
      </c>
      <c r="E203">
        <f t="shared" si="26"/>
        <v>9.6834679951260938E-2</v>
      </c>
      <c r="F203">
        <f t="shared" si="27"/>
        <v>8.6727922731970608E-2</v>
      </c>
      <c r="G203">
        <f t="shared" si="28"/>
        <v>9.3769552412631373E-3</v>
      </c>
      <c r="H203">
        <f t="shared" si="29"/>
        <v>7.5217325814026645E-3</v>
      </c>
      <c r="I203">
        <f t="shared" si="30"/>
        <v>0.55620149311465217</v>
      </c>
      <c r="J203">
        <f t="shared" si="31"/>
        <v>0.49815004441108912</v>
      </c>
    </row>
    <row r="204" spans="1:10" x14ac:dyDescent="0.2">
      <c r="A204" s="2">
        <v>41887</v>
      </c>
      <c r="B204" s="1">
        <v>17.14</v>
      </c>
      <c r="C204">
        <f t="shared" si="24"/>
        <v>17.217924394021935</v>
      </c>
      <c r="D204">
        <f t="shared" si="25"/>
        <v>17.213308830907213</v>
      </c>
      <c r="E204">
        <f t="shared" si="26"/>
        <v>-7.7924394021934518E-2</v>
      </c>
      <c r="F204">
        <f t="shared" si="27"/>
        <v>-7.3308830907212297E-2</v>
      </c>
      <c r="G204">
        <f t="shared" si="28"/>
        <v>6.0722111836857039E-3</v>
      </c>
      <c r="H204">
        <f t="shared" si="29"/>
        <v>5.3741846889822451E-3</v>
      </c>
      <c r="I204">
        <f t="shared" si="30"/>
        <v>0.45463473758421535</v>
      </c>
      <c r="J204">
        <f t="shared" si="31"/>
        <v>0.42770613131395735</v>
      </c>
    </row>
    <row r="205" spans="1:10" x14ac:dyDescent="0.2">
      <c r="A205" s="2">
        <v>41894</v>
      </c>
      <c r="B205" s="1">
        <v>16.59</v>
      </c>
      <c r="C205">
        <f t="shared" si="24"/>
        <v>16.872565977309872</v>
      </c>
      <c r="D205">
        <f t="shared" si="25"/>
        <v>16.839323532362883</v>
      </c>
      <c r="E205">
        <f t="shared" si="26"/>
        <v>-0.2825659773098721</v>
      </c>
      <c r="F205">
        <f t="shared" si="27"/>
        <v>-0.24932353236288307</v>
      </c>
      <c r="G205">
        <f t="shared" si="28"/>
        <v>7.9843531533083156E-2</v>
      </c>
      <c r="H205">
        <f t="shared" si="29"/>
        <v>6.2162223789905602E-2</v>
      </c>
      <c r="I205">
        <f t="shared" si="30"/>
        <v>1.7032307251951304</v>
      </c>
      <c r="J205">
        <f t="shared" si="31"/>
        <v>1.5028543240680112</v>
      </c>
    </row>
    <row r="206" spans="1:10" x14ac:dyDescent="0.2">
      <c r="A206" s="2">
        <v>41901</v>
      </c>
      <c r="B206" s="1">
        <v>16.649999999999999</v>
      </c>
      <c r="C206">
        <f t="shared" si="24"/>
        <v>16.750154689789444</v>
      </c>
      <c r="D206">
        <f t="shared" si="25"/>
        <v>16.725729412945153</v>
      </c>
      <c r="E206">
        <f t="shared" si="26"/>
        <v>-0.10015468978944497</v>
      </c>
      <c r="F206">
        <f t="shared" si="27"/>
        <v>-7.5729412945154451E-2</v>
      </c>
      <c r="G206">
        <f t="shared" si="28"/>
        <v>1.0030961886819952E-2</v>
      </c>
      <c r="H206">
        <f t="shared" si="29"/>
        <v>5.7349439850177264E-3</v>
      </c>
      <c r="I206">
        <f t="shared" si="30"/>
        <v>0.60152966840507505</v>
      </c>
      <c r="J206">
        <f t="shared" si="31"/>
        <v>0.45483130897990665</v>
      </c>
    </row>
    <row r="207" spans="1:10" x14ac:dyDescent="0.2">
      <c r="A207" s="2">
        <v>41908</v>
      </c>
      <c r="B207" s="1">
        <v>16.329999999999998</v>
      </c>
      <c r="C207">
        <f t="shared" si="24"/>
        <v>16.51906961040525</v>
      </c>
      <c r="D207">
        <f t="shared" si="25"/>
        <v>16.488291765178062</v>
      </c>
      <c r="E207">
        <f t="shared" si="26"/>
        <v>-0.18906961040525161</v>
      </c>
      <c r="F207">
        <f t="shared" si="27"/>
        <v>-0.15829176517806332</v>
      </c>
      <c r="G207">
        <f t="shared" si="28"/>
        <v>3.5747317578793625E-2</v>
      </c>
      <c r="H207">
        <f t="shared" si="29"/>
        <v>2.5056282923187137E-2</v>
      </c>
      <c r="I207">
        <f t="shared" si="30"/>
        <v>1.1578053300995201</v>
      </c>
      <c r="J207">
        <f t="shared" si="31"/>
        <v>0.96933107886137992</v>
      </c>
    </row>
    <row r="208" spans="1:10" x14ac:dyDescent="0.2">
      <c r="A208" s="2">
        <v>41915</v>
      </c>
      <c r="B208" s="1">
        <v>14.59</v>
      </c>
      <c r="C208">
        <f t="shared" si="24"/>
        <v>15.458081324682361</v>
      </c>
      <c r="D208">
        <f t="shared" si="25"/>
        <v>15.349316706071225</v>
      </c>
      <c r="E208">
        <f t="shared" si="26"/>
        <v>-0.8680813246823611</v>
      </c>
      <c r="F208">
        <f t="shared" si="27"/>
        <v>-0.7593167060712247</v>
      </c>
      <c r="G208">
        <f t="shared" si="28"/>
        <v>0.75356518626228286</v>
      </c>
      <c r="H208">
        <f t="shared" si="29"/>
        <v>0.57656186011885469</v>
      </c>
      <c r="I208">
        <f t="shared" si="30"/>
        <v>5.9498377291457238</v>
      </c>
      <c r="J208">
        <f t="shared" si="31"/>
        <v>5.2043639895217595</v>
      </c>
    </row>
    <row r="209" spans="1:10" x14ac:dyDescent="0.2">
      <c r="A209" s="2">
        <v>41922</v>
      </c>
      <c r="B209" s="1">
        <v>13.79</v>
      </c>
      <c r="C209">
        <f t="shared" si="24"/>
        <v>14.540636596107062</v>
      </c>
      <c r="D209">
        <f t="shared" si="25"/>
        <v>14.413726682428489</v>
      </c>
      <c r="E209">
        <f t="shared" si="26"/>
        <v>-0.75063659610706246</v>
      </c>
      <c r="F209">
        <f t="shared" si="27"/>
        <v>-0.62372668242849016</v>
      </c>
      <c r="G209">
        <f t="shared" si="28"/>
        <v>0.56345529941519723</v>
      </c>
      <c r="H209">
        <f t="shared" si="29"/>
        <v>0.38903497437325063</v>
      </c>
      <c r="I209">
        <f t="shared" si="30"/>
        <v>5.4433400732926938</v>
      </c>
      <c r="J209">
        <f t="shared" si="31"/>
        <v>4.5230361307359699</v>
      </c>
    </row>
    <row r="210" spans="1:10" x14ac:dyDescent="0.2">
      <c r="A210" s="2">
        <v>41929</v>
      </c>
      <c r="B210" s="1">
        <v>14.02</v>
      </c>
      <c r="C210">
        <f t="shared" si="24"/>
        <v>14.254286468248178</v>
      </c>
      <c r="D210">
        <f t="shared" si="25"/>
        <v>14.177490672971395</v>
      </c>
      <c r="E210">
        <f t="shared" si="26"/>
        <v>-0.23428646824817889</v>
      </c>
      <c r="F210">
        <f t="shared" si="27"/>
        <v>-0.15749067297139518</v>
      </c>
      <c r="G210">
        <f t="shared" si="28"/>
        <v>5.4890149204204937E-2</v>
      </c>
      <c r="H210">
        <f t="shared" si="29"/>
        <v>2.4803312072982947E-2</v>
      </c>
      <c r="I210">
        <f t="shared" si="30"/>
        <v>1.6710875053365115</v>
      </c>
      <c r="J210">
        <f t="shared" si="31"/>
        <v>1.123328623191121</v>
      </c>
    </row>
    <row r="211" spans="1:10" x14ac:dyDescent="0.2">
      <c r="A211" s="2">
        <v>41936</v>
      </c>
      <c r="B211" s="1">
        <v>13.78</v>
      </c>
      <c r="C211">
        <f t="shared" si="24"/>
        <v>13.99342891071168</v>
      </c>
      <c r="D211">
        <f t="shared" si="25"/>
        <v>13.938996269188557</v>
      </c>
      <c r="E211">
        <f t="shared" si="26"/>
        <v>-0.21342891071168069</v>
      </c>
      <c r="F211">
        <f t="shared" si="27"/>
        <v>-0.1589962691885578</v>
      </c>
      <c r="G211">
        <f t="shared" si="28"/>
        <v>4.5551899927574566E-2</v>
      </c>
      <c r="H211">
        <f t="shared" si="29"/>
        <v>2.5279813615880335E-2</v>
      </c>
      <c r="I211">
        <f t="shared" si="30"/>
        <v>1.5488309921021821</v>
      </c>
      <c r="J211">
        <f t="shared" si="31"/>
        <v>1.1538190797427996</v>
      </c>
    </row>
    <row r="212" spans="1:10" x14ac:dyDescent="0.2">
      <c r="A212" s="2">
        <v>41943</v>
      </c>
      <c r="B212" s="1">
        <v>14.09</v>
      </c>
      <c r="C212">
        <f t="shared" si="24"/>
        <v>14.046543009820255</v>
      </c>
      <c r="D212">
        <f t="shared" si="25"/>
        <v>14.029598507675422</v>
      </c>
      <c r="E212">
        <f t="shared" si="26"/>
        <v>4.3456990179745247E-2</v>
      </c>
      <c r="F212">
        <f t="shared" si="27"/>
        <v>6.0401492324578143E-2</v>
      </c>
      <c r="G212">
        <f t="shared" si="28"/>
        <v>1.8885099954824749E-3</v>
      </c>
      <c r="H212">
        <f t="shared" si="29"/>
        <v>3.6483402750360724E-3</v>
      </c>
      <c r="I212">
        <f t="shared" si="30"/>
        <v>0.30842434478172637</v>
      </c>
      <c r="J212">
        <f t="shared" si="31"/>
        <v>0.42868340897500457</v>
      </c>
    </row>
    <row r="213" spans="1:10" x14ac:dyDescent="0.2">
      <c r="A213" s="2">
        <v>41950</v>
      </c>
      <c r="B213" s="1">
        <v>14.17</v>
      </c>
      <c r="C213">
        <f t="shared" si="24"/>
        <v>14.114444354419113</v>
      </c>
      <c r="D213">
        <f t="shared" si="25"/>
        <v>14.113839403070168</v>
      </c>
      <c r="E213">
        <f t="shared" si="26"/>
        <v>5.5555645580886548E-2</v>
      </c>
      <c r="F213">
        <f t="shared" si="27"/>
        <v>5.6160596929831996E-2</v>
      </c>
      <c r="G213">
        <f t="shared" si="28"/>
        <v>3.0864297559090792E-3</v>
      </c>
      <c r="H213">
        <f t="shared" si="29"/>
        <v>3.1540126475150549E-3</v>
      </c>
      <c r="I213">
        <f t="shared" si="30"/>
        <v>0.39206524757153527</v>
      </c>
      <c r="J213">
        <f t="shared" si="31"/>
        <v>0.39633448786049397</v>
      </c>
    </row>
    <row r="214" spans="1:10" x14ac:dyDescent="0.2">
      <c r="A214" s="2">
        <v>41957</v>
      </c>
      <c r="B214" s="1">
        <v>15.14</v>
      </c>
      <c r="C214">
        <f t="shared" si="24"/>
        <v>14.678499959488601</v>
      </c>
      <c r="D214">
        <f t="shared" si="25"/>
        <v>14.729535761228068</v>
      </c>
      <c r="E214">
        <f t="shared" si="26"/>
        <v>0.46150004051139959</v>
      </c>
      <c r="F214">
        <f t="shared" si="27"/>
        <v>0.41046423877193305</v>
      </c>
      <c r="G214">
        <f t="shared" si="28"/>
        <v>0.21298228739202346</v>
      </c>
      <c r="H214">
        <f t="shared" si="29"/>
        <v>0.16848089131062247</v>
      </c>
      <c r="I214">
        <f t="shared" si="30"/>
        <v>3.048216912228531</v>
      </c>
      <c r="J214">
        <f t="shared" si="31"/>
        <v>2.7111244304619091</v>
      </c>
    </row>
    <row r="215" spans="1:10" x14ac:dyDescent="0.2">
      <c r="A215" s="2">
        <v>41964</v>
      </c>
      <c r="B215" s="1">
        <v>15.43</v>
      </c>
      <c r="C215">
        <f t="shared" si="24"/>
        <v>15.091824981769872</v>
      </c>
      <c r="D215">
        <f t="shared" si="25"/>
        <v>15.149814304491226</v>
      </c>
      <c r="E215">
        <f t="shared" si="26"/>
        <v>0.33817501823012819</v>
      </c>
      <c r="F215">
        <f t="shared" si="27"/>
        <v>0.28018569550877359</v>
      </c>
      <c r="G215">
        <f t="shared" si="28"/>
        <v>0.11436234295494753</v>
      </c>
      <c r="H215">
        <f t="shared" si="29"/>
        <v>7.850402396773519E-2</v>
      </c>
      <c r="I215">
        <f t="shared" si="30"/>
        <v>2.1916721855484651</v>
      </c>
      <c r="J215">
        <f t="shared" si="31"/>
        <v>1.8158502625325572</v>
      </c>
    </row>
    <row r="216" spans="1:10" x14ac:dyDescent="0.2">
      <c r="A216" s="2">
        <v>41971</v>
      </c>
      <c r="B216" s="1">
        <v>15.73</v>
      </c>
      <c r="C216">
        <f t="shared" si="24"/>
        <v>15.442821241796441</v>
      </c>
      <c r="D216">
        <f t="shared" si="25"/>
        <v>15.497925721796491</v>
      </c>
      <c r="E216">
        <f t="shared" si="26"/>
        <v>0.28717875820355943</v>
      </c>
      <c r="F216">
        <f t="shared" si="27"/>
        <v>0.23207427820350901</v>
      </c>
      <c r="G216">
        <f t="shared" si="28"/>
        <v>8.2471639163338453E-2</v>
      </c>
      <c r="H216">
        <f t="shared" si="29"/>
        <v>5.3858470603679695E-2</v>
      </c>
      <c r="I216">
        <f t="shared" si="30"/>
        <v>1.8256755130550504</v>
      </c>
      <c r="J216">
        <f t="shared" si="31"/>
        <v>1.4753609548856261</v>
      </c>
    </row>
    <row r="217" spans="1:10" x14ac:dyDescent="0.2">
      <c r="A217" s="2">
        <v>41978</v>
      </c>
      <c r="B217" s="1">
        <v>15.7</v>
      </c>
      <c r="C217">
        <f t="shared" si="24"/>
        <v>15.584269558808398</v>
      </c>
      <c r="D217">
        <f t="shared" si="25"/>
        <v>15.619170288718596</v>
      </c>
      <c r="E217">
        <f t="shared" si="26"/>
        <v>0.11573044119160159</v>
      </c>
      <c r="F217">
        <f t="shared" si="27"/>
        <v>8.0829711281403149E-2</v>
      </c>
      <c r="G217">
        <f t="shared" si="28"/>
        <v>1.3393535018402753E-2</v>
      </c>
      <c r="H217">
        <f t="shared" si="29"/>
        <v>6.5334422258349917E-3</v>
      </c>
      <c r="I217">
        <f t="shared" si="30"/>
        <v>0.73713656809937322</v>
      </c>
      <c r="J217">
        <f t="shared" si="31"/>
        <v>0.51483892535925568</v>
      </c>
    </row>
    <row r="218" spans="1:10" x14ac:dyDescent="0.2">
      <c r="A218" s="2">
        <v>41985</v>
      </c>
      <c r="B218" s="1">
        <v>14.99</v>
      </c>
      <c r="C218">
        <f t="shared" si="24"/>
        <v>15.257421301463779</v>
      </c>
      <c r="D218">
        <f t="shared" si="25"/>
        <v>15.241668115487439</v>
      </c>
      <c r="E218">
        <f t="shared" si="26"/>
        <v>-0.26742130146377896</v>
      </c>
      <c r="F218">
        <f t="shared" si="27"/>
        <v>-0.25166811548743873</v>
      </c>
      <c r="G218">
        <f t="shared" si="28"/>
        <v>7.1514152476581341E-2</v>
      </c>
      <c r="H218">
        <f t="shared" si="29"/>
        <v>6.3336840352998802E-2</v>
      </c>
      <c r="I218">
        <f t="shared" si="30"/>
        <v>1.7839980084308136</v>
      </c>
      <c r="J218">
        <f t="shared" si="31"/>
        <v>1.6789067077214055</v>
      </c>
    </row>
    <row r="219" spans="1:10" x14ac:dyDescent="0.2">
      <c r="A219" s="2">
        <v>41992</v>
      </c>
      <c r="B219" s="1">
        <v>15.03</v>
      </c>
      <c r="C219">
        <f t="shared" si="24"/>
        <v>15.1323395856587</v>
      </c>
      <c r="D219">
        <f t="shared" si="25"/>
        <v>15.114667246194974</v>
      </c>
      <c r="E219">
        <f t="shared" si="26"/>
        <v>-0.10233958565870083</v>
      </c>
      <c r="F219">
        <f t="shared" si="27"/>
        <v>-8.4667246194975121E-2</v>
      </c>
      <c r="G219">
        <f t="shared" si="28"/>
        <v>1.0473390792794563E-2</v>
      </c>
      <c r="H219">
        <f t="shared" si="29"/>
        <v>7.1685425782405292E-3</v>
      </c>
      <c r="I219">
        <f t="shared" si="30"/>
        <v>0.68090210019095698</v>
      </c>
      <c r="J219">
        <f t="shared" si="31"/>
        <v>0.56332166463722633</v>
      </c>
    </row>
    <row r="220" spans="1:10" x14ac:dyDescent="0.2">
      <c r="A220" s="2">
        <v>41999</v>
      </c>
      <c r="B220" s="1">
        <v>15.45</v>
      </c>
      <c r="C220">
        <f t="shared" si="24"/>
        <v>15.307052813546415</v>
      </c>
      <c r="D220">
        <f t="shared" si="25"/>
        <v>15.315866898477989</v>
      </c>
      <c r="E220">
        <f t="shared" si="26"/>
        <v>0.14294718645358451</v>
      </c>
      <c r="F220">
        <f t="shared" si="27"/>
        <v>0.13413310152201063</v>
      </c>
      <c r="G220">
        <f t="shared" si="28"/>
        <v>2.0433898114995856E-2</v>
      </c>
      <c r="H220">
        <f t="shared" si="29"/>
        <v>1.799168892391401E-2</v>
      </c>
      <c r="I220">
        <f t="shared" si="30"/>
        <v>0.92522450779019094</v>
      </c>
      <c r="J220">
        <f t="shared" si="31"/>
        <v>0.86817541438194601</v>
      </c>
    </row>
    <row r="221" spans="1:10" x14ac:dyDescent="0.2">
      <c r="A221" s="2">
        <v>42006</v>
      </c>
      <c r="B221" s="1">
        <v>15.36</v>
      </c>
      <c r="C221">
        <f t="shared" si="24"/>
        <v>15.336173766095886</v>
      </c>
      <c r="D221">
        <f t="shared" si="25"/>
        <v>15.342346759391194</v>
      </c>
      <c r="E221">
        <f t="shared" si="26"/>
        <v>2.3826233904113536E-2</v>
      </c>
      <c r="F221">
        <f t="shared" si="27"/>
        <v>1.7653240608805021E-2</v>
      </c>
      <c r="G221">
        <f t="shared" si="28"/>
        <v>5.6768942205352941E-4</v>
      </c>
      <c r="H221">
        <f t="shared" si="29"/>
        <v>3.1163690399236264E-4</v>
      </c>
      <c r="I221">
        <f t="shared" si="30"/>
        <v>0.15511871031323918</v>
      </c>
      <c r="J221">
        <f t="shared" si="31"/>
        <v>0.11492995188024102</v>
      </c>
    </row>
    <row r="222" spans="1:10" x14ac:dyDescent="0.2">
      <c r="A222" s="2">
        <v>42013</v>
      </c>
      <c r="B222" s="1">
        <v>15.21</v>
      </c>
      <c r="C222">
        <f t="shared" si="24"/>
        <v>15.26677819474315</v>
      </c>
      <c r="D222">
        <f t="shared" si="25"/>
        <v>15.262938703756477</v>
      </c>
      <c r="E222">
        <f t="shared" si="26"/>
        <v>-5.6778194743149157E-2</v>
      </c>
      <c r="F222">
        <f t="shared" si="27"/>
        <v>-5.2938703756476357E-2</v>
      </c>
      <c r="G222">
        <f t="shared" si="28"/>
        <v>3.2237633982909707E-3</v>
      </c>
      <c r="H222">
        <f t="shared" si="29"/>
        <v>2.8025063554159642E-3</v>
      </c>
      <c r="I222">
        <f t="shared" si="30"/>
        <v>0.37329516596416273</v>
      </c>
      <c r="J222">
        <f t="shared" si="31"/>
        <v>0.34805196421088991</v>
      </c>
    </row>
    <row r="223" spans="1:10" x14ac:dyDescent="0.2">
      <c r="A223" s="2">
        <v>42020</v>
      </c>
      <c r="B223" s="1">
        <v>15.02</v>
      </c>
      <c r="C223">
        <f t="shared" si="24"/>
        <v>15.131050187634418</v>
      </c>
      <c r="D223">
        <f t="shared" si="25"/>
        <v>15.11717548150259</v>
      </c>
      <c r="E223">
        <f t="shared" si="26"/>
        <v>-0.11105018763441876</v>
      </c>
      <c r="F223">
        <f t="shared" si="27"/>
        <v>-9.7175481502590699E-2</v>
      </c>
      <c r="G223">
        <f t="shared" si="28"/>
        <v>1.2332144173639615E-2</v>
      </c>
      <c r="H223">
        <f t="shared" si="29"/>
        <v>9.4430742052603479E-3</v>
      </c>
      <c r="I223">
        <f t="shared" si="30"/>
        <v>0.73934878584832731</v>
      </c>
      <c r="J223">
        <f t="shared" si="31"/>
        <v>0.64697391146864647</v>
      </c>
    </row>
    <row r="224" spans="1:10" x14ac:dyDescent="0.2">
      <c r="A224" s="2">
        <v>42027</v>
      </c>
      <c r="B224" s="1">
        <v>14.91</v>
      </c>
      <c r="C224">
        <f t="shared" si="24"/>
        <v>15.009472584435487</v>
      </c>
      <c r="D224">
        <f t="shared" si="25"/>
        <v>14.992870192601035</v>
      </c>
      <c r="E224">
        <f t="shared" si="26"/>
        <v>-9.9472584435487121E-2</v>
      </c>
      <c r="F224">
        <f t="shared" si="27"/>
        <v>-8.2870192601035342E-2</v>
      </c>
      <c r="G224">
        <f t="shared" si="28"/>
        <v>9.8947950542751153E-3</v>
      </c>
      <c r="H224">
        <f t="shared" si="29"/>
        <v>6.867468821732693E-3</v>
      </c>
      <c r="I224">
        <f t="shared" si="30"/>
        <v>0.66715348380608397</v>
      </c>
      <c r="J224">
        <f t="shared" si="31"/>
        <v>0.55580276727723232</v>
      </c>
    </row>
    <row r="225" spans="1:10" x14ac:dyDescent="0.2">
      <c r="A225" s="2">
        <v>42034</v>
      </c>
      <c r="B225" s="1">
        <v>14.71</v>
      </c>
      <c r="C225">
        <f t="shared" si="24"/>
        <v>14.844762662995969</v>
      </c>
      <c r="D225">
        <f t="shared" si="25"/>
        <v>14.823148077040415</v>
      </c>
      <c r="E225">
        <f t="shared" si="26"/>
        <v>-0.13476266299596773</v>
      </c>
      <c r="F225">
        <f t="shared" si="27"/>
        <v>-0.11314807704041385</v>
      </c>
      <c r="G225">
        <f t="shared" si="28"/>
        <v>1.816097533776477E-2</v>
      </c>
      <c r="H225">
        <f t="shared" si="29"/>
        <v>1.2802487337943428E-2</v>
      </c>
      <c r="I225">
        <f t="shared" si="30"/>
        <v>0.91612959208679612</v>
      </c>
      <c r="J225">
        <f t="shared" si="31"/>
        <v>0.76919155024074681</v>
      </c>
    </row>
    <row r="226" spans="1:10" x14ac:dyDescent="0.2">
      <c r="A226" s="2">
        <v>42041</v>
      </c>
      <c r="B226" s="1">
        <v>15.86</v>
      </c>
      <c r="C226">
        <f t="shared" si="24"/>
        <v>15.403143198348186</v>
      </c>
      <c r="D226">
        <f t="shared" si="25"/>
        <v>15.445259230816166</v>
      </c>
      <c r="E226">
        <f t="shared" si="26"/>
        <v>0.45685680165181353</v>
      </c>
      <c r="F226">
        <f t="shared" si="27"/>
        <v>0.41474076918383318</v>
      </c>
      <c r="G226">
        <f t="shared" si="28"/>
        <v>0.20871813721552449</v>
      </c>
      <c r="H226">
        <f t="shared" si="29"/>
        <v>0.1720099056231976</v>
      </c>
      <c r="I226">
        <f t="shared" si="30"/>
        <v>2.8805599095322418</v>
      </c>
      <c r="J226">
        <f t="shared" si="31"/>
        <v>2.6150111550052535</v>
      </c>
    </row>
    <row r="227" spans="1:10" x14ac:dyDescent="0.2">
      <c r="A227" s="2">
        <v>42048</v>
      </c>
      <c r="B227" s="1">
        <v>16.3</v>
      </c>
      <c r="C227">
        <f t="shared" si="24"/>
        <v>15.896414439256684</v>
      </c>
      <c r="D227">
        <f t="shared" si="25"/>
        <v>15.958103692326466</v>
      </c>
      <c r="E227">
        <f t="shared" si="26"/>
        <v>0.40358556074331631</v>
      </c>
      <c r="F227">
        <f t="shared" si="27"/>
        <v>0.34189630767353485</v>
      </c>
      <c r="G227">
        <f t="shared" si="28"/>
        <v>0.16288130484049707</v>
      </c>
      <c r="H227">
        <f t="shared" si="29"/>
        <v>0.1168930852007964</v>
      </c>
      <c r="I227">
        <f t="shared" si="30"/>
        <v>2.4759850352350692</v>
      </c>
      <c r="J227">
        <f t="shared" si="31"/>
        <v>2.0975233599603365</v>
      </c>
    </row>
    <row r="228" spans="1:10" x14ac:dyDescent="0.2">
      <c r="A228" s="2">
        <v>42055</v>
      </c>
      <c r="B228" s="1">
        <v>16.399999999999999</v>
      </c>
      <c r="C228">
        <f t="shared" si="24"/>
        <v>16.173386497665508</v>
      </c>
      <c r="D228">
        <f t="shared" si="25"/>
        <v>16.223241476930585</v>
      </c>
      <c r="E228">
        <f t="shared" si="26"/>
        <v>0.22661350233449085</v>
      </c>
      <c r="F228">
        <f t="shared" si="27"/>
        <v>0.17675852306941309</v>
      </c>
      <c r="G228">
        <f t="shared" si="28"/>
        <v>5.1353679440304285E-2</v>
      </c>
      <c r="H228">
        <f t="shared" si="29"/>
        <v>3.1243575477680238E-2</v>
      </c>
      <c r="I228">
        <f t="shared" si="30"/>
        <v>1.3817896483810419</v>
      </c>
      <c r="J228">
        <f t="shared" si="31"/>
        <v>1.0777958723744703</v>
      </c>
    </row>
    <row r="229" spans="1:10" x14ac:dyDescent="0.2">
      <c r="A229" s="2">
        <v>42062</v>
      </c>
      <c r="B229" s="1">
        <v>16.34</v>
      </c>
      <c r="C229">
        <f t="shared" si="24"/>
        <v>16.265023923949478</v>
      </c>
      <c r="D229">
        <f t="shared" si="25"/>
        <v>16.293296590772236</v>
      </c>
      <c r="E229">
        <f t="shared" si="26"/>
        <v>7.4976076050521812E-2</v>
      </c>
      <c r="F229">
        <f t="shared" si="27"/>
        <v>4.6703409227763615E-2</v>
      </c>
      <c r="G229">
        <f t="shared" si="28"/>
        <v>5.6214119799336305E-3</v>
      </c>
      <c r="H229">
        <f t="shared" si="29"/>
        <v>2.1812084334959557E-3</v>
      </c>
      <c r="I229">
        <f t="shared" si="30"/>
        <v>0.4588499146298764</v>
      </c>
      <c r="J229">
        <f t="shared" si="31"/>
        <v>0.28582257789329019</v>
      </c>
    </row>
    <row r="230" spans="1:10" x14ac:dyDescent="0.2">
      <c r="A230" s="2">
        <v>42069</v>
      </c>
      <c r="B230" s="1">
        <v>15.93</v>
      </c>
      <c r="C230">
        <f t="shared" si="24"/>
        <v>16.080760765777264</v>
      </c>
      <c r="D230">
        <f t="shared" si="25"/>
        <v>16.075318636308893</v>
      </c>
      <c r="E230">
        <f t="shared" si="26"/>
        <v>-0.15076076577726383</v>
      </c>
      <c r="F230">
        <f t="shared" si="27"/>
        <v>-0.14531863630889319</v>
      </c>
      <c r="G230">
        <f t="shared" si="28"/>
        <v>2.2728808497747003E-2</v>
      </c>
      <c r="H230">
        <f t="shared" si="29"/>
        <v>2.111750605867637E-2</v>
      </c>
      <c r="I230">
        <f t="shared" si="30"/>
        <v>0.94639526539399765</v>
      </c>
      <c r="J230">
        <f t="shared" si="31"/>
        <v>0.91223249409223606</v>
      </c>
    </row>
    <row r="231" spans="1:10" x14ac:dyDescent="0.2">
      <c r="A231" s="2">
        <v>42076</v>
      </c>
      <c r="B231" s="1">
        <v>16.2</v>
      </c>
      <c r="C231">
        <f t="shared" si="24"/>
        <v>16.146342344599766</v>
      </c>
      <c r="D231">
        <f t="shared" si="25"/>
        <v>16.150127454523556</v>
      </c>
      <c r="E231">
        <f t="shared" si="26"/>
        <v>5.365765540023304E-2</v>
      </c>
      <c r="F231">
        <f t="shared" si="27"/>
        <v>4.9872545476443264E-2</v>
      </c>
      <c r="G231">
        <f t="shared" si="28"/>
        <v>2.879143983050158E-3</v>
      </c>
      <c r="H231">
        <f t="shared" si="29"/>
        <v>2.4872707922999017E-3</v>
      </c>
      <c r="I231">
        <f t="shared" si="30"/>
        <v>0.33122009506316691</v>
      </c>
      <c r="J231">
        <f t="shared" si="31"/>
        <v>0.30785521899039053</v>
      </c>
    </row>
    <row r="232" spans="1:10" x14ac:dyDescent="0.2">
      <c r="A232" s="2">
        <v>42083</v>
      </c>
      <c r="B232" s="1">
        <v>16.48</v>
      </c>
      <c r="C232">
        <f t="shared" si="24"/>
        <v>16.329854055069895</v>
      </c>
      <c r="D232">
        <f t="shared" si="25"/>
        <v>16.348050981809422</v>
      </c>
      <c r="E232">
        <f t="shared" si="26"/>
        <v>0.15014594493010591</v>
      </c>
      <c r="F232">
        <f t="shared" si="27"/>
        <v>0.13194901819057847</v>
      </c>
      <c r="G232">
        <f t="shared" si="28"/>
        <v>2.2543804778954398E-2</v>
      </c>
      <c r="H232">
        <f t="shared" si="29"/>
        <v>1.7410543401457607E-2</v>
      </c>
      <c r="I232">
        <f t="shared" si="30"/>
        <v>0.91107976292539994</v>
      </c>
      <c r="J232">
        <f t="shared" si="31"/>
        <v>0.80066151814671394</v>
      </c>
    </row>
    <row r="233" spans="1:10" x14ac:dyDescent="0.2">
      <c r="A233" s="2">
        <v>42090</v>
      </c>
      <c r="B233" s="1">
        <v>15.98</v>
      </c>
      <c r="C233">
        <f t="shared" si="24"/>
        <v>16.137434324781452</v>
      </c>
      <c r="D233">
        <f t="shared" si="25"/>
        <v>16.127220392723768</v>
      </c>
      <c r="E233">
        <f t="shared" si="26"/>
        <v>-0.15743432478145181</v>
      </c>
      <c r="F233">
        <f t="shared" si="27"/>
        <v>-0.14722039272376719</v>
      </c>
      <c r="G233">
        <f t="shared" si="28"/>
        <v>2.4785566619391651E-2</v>
      </c>
      <c r="H233">
        <f t="shared" si="29"/>
        <v>2.1673844033740244E-2</v>
      </c>
      <c r="I233">
        <f t="shared" si="30"/>
        <v>0.98519602491521785</v>
      </c>
      <c r="J233">
        <f t="shared" si="31"/>
        <v>0.92127905334022009</v>
      </c>
    </row>
    <row r="234" spans="1:10" x14ac:dyDescent="0.2">
      <c r="A234" s="2">
        <v>42097</v>
      </c>
      <c r="B234" s="1">
        <v>16.03</v>
      </c>
      <c r="C234">
        <f t="shared" si="24"/>
        <v>16.078345446151655</v>
      </c>
      <c r="D234">
        <f t="shared" si="25"/>
        <v>16.068888157089507</v>
      </c>
      <c r="E234">
        <f t="shared" si="26"/>
        <v>-4.8345446151653704E-2</v>
      </c>
      <c r="F234">
        <f t="shared" si="27"/>
        <v>-3.8888157089505881E-2</v>
      </c>
      <c r="G234">
        <f t="shared" si="28"/>
        <v>2.337282163602448E-3</v>
      </c>
      <c r="H234">
        <f t="shared" si="29"/>
        <v>1.5122887618180866E-3</v>
      </c>
      <c r="I234">
        <f t="shared" si="30"/>
        <v>0.30159355054057208</v>
      </c>
      <c r="J234">
        <f t="shared" si="31"/>
        <v>0.24259611409548271</v>
      </c>
    </row>
    <row r="235" spans="1:10" x14ac:dyDescent="0.2">
      <c r="A235" s="2">
        <v>42104</v>
      </c>
      <c r="B235" s="1">
        <v>16.03</v>
      </c>
      <c r="C235">
        <f t="shared" si="24"/>
        <v>16.051755450768244</v>
      </c>
      <c r="D235">
        <f t="shared" si="25"/>
        <v>16.045555262835805</v>
      </c>
      <c r="E235">
        <f t="shared" si="26"/>
        <v>-2.1755450768242923E-2</v>
      </c>
      <c r="F235">
        <f t="shared" si="27"/>
        <v>-1.5555262835803774E-2</v>
      </c>
      <c r="G235">
        <f t="shared" si="28"/>
        <v>4.7329963812944159E-4</v>
      </c>
      <c r="H235">
        <f t="shared" si="29"/>
        <v>2.4196620189093806E-4</v>
      </c>
      <c r="I235">
        <f t="shared" si="30"/>
        <v>0.13571709774324967</v>
      </c>
      <c r="J235">
        <f t="shared" si="31"/>
        <v>9.7038445638201951E-2</v>
      </c>
    </row>
    <row r="236" spans="1:10" x14ac:dyDescent="0.2">
      <c r="A236" s="2">
        <v>42111</v>
      </c>
      <c r="B236" s="1">
        <v>15.76</v>
      </c>
      <c r="C236">
        <f t="shared" si="24"/>
        <v>15.89128995284571</v>
      </c>
      <c r="D236">
        <f t="shared" si="25"/>
        <v>15.874222105134322</v>
      </c>
      <c r="E236">
        <f t="shared" si="26"/>
        <v>-0.13128995284571054</v>
      </c>
      <c r="F236">
        <f t="shared" si="27"/>
        <v>-0.1142221051343224</v>
      </c>
      <c r="G236">
        <f t="shared" si="28"/>
        <v>1.72370517182289E-2</v>
      </c>
      <c r="H236">
        <f t="shared" si="29"/>
        <v>1.3046689301316201E-2</v>
      </c>
      <c r="I236">
        <f t="shared" si="30"/>
        <v>0.83305807643217356</v>
      </c>
      <c r="J236">
        <f t="shared" si="31"/>
        <v>0.72475955034468531</v>
      </c>
    </row>
    <row r="237" spans="1:10" x14ac:dyDescent="0.2">
      <c r="A237" s="2">
        <v>42118</v>
      </c>
      <c r="B237" s="1">
        <v>15.77</v>
      </c>
      <c r="C237">
        <f t="shared" si="24"/>
        <v>15.82458047878057</v>
      </c>
      <c r="D237">
        <f t="shared" si="25"/>
        <v>15.81168884205373</v>
      </c>
      <c r="E237">
        <f t="shared" si="26"/>
        <v>-5.4580478780570374E-2</v>
      </c>
      <c r="F237">
        <f t="shared" si="27"/>
        <v>-4.1688842053730468E-2</v>
      </c>
      <c r="G237">
        <f t="shared" si="28"/>
        <v>2.9790286639162929E-3</v>
      </c>
      <c r="H237">
        <f t="shared" si="29"/>
        <v>1.737959551780886E-3</v>
      </c>
      <c r="I237">
        <f t="shared" si="30"/>
        <v>0.34610322625599477</v>
      </c>
      <c r="J237">
        <f t="shared" si="31"/>
        <v>0.26435537129822745</v>
      </c>
    </row>
    <row r="238" spans="1:10" x14ac:dyDescent="0.2">
      <c r="A238" s="2">
        <v>42125</v>
      </c>
      <c r="B238" s="1">
        <v>15.81</v>
      </c>
      <c r="C238">
        <f t="shared" si="24"/>
        <v>15.816561215451257</v>
      </c>
      <c r="D238">
        <f t="shared" si="25"/>
        <v>15.810675536821492</v>
      </c>
      <c r="E238">
        <f t="shared" si="26"/>
        <v>-6.5612154512564302E-3</v>
      </c>
      <c r="F238">
        <f t="shared" si="27"/>
        <v>-6.7553682149146255E-4</v>
      </c>
      <c r="G238">
        <f t="shared" si="28"/>
        <v>4.304954819780612E-5</v>
      </c>
      <c r="H238">
        <f t="shared" si="29"/>
        <v>4.5634999719078816E-7</v>
      </c>
      <c r="I238">
        <f t="shared" si="30"/>
        <v>4.1500413986441685E-2</v>
      </c>
      <c r="J238">
        <f t="shared" si="31"/>
        <v>4.2728451707239878E-3</v>
      </c>
    </row>
    <row r="239" spans="1:10" x14ac:dyDescent="0.2">
      <c r="A239" s="2">
        <v>42132</v>
      </c>
      <c r="B239" s="1">
        <v>15.67</v>
      </c>
      <c r="C239">
        <f t="shared" si="24"/>
        <v>15.735952546953065</v>
      </c>
      <c r="D239">
        <f t="shared" si="25"/>
        <v>15.726270214728597</v>
      </c>
      <c r="E239">
        <f t="shared" si="26"/>
        <v>-6.5952546953065294E-2</v>
      </c>
      <c r="F239">
        <f t="shared" si="27"/>
        <v>-5.6270214728597168E-2</v>
      </c>
      <c r="G239">
        <f t="shared" si="28"/>
        <v>4.3497384495962826E-3</v>
      </c>
      <c r="H239">
        <f t="shared" si="29"/>
        <v>3.1663370656024336E-3</v>
      </c>
      <c r="I239">
        <f t="shared" si="30"/>
        <v>0.42088415413570707</v>
      </c>
      <c r="J239">
        <f t="shared" si="31"/>
        <v>0.35909518014420655</v>
      </c>
    </row>
    <row r="240" spans="1:10" x14ac:dyDescent="0.2">
      <c r="A240" s="2">
        <v>42139</v>
      </c>
      <c r="B240" s="1">
        <v>15.48</v>
      </c>
      <c r="C240">
        <f t="shared" si="24"/>
        <v>15.595178646128879</v>
      </c>
      <c r="D240">
        <f t="shared" si="25"/>
        <v>15.578508085891439</v>
      </c>
      <c r="E240">
        <f t="shared" si="26"/>
        <v>-0.11517864612887863</v>
      </c>
      <c r="F240">
        <f t="shared" si="27"/>
        <v>-9.8508085891438668E-2</v>
      </c>
      <c r="G240">
        <f t="shared" si="28"/>
        <v>1.3266120524081448E-2</v>
      </c>
      <c r="H240">
        <f t="shared" si="29"/>
        <v>9.7038429859950572E-3</v>
      </c>
      <c r="I240">
        <f t="shared" si="30"/>
        <v>0.74404810160774304</v>
      </c>
      <c r="J240">
        <f t="shared" si="31"/>
        <v>0.63635714400154175</v>
      </c>
    </row>
    <row r="241" spans="1:10" x14ac:dyDescent="0.2">
      <c r="A241" s="2">
        <v>42146</v>
      </c>
      <c r="B241" s="1">
        <v>15.27</v>
      </c>
      <c r="C241">
        <f t="shared" si="24"/>
        <v>15.416330390757995</v>
      </c>
      <c r="D241">
        <f t="shared" si="25"/>
        <v>15.393403234356576</v>
      </c>
      <c r="E241">
        <f t="shared" si="26"/>
        <v>-0.14633039075799559</v>
      </c>
      <c r="F241">
        <f t="shared" si="27"/>
        <v>-0.12340323435657652</v>
      </c>
      <c r="G241">
        <f t="shared" si="28"/>
        <v>2.141258325938768E-2</v>
      </c>
      <c r="H241">
        <f t="shared" si="29"/>
        <v>1.5228358249664148E-2</v>
      </c>
      <c r="I241">
        <f t="shared" si="30"/>
        <v>0.95828677641123494</v>
      </c>
      <c r="J241">
        <f t="shared" si="31"/>
        <v>0.80814167882499366</v>
      </c>
    </row>
    <row r="242" spans="1:10" x14ac:dyDescent="0.2">
      <c r="A242" s="2">
        <v>42153</v>
      </c>
      <c r="B242" s="1">
        <v>15.17</v>
      </c>
      <c r="C242">
        <f t="shared" si="24"/>
        <v>15.280848675841098</v>
      </c>
      <c r="D242">
        <f t="shared" si="25"/>
        <v>15.259361293742632</v>
      </c>
      <c r="E242">
        <f t="shared" si="26"/>
        <v>-0.11084867584109759</v>
      </c>
      <c r="F242">
        <f t="shared" si="27"/>
        <v>-8.9361293742632242E-2</v>
      </c>
      <c r="G242">
        <f t="shared" si="28"/>
        <v>1.2287428935724732E-2</v>
      </c>
      <c r="H242">
        <f t="shared" si="29"/>
        <v>7.985440819357004E-3</v>
      </c>
      <c r="I242">
        <f t="shared" si="30"/>
        <v>0.73070979460182983</v>
      </c>
      <c r="J242">
        <f t="shared" si="31"/>
        <v>0.58906587832981039</v>
      </c>
    </row>
    <row r="243" spans="1:10" x14ac:dyDescent="0.2">
      <c r="A243" s="2">
        <v>42160</v>
      </c>
      <c r="B243" s="1">
        <v>14.78</v>
      </c>
      <c r="C243">
        <f t="shared" si="24"/>
        <v>15.005381904128493</v>
      </c>
      <c r="D243">
        <f t="shared" si="25"/>
        <v>14.971744517497051</v>
      </c>
      <c r="E243">
        <f t="shared" si="26"/>
        <v>-0.22538190412849346</v>
      </c>
      <c r="F243">
        <f t="shared" si="27"/>
        <v>-0.19174451749705135</v>
      </c>
      <c r="G243">
        <f t="shared" si="28"/>
        <v>5.079700270858542E-2</v>
      </c>
      <c r="H243">
        <f t="shared" si="29"/>
        <v>3.6765959990177031E-2</v>
      </c>
      <c r="I243">
        <f t="shared" si="30"/>
        <v>1.5249113946447461</v>
      </c>
      <c r="J243">
        <f t="shared" si="31"/>
        <v>1.2973242049868157</v>
      </c>
    </row>
    <row r="244" spans="1:10" x14ac:dyDescent="0.2">
      <c r="A244" s="2">
        <v>42167</v>
      </c>
      <c r="B244" s="1">
        <v>15.23</v>
      </c>
      <c r="C244">
        <f t="shared" si="24"/>
        <v>15.128921856857822</v>
      </c>
      <c r="D244">
        <f t="shared" si="25"/>
        <v>15.12669780699882</v>
      </c>
      <c r="E244">
        <f t="shared" si="26"/>
        <v>0.10107814314217833</v>
      </c>
      <c r="F244">
        <f t="shared" si="27"/>
        <v>0.1033021930011806</v>
      </c>
      <c r="G244">
        <f t="shared" si="28"/>
        <v>1.0216791021070693E-2</v>
      </c>
      <c r="H244">
        <f t="shared" si="29"/>
        <v>1.0671343078853165E-2</v>
      </c>
      <c r="I244">
        <f t="shared" si="30"/>
        <v>0.66367789325133508</v>
      </c>
      <c r="J244">
        <f t="shared" si="31"/>
        <v>0.67828097833999068</v>
      </c>
    </row>
    <row r="245" spans="1:10" x14ac:dyDescent="0.2">
      <c r="A245" s="2">
        <v>42174</v>
      </c>
      <c r="B245" s="1">
        <v>15.11</v>
      </c>
      <c r="C245">
        <f t="shared" si="24"/>
        <v>15.118514835586019</v>
      </c>
      <c r="D245">
        <f t="shared" si="25"/>
        <v>15.116679122799528</v>
      </c>
      <c r="E245">
        <f t="shared" si="26"/>
        <v>-8.5148355860198421E-3</v>
      </c>
      <c r="F245">
        <f t="shared" si="27"/>
        <v>-6.6791227995288693E-3</v>
      </c>
      <c r="G245">
        <f t="shared" si="28"/>
        <v>7.2502425056949875E-5</v>
      </c>
      <c r="H245">
        <f t="shared" si="29"/>
        <v>4.4610681371186362E-5</v>
      </c>
      <c r="I245">
        <f t="shared" si="30"/>
        <v>5.6352320225147863E-2</v>
      </c>
      <c r="J245">
        <f t="shared" si="31"/>
        <v>4.4203327594499464E-2</v>
      </c>
    </row>
    <row r="246" spans="1:10" x14ac:dyDescent="0.2">
      <c r="A246" s="2">
        <v>42181</v>
      </c>
      <c r="B246" s="1">
        <v>15.4</v>
      </c>
      <c r="C246">
        <f t="shared" si="24"/>
        <v>15.273331676013708</v>
      </c>
      <c r="D246">
        <f t="shared" si="25"/>
        <v>15.286671649119812</v>
      </c>
      <c r="E246">
        <f t="shared" si="26"/>
        <v>0.12666832398629246</v>
      </c>
      <c r="F246">
        <f t="shared" si="27"/>
        <v>0.11332835088018811</v>
      </c>
      <c r="G246">
        <f t="shared" si="28"/>
        <v>1.6044864301496355E-2</v>
      </c>
      <c r="H246">
        <f t="shared" si="29"/>
        <v>1.2843315113223033E-2</v>
      </c>
      <c r="I246">
        <f t="shared" si="30"/>
        <v>0.82252158432657452</v>
      </c>
      <c r="J246">
        <f t="shared" si="31"/>
        <v>0.73589838233888383</v>
      </c>
    </row>
    <row r="247" spans="1:10" x14ac:dyDescent="0.2">
      <c r="A247" s="2">
        <v>42188</v>
      </c>
      <c r="B247" s="1">
        <v>14.87</v>
      </c>
      <c r="C247">
        <f t="shared" si="24"/>
        <v>15.051499254206167</v>
      </c>
      <c r="D247">
        <f t="shared" si="25"/>
        <v>15.036668659647924</v>
      </c>
      <c r="E247">
        <f t="shared" si="26"/>
        <v>-0.18149925420616775</v>
      </c>
      <c r="F247">
        <f t="shared" si="27"/>
        <v>-0.16666865964792521</v>
      </c>
      <c r="G247">
        <f t="shared" si="28"/>
        <v>3.2941979277395103E-2</v>
      </c>
      <c r="H247">
        <f t="shared" si="29"/>
        <v>2.7778442108835934E-2</v>
      </c>
      <c r="I247">
        <f t="shared" si="30"/>
        <v>1.2205733302365014</v>
      </c>
      <c r="J247">
        <f t="shared" si="31"/>
        <v>1.1208383298448232</v>
      </c>
    </row>
    <row r="248" spans="1:10" x14ac:dyDescent="0.2">
      <c r="A248" s="2">
        <v>42195</v>
      </c>
      <c r="B248" s="1">
        <v>14.48</v>
      </c>
      <c r="C248">
        <f t="shared" si="24"/>
        <v>14.737174664392775</v>
      </c>
      <c r="D248">
        <f t="shared" si="25"/>
        <v>14.702667463859171</v>
      </c>
      <c r="E248">
        <f t="shared" si="26"/>
        <v>-0.25717466439277459</v>
      </c>
      <c r="F248">
        <f t="shared" si="27"/>
        <v>-0.22266746385917102</v>
      </c>
      <c r="G248">
        <f t="shared" si="28"/>
        <v>6.6138808005536245E-2</v>
      </c>
      <c r="H248">
        <f t="shared" si="29"/>
        <v>4.9580799461475235E-2</v>
      </c>
      <c r="I248">
        <f t="shared" si="30"/>
        <v>1.7760681242594931</v>
      </c>
      <c r="J248">
        <f t="shared" si="31"/>
        <v>1.537758728309192</v>
      </c>
    </row>
    <row r="249" spans="1:10" x14ac:dyDescent="0.2">
      <c r="A249" s="2">
        <v>42202</v>
      </c>
      <c r="B249" s="1">
        <v>14.69</v>
      </c>
      <c r="C249">
        <f t="shared" si="24"/>
        <v>14.711228598976749</v>
      </c>
      <c r="D249">
        <f t="shared" si="25"/>
        <v>14.695066985543669</v>
      </c>
      <c r="E249">
        <f t="shared" si="26"/>
        <v>-2.122859897674978E-2</v>
      </c>
      <c r="F249">
        <f t="shared" si="27"/>
        <v>-5.0669855436691336E-3</v>
      </c>
      <c r="G249">
        <f t="shared" si="28"/>
        <v>4.5065341451566178E-4</v>
      </c>
      <c r="H249">
        <f t="shared" si="29"/>
        <v>2.5674342499751984E-5</v>
      </c>
      <c r="I249">
        <f t="shared" si="30"/>
        <v>0.14451054442988279</v>
      </c>
      <c r="J249">
        <f t="shared" si="31"/>
        <v>3.4492753871130932E-2</v>
      </c>
    </row>
    <row r="250" spans="1:10" x14ac:dyDescent="0.2">
      <c r="A250" s="2">
        <v>42209</v>
      </c>
      <c r="B250" s="1">
        <v>14.39</v>
      </c>
      <c r="C250">
        <f t="shared" si="24"/>
        <v>14.534552869539539</v>
      </c>
      <c r="D250">
        <f t="shared" si="25"/>
        <v>14.512026794217469</v>
      </c>
      <c r="E250">
        <f t="shared" si="26"/>
        <v>-0.14455286953953816</v>
      </c>
      <c r="F250">
        <f t="shared" si="27"/>
        <v>-0.12202679421746865</v>
      </c>
      <c r="G250">
        <f t="shared" si="28"/>
        <v>2.0895532092114741E-2</v>
      </c>
      <c r="H250">
        <f t="shared" si="29"/>
        <v>1.4890538506992439E-2</v>
      </c>
      <c r="I250">
        <f t="shared" si="30"/>
        <v>1.0045369669182638</v>
      </c>
      <c r="J250">
        <f t="shared" si="31"/>
        <v>0.8479971801074957</v>
      </c>
    </row>
    <row r="251" spans="1:10" x14ac:dyDescent="0.2">
      <c r="A251" s="2">
        <v>42216</v>
      </c>
      <c r="B251" s="1">
        <v>14.83</v>
      </c>
      <c r="C251">
        <f t="shared" si="24"/>
        <v>14.697048791292794</v>
      </c>
      <c r="D251">
        <f t="shared" si="25"/>
        <v>14.702810717686987</v>
      </c>
      <c r="E251">
        <f t="shared" si="26"/>
        <v>0.13295120870720645</v>
      </c>
      <c r="F251">
        <f t="shared" si="27"/>
        <v>0.12718928231301341</v>
      </c>
      <c r="G251">
        <f t="shared" si="28"/>
        <v>1.7676023896707166E-2</v>
      </c>
      <c r="H251">
        <f t="shared" si="29"/>
        <v>1.6177113535299426E-2</v>
      </c>
      <c r="I251">
        <f t="shared" si="30"/>
        <v>0.89650174448554587</v>
      </c>
      <c r="J251">
        <f t="shared" si="31"/>
        <v>0.85764856583286175</v>
      </c>
    </row>
    <row r="252" spans="1:10" x14ac:dyDescent="0.2">
      <c r="A252" s="2">
        <v>42223</v>
      </c>
      <c r="B252" s="1">
        <v>14.8</v>
      </c>
      <c r="C252">
        <f t="shared" si="24"/>
        <v>14.753671956081757</v>
      </c>
      <c r="D252">
        <f t="shared" si="25"/>
        <v>14.761124287074797</v>
      </c>
      <c r="E252">
        <f t="shared" si="26"/>
        <v>4.6328043918244077E-2</v>
      </c>
      <c r="F252">
        <f t="shared" si="27"/>
        <v>3.8875712925204198E-2</v>
      </c>
      <c r="G252">
        <f t="shared" si="28"/>
        <v>2.146287653290752E-3</v>
      </c>
      <c r="H252">
        <f t="shared" si="29"/>
        <v>1.5113210554428887E-3</v>
      </c>
      <c r="I252">
        <f t="shared" si="30"/>
        <v>0.31302732377191944</v>
      </c>
      <c r="J252">
        <f t="shared" si="31"/>
        <v>0.26267373598110944</v>
      </c>
    </row>
    <row r="253" spans="1:10" x14ac:dyDescent="0.2">
      <c r="A253" s="2">
        <v>42230</v>
      </c>
      <c r="B253" s="1">
        <v>14.78</v>
      </c>
      <c r="C253">
        <f t="shared" si="24"/>
        <v>14.768152380236788</v>
      </c>
      <c r="D253">
        <f t="shared" si="25"/>
        <v>14.772449714829918</v>
      </c>
      <c r="E253">
        <f t="shared" si="26"/>
        <v>1.1847619763210915E-2</v>
      </c>
      <c r="F253">
        <f t="shared" si="27"/>
        <v>7.5502851700814944E-3</v>
      </c>
      <c r="G253">
        <f t="shared" si="28"/>
        <v>1.4036609405362584E-4</v>
      </c>
      <c r="H253">
        <f t="shared" si="29"/>
        <v>5.7006806149552538E-5</v>
      </c>
      <c r="I253">
        <f t="shared" si="30"/>
        <v>8.0159808952712561E-2</v>
      </c>
      <c r="J253">
        <f t="shared" si="31"/>
        <v>5.1084473410564921E-2</v>
      </c>
    </row>
    <row r="254" spans="1:10" x14ac:dyDescent="0.2">
      <c r="A254" s="2">
        <v>42237</v>
      </c>
      <c r="B254" s="1">
        <v>13.86</v>
      </c>
      <c r="C254">
        <f t="shared" si="24"/>
        <v>14.268668571106554</v>
      </c>
      <c r="D254">
        <f t="shared" si="25"/>
        <v>14.224979885931965</v>
      </c>
      <c r="E254">
        <f t="shared" si="26"/>
        <v>-0.40866857110655452</v>
      </c>
      <c r="F254">
        <f t="shared" si="27"/>
        <v>-0.36497988593196595</v>
      </c>
      <c r="G254">
        <f t="shared" si="28"/>
        <v>0.16701000101027302</v>
      </c>
      <c r="H254">
        <f t="shared" si="29"/>
        <v>0.13321031713491088</v>
      </c>
      <c r="I254">
        <f t="shared" si="30"/>
        <v>2.9485466890804801</v>
      </c>
      <c r="J254">
        <f t="shared" si="31"/>
        <v>2.6333325103316447</v>
      </c>
    </row>
    <row r="255" spans="1:10" x14ac:dyDescent="0.2">
      <c r="A255" s="2">
        <v>42244</v>
      </c>
      <c r="B255" s="1">
        <v>13.74</v>
      </c>
      <c r="C255">
        <f t="shared" si="24"/>
        <v>13.977900856997948</v>
      </c>
      <c r="D255">
        <f t="shared" si="25"/>
        <v>13.933991954372786</v>
      </c>
      <c r="E255">
        <f t="shared" si="26"/>
        <v>-0.23790085699794794</v>
      </c>
      <c r="F255">
        <f t="shared" si="27"/>
        <v>-0.19399195437278571</v>
      </c>
      <c r="G255">
        <f t="shared" si="28"/>
        <v>5.6596817760358076E-2</v>
      </c>
      <c r="H255">
        <f t="shared" si="29"/>
        <v>3.7632878361372975E-2</v>
      </c>
      <c r="I255">
        <f t="shared" si="30"/>
        <v>1.7314472852834637</v>
      </c>
      <c r="J255">
        <f t="shared" si="31"/>
        <v>1.4118773971818466</v>
      </c>
    </row>
    <row r="256" spans="1:10" x14ac:dyDescent="0.2">
      <c r="A256" s="2">
        <v>42251</v>
      </c>
      <c r="B256" s="1">
        <v>13.56</v>
      </c>
      <c r="C256">
        <f t="shared" si="24"/>
        <v>13.748055385649078</v>
      </c>
      <c r="D256">
        <f t="shared" si="25"/>
        <v>13.709596781749113</v>
      </c>
      <c r="E256">
        <f t="shared" si="26"/>
        <v>-0.18805538564907742</v>
      </c>
      <c r="F256">
        <f t="shared" si="27"/>
        <v>-0.1495967817491124</v>
      </c>
      <c r="G256">
        <f t="shared" si="28"/>
        <v>3.5364828071623236E-2</v>
      </c>
      <c r="H256">
        <f t="shared" si="29"/>
        <v>2.2379197109691568E-2</v>
      </c>
      <c r="I256">
        <f t="shared" si="30"/>
        <v>1.3868391272055856</v>
      </c>
      <c r="J256">
        <f t="shared" si="31"/>
        <v>1.1032211043444866</v>
      </c>
    </row>
    <row r="257" spans="1:10" x14ac:dyDescent="0.2">
      <c r="A257" s="2">
        <v>42258</v>
      </c>
      <c r="B257" s="1">
        <v>13.71</v>
      </c>
      <c r="C257">
        <f t="shared" si="24"/>
        <v>13.727124923542085</v>
      </c>
      <c r="D257">
        <f t="shared" si="25"/>
        <v>13.709838712699646</v>
      </c>
      <c r="E257">
        <f t="shared" si="26"/>
        <v>-1.7124923542084503E-2</v>
      </c>
      <c r="F257">
        <f t="shared" si="27"/>
        <v>1.6128730035447347E-4</v>
      </c>
      <c r="G257">
        <f t="shared" si="28"/>
        <v>2.9326300632224003E-4</v>
      </c>
      <c r="H257">
        <f t="shared" si="29"/>
        <v>2.601359325563414E-8</v>
      </c>
      <c r="I257">
        <f t="shared" si="30"/>
        <v>0.12490826799478119</v>
      </c>
      <c r="J257">
        <f t="shared" si="31"/>
        <v>1.1764208632711413E-3</v>
      </c>
    </row>
    <row r="258" spans="1:10" x14ac:dyDescent="0.2">
      <c r="A258" s="2">
        <v>42265</v>
      </c>
      <c r="B258" s="1">
        <v>14.28</v>
      </c>
      <c r="C258">
        <f t="shared" si="24"/>
        <v>14.031206215593938</v>
      </c>
      <c r="D258">
        <f t="shared" si="25"/>
        <v>14.051935485079859</v>
      </c>
      <c r="E258">
        <f t="shared" si="26"/>
        <v>0.24879378440606104</v>
      </c>
      <c r="F258">
        <f t="shared" si="27"/>
        <v>0.22806451492014013</v>
      </c>
      <c r="G258">
        <f t="shared" si="28"/>
        <v>6.1898347159089581E-2</v>
      </c>
      <c r="H258">
        <f t="shared" si="29"/>
        <v>5.2013422965758817E-2</v>
      </c>
      <c r="I258">
        <f t="shared" si="30"/>
        <v>1.7422533921993069</v>
      </c>
      <c r="J258">
        <f t="shared" si="31"/>
        <v>1.5970904406172277</v>
      </c>
    </row>
    <row r="259" spans="1:10" x14ac:dyDescent="0.2">
      <c r="A259" s="2">
        <v>42272</v>
      </c>
      <c r="B259" s="1">
        <v>13.53</v>
      </c>
      <c r="C259">
        <f t="shared" si="24"/>
        <v>13.755542797017272</v>
      </c>
      <c r="D259">
        <f t="shared" si="25"/>
        <v>13.738774194031944</v>
      </c>
      <c r="E259">
        <f t="shared" si="26"/>
        <v>-0.22554279701727253</v>
      </c>
      <c r="F259">
        <f t="shared" si="27"/>
        <v>-0.2087741940319443</v>
      </c>
      <c r="G259">
        <f t="shared" si="28"/>
        <v>5.0869553286374602E-2</v>
      </c>
      <c r="H259">
        <f t="shared" si="29"/>
        <v>4.358666409368793E-2</v>
      </c>
      <c r="I259">
        <f t="shared" si="30"/>
        <v>1.6669829786938102</v>
      </c>
      <c r="J259">
        <f t="shared" si="31"/>
        <v>1.5430465190831066</v>
      </c>
    </row>
    <row r="260" spans="1:10" x14ac:dyDescent="0.2">
      <c r="A260" s="2">
        <v>42279</v>
      </c>
      <c r="B260" s="1">
        <v>13.99</v>
      </c>
      <c r="C260">
        <f t="shared" si="24"/>
        <v>13.884494258657773</v>
      </c>
      <c r="D260">
        <f t="shared" si="25"/>
        <v>13.889509677612779</v>
      </c>
      <c r="E260">
        <f t="shared" si="26"/>
        <v>0.10550574134222757</v>
      </c>
      <c r="F260">
        <f t="shared" si="27"/>
        <v>0.10049032238722155</v>
      </c>
      <c r="G260">
        <f t="shared" si="28"/>
        <v>1.1131461456173027E-2</v>
      </c>
      <c r="H260">
        <f t="shared" si="29"/>
        <v>1.0098304893487722E-2</v>
      </c>
      <c r="I260">
        <f t="shared" si="30"/>
        <v>0.75415111752843145</v>
      </c>
      <c r="J260">
        <f t="shared" si="31"/>
        <v>0.71830108925819558</v>
      </c>
    </row>
    <row r="261" spans="1:10" x14ac:dyDescent="0.2">
      <c r="A261" s="2">
        <v>42286</v>
      </c>
      <c r="B261" s="1">
        <v>14.97</v>
      </c>
      <c r="C261">
        <f t="shared" ref="C261:C324" si="32">$M$1*B261+(1-$M$1)*C260</f>
        <v>14.481522416395999</v>
      </c>
      <c r="D261">
        <f t="shared" ref="D261:D324" si="33">$N$1*B261+(1-$N$1)*D260</f>
        <v>14.53780387104511</v>
      </c>
      <c r="E261">
        <f t="shared" ref="E261:E324" si="34">B261-C261</f>
        <v>0.48847758360400206</v>
      </c>
      <c r="F261">
        <f t="shared" ref="F261:F324" si="35">B261-D261</f>
        <v>0.43219612895489057</v>
      </c>
      <c r="G261">
        <f t="shared" ref="G261:G324" si="36">E261^2</f>
        <v>0.23861034968360484</v>
      </c>
      <c r="H261">
        <f t="shared" ref="H261:H324" si="37">F261^2</f>
        <v>0.1867934938835924</v>
      </c>
      <c r="I261">
        <f t="shared" ref="I261:I324" si="38">ABS(E261/B261)*100</f>
        <v>3.2630433106479764</v>
      </c>
      <c r="J261">
        <f t="shared" ref="J261:J324" si="39">ABS(F261/B261)*100</f>
        <v>2.8870816897454277</v>
      </c>
    </row>
    <row r="262" spans="1:10" x14ac:dyDescent="0.2">
      <c r="A262" s="2">
        <v>42293</v>
      </c>
      <c r="B262" s="1">
        <v>15.28</v>
      </c>
      <c r="C262">
        <f t="shared" si="32"/>
        <v>14.9206850873782</v>
      </c>
      <c r="D262">
        <f t="shared" si="33"/>
        <v>14.983121548418044</v>
      </c>
      <c r="E262">
        <f t="shared" si="34"/>
        <v>0.35931491262179982</v>
      </c>
      <c r="F262">
        <f t="shared" si="35"/>
        <v>0.29687845158195536</v>
      </c>
      <c r="G262">
        <f t="shared" si="36"/>
        <v>0.12910720643241164</v>
      </c>
      <c r="H262">
        <f t="shared" si="37"/>
        <v>8.813681501369941E-2</v>
      </c>
      <c r="I262">
        <f t="shared" si="38"/>
        <v>2.3515373862683235</v>
      </c>
      <c r="J262">
        <f t="shared" si="39"/>
        <v>1.9429218035468283</v>
      </c>
    </row>
    <row r="263" spans="1:10" x14ac:dyDescent="0.2">
      <c r="A263" s="2">
        <v>42300</v>
      </c>
      <c r="B263" s="1">
        <v>15.67</v>
      </c>
      <c r="C263">
        <f t="shared" si="32"/>
        <v>15.332808289320191</v>
      </c>
      <c r="D263">
        <f t="shared" si="33"/>
        <v>15.395248619367218</v>
      </c>
      <c r="E263">
        <f t="shared" si="34"/>
        <v>0.33719171067980902</v>
      </c>
      <c r="F263">
        <f t="shared" si="35"/>
        <v>0.27475138063278237</v>
      </c>
      <c r="G263">
        <f t="shared" si="36"/>
        <v>0.11369824975117604</v>
      </c>
      <c r="H263">
        <f t="shared" si="37"/>
        <v>7.5488321159620064E-2</v>
      </c>
      <c r="I263">
        <f t="shared" si="38"/>
        <v>2.1518296788756159</v>
      </c>
      <c r="J263">
        <f t="shared" si="39"/>
        <v>1.7533591616642141</v>
      </c>
    </row>
    <row r="264" spans="1:10" x14ac:dyDescent="0.2">
      <c r="A264" s="2">
        <v>42307</v>
      </c>
      <c r="B264" s="1">
        <v>14.81</v>
      </c>
      <c r="C264">
        <f t="shared" si="32"/>
        <v>15.045263730194085</v>
      </c>
      <c r="D264">
        <f t="shared" si="33"/>
        <v>15.044099447746888</v>
      </c>
      <c r="E264">
        <f t="shared" si="34"/>
        <v>-0.23526373019408453</v>
      </c>
      <c r="F264">
        <f t="shared" si="35"/>
        <v>-0.23409944774688718</v>
      </c>
      <c r="G264">
        <f t="shared" si="36"/>
        <v>5.5349022744835004E-2</v>
      </c>
      <c r="H264">
        <f t="shared" si="37"/>
        <v>5.4802551435397563E-2</v>
      </c>
      <c r="I264">
        <f t="shared" si="38"/>
        <v>1.5885464564084031</v>
      </c>
      <c r="J264">
        <f t="shared" si="39"/>
        <v>1.5806849949148358</v>
      </c>
    </row>
    <row r="265" spans="1:10" x14ac:dyDescent="0.2">
      <c r="A265" s="2">
        <v>42314</v>
      </c>
      <c r="B265" s="1">
        <v>14.52</v>
      </c>
      <c r="C265">
        <f t="shared" si="32"/>
        <v>14.756368678587339</v>
      </c>
      <c r="D265">
        <f t="shared" si="33"/>
        <v>14.729639779098754</v>
      </c>
      <c r="E265">
        <f t="shared" si="34"/>
        <v>-0.23636867858733979</v>
      </c>
      <c r="F265">
        <f t="shared" si="35"/>
        <v>-0.20963977909875453</v>
      </c>
      <c r="G265">
        <f t="shared" si="36"/>
        <v>5.5870152217125144E-2</v>
      </c>
      <c r="H265">
        <f t="shared" si="37"/>
        <v>4.3948836980574599E-2</v>
      </c>
      <c r="I265">
        <f t="shared" si="38"/>
        <v>1.6278834613453155</v>
      </c>
      <c r="J265">
        <f t="shared" si="39"/>
        <v>1.443800131534122</v>
      </c>
    </row>
    <row r="266" spans="1:10" x14ac:dyDescent="0.2">
      <c r="A266" s="2">
        <v>42321</v>
      </c>
      <c r="B266" s="1">
        <v>13.92</v>
      </c>
      <c r="C266">
        <f t="shared" si="32"/>
        <v>14.296365905364302</v>
      </c>
      <c r="D266">
        <f t="shared" si="33"/>
        <v>14.243855911639503</v>
      </c>
      <c r="E266">
        <f t="shared" si="34"/>
        <v>-0.37636590536430248</v>
      </c>
      <c r="F266">
        <f t="shared" si="35"/>
        <v>-0.32385591163950345</v>
      </c>
      <c r="G266">
        <f t="shared" si="36"/>
        <v>0.1416512947206911</v>
      </c>
      <c r="H266">
        <f t="shared" si="37"/>
        <v>0.10488265150385387</v>
      </c>
      <c r="I266">
        <f t="shared" si="38"/>
        <v>2.7037780557780349</v>
      </c>
      <c r="J266">
        <f t="shared" si="39"/>
        <v>2.3265510893642491</v>
      </c>
    </row>
    <row r="267" spans="1:10" x14ac:dyDescent="0.2">
      <c r="A267" s="2">
        <v>42328</v>
      </c>
      <c r="B267" s="1">
        <v>14.6</v>
      </c>
      <c r="C267">
        <f t="shared" si="32"/>
        <v>14.463364657413937</v>
      </c>
      <c r="D267">
        <f t="shared" si="33"/>
        <v>14.457542364655801</v>
      </c>
      <c r="E267">
        <f t="shared" si="34"/>
        <v>0.13663534258606269</v>
      </c>
      <c r="F267">
        <f t="shared" si="35"/>
        <v>0.14245763534419886</v>
      </c>
      <c r="G267">
        <f t="shared" si="36"/>
        <v>1.8669216843610718E-2</v>
      </c>
      <c r="H267">
        <f t="shared" si="37"/>
        <v>2.0294177867860738E-2</v>
      </c>
      <c r="I267">
        <f t="shared" si="38"/>
        <v>0.93585851086344307</v>
      </c>
      <c r="J267">
        <f t="shared" si="39"/>
        <v>0.97573722838492383</v>
      </c>
    </row>
    <row r="268" spans="1:10" x14ac:dyDescent="0.2">
      <c r="A268" s="2">
        <v>42335</v>
      </c>
      <c r="B268" s="1">
        <v>14.53</v>
      </c>
      <c r="C268">
        <f t="shared" si="32"/>
        <v>14.500014095836271</v>
      </c>
      <c r="D268">
        <f t="shared" si="33"/>
        <v>14.501016945862322</v>
      </c>
      <c r="E268">
        <f t="shared" si="34"/>
        <v>2.9985904163728705E-2</v>
      </c>
      <c r="F268">
        <f t="shared" si="35"/>
        <v>2.8983054137677655E-2</v>
      </c>
      <c r="G268">
        <f t="shared" si="36"/>
        <v>8.9915444851632249E-4</v>
      </c>
      <c r="H268">
        <f t="shared" si="37"/>
        <v>8.4001742714755385E-4</v>
      </c>
      <c r="I268">
        <f t="shared" si="38"/>
        <v>0.20637236176000487</v>
      </c>
      <c r="J268">
        <f t="shared" si="39"/>
        <v>0.19947043453322544</v>
      </c>
    </row>
    <row r="269" spans="1:10" x14ac:dyDescent="0.2">
      <c r="A269" s="2">
        <v>42342</v>
      </c>
      <c r="B269" s="1">
        <v>14.2</v>
      </c>
      <c r="C269">
        <f t="shared" si="32"/>
        <v>14.335006343126322</v>
      </c>
      <c r="D269">
        <f t="shared" si="33"/>
        <v>14.320406778344928</v>
      </c>
      <c r="E269">
        <f t="shared" si="34"/>
        <v>-0.13500634312632265</v>
      </c>
      <c r="F269">
        <f t="shared" si="35"/>
        <v>-0.12040677834492897</v>
      </c>
      <c r="G269">
        <f t="shared" si="36"/>
        <v>1.8226712684342367E-2</v>
      </c>
      <c r="H269">
        <f t="shared" si="37"/>
        <v>1.4497792271404856E-2</v>
      </c>
      <c r="I269">
        <f t="shared" si="38"/>
        <v>0.95074889525579331</v>
      </c>
      <c r="J269">
        <f t="shared" si="39"/>
        <v>0.8479350587671054</v>
      </c>
    </row>
    <row r="270" spans="1:10" x14ac:dyDescent="0.2">
      <c r="A270" s="2">
        <v>42349</v>
      </c>
      <c r="B270" s="1">
        <v>13.64</v>
      </c>
      <c r="C270">
        <f t="shared" si="32"/>
        <v>13.952752854406846</v>
      </c>
      <c r="D270">
        <f t="shared" si="33"/>
        <v>13.91216271133797</v>
      </c>
      <c r="E270">
        <f t="shared" si="34"/>
        <v>-0.31275285440684542</v>
      </c>
      <c r="F270">
        <f t="shared" si="35"/>
        <v>-0.27216271133796965</v>
      </c>
      <c r="G270">
        <f t="shared" si="36"/>
        <v>9.781434793962944E-2</v>
      </c>
      <c r="H270">
        <f t="shared" si="37"/>
        <v>7.4072541442834997E-2</v>
      </c>
      <c r="I270">
        <f t="shared" si="38"/>
        <v>2.2929094897862567</v>
      </c>
      <c r="J270">
        <f t="shared" si="39"/>
        <v>1.9953277957329152</v>
      </c>
    </row>
    <row r="271" spans="1:10" x14ac:dyDescent="0.2">
      <c r="A271" s="2">
        <v>42356</v>
      </c>
      <c r="B271" s="1">
        <v>13.8</v>
      </c>
      <c r="C271">
        <f t="shared" si="32"/>
        <v>13.868738784483082</v>
      </c>
      <c r="D271">
        <f t="shared" si="33"/>
        <v>13.844865084535188</v>
      </c>
      <c r="E271">
        <f t="shared" si="34"/>
        <v>-6.8738784483080906E-2</v>
      </c>
      <c r="F271">
        <f t="shared" si="35"/>
        <v>-4.4865084535187449E-2</v>
      </c>
      <c r="G271">
        <f t="shared" si="36"/>
        <v>4.7250204922114443E-3</v>
      </c>
      <c r="H271">
        <f t="shared" si="37"/>
        <v>2.0128758103495161E-3</v>
      </c>
      <c r="I271">
        <f t="shared" si="38"/>
        <v>0.49810713393536887</v>
      </c>
      <c r="J271">
        <f t="shared" si="39"/>
        <v>0.32510930822599599</v>
      </c>
    </row>
    <row r="272" spans="1:10" x14ac:dyDescent="0.2">
      <c r="A272" s="2">
        <v>42363</v>
      </c>
      <c r="B272" s="1">
        <v>14.31</v>
      </c>
      <c r="C272">
        <f t="shared" si="32"/>
        <v>14.111432453017386</v>
      </c>
      <c r="D272">
        <f t="shared" si="33"/>
        <v>14.123946033814075</v>
      </c>
      <c r="E272">
        <f t="shared" si="34"/>
        <v>0.19856754698261447</v>
      </c>
      <c r="F272">
        <f t="shared" si="35"/>
        <v>0.18605396618592529</v>
      </c>
      <c r="G272">
        <f t="shared" si="36"/>
        <v>3.9429070714692808E-2</v>
      </c>
      <c r="H272">
        <f t="shared" si="37"/>
        <v>3.4616078333513434E-2</v>
      </c>
      <c r="I272">
        <f t="shared" si="38"/>
        <v>1.3876138852733366</v>
      </c>
      <c r="J272">
        <f t="shared" si="39"/>
        <v>1.3001674785878776</v>
      </c>
    </row>
    <row r="273" spans="1:10" x14ac:dyDescent="0.2">
      <c r="A273" s="2">
        <v>42370</v>
      </c>
      <c r="B273" s="1">
        <v>14.09</v>
      </c>
      <c r="C273">
        <f t="shared" si="32"/>
        <v>14.099644603857822</v>
      </c>
      <c r="D273">
        <f t="shared" si="33"/>
        <v>14.103578413525629</v>
      </c>
      <c r="E273">
        <f t="shared" si="34"/>
        <v>-9.644603857822176E-3</v>
      </c>
      <c r="F273">
        <f t="shared" si="35"/>
        <v>-1.3578413525628719E-2</v>
      </c>
      <c r="G273">
        <f t="shared" si="36"/>
        <v>9.3018383574318395E-5</v>
      </c>
      <c r="H273">
        <f t="shared" si="37"/>
        <v>1.8437331387297692E-4</v>
      </c>
      <c r="I273">
        <f t="shared" si="38"/>
        <v>6.8449991893698908E-2</v>
      </c>
      <c r="J273">
        <f t="shared" si="39"/>
        <v>9.6369152062659474E-2</v>
      </c>
    </row>
    <row r="274" spans="1:10" x14ac:dyDescent="0.2">
      <c r="A274" s="2">
        <v>42377</v>
      </c>
      <c r="B274" s="1">
        <v>12.54</v>
      </c>
      <c r="C274">
        <f t="shared" si="32"/>
        <v>13.24184007173602</v>
      </c>
      <c r="D274">
        <f t="shared" si="33"/>
        <v>13.165431365410251</v>
      </c>
      <c r="E274">
        <f t="shared" si="34"/>
        <v>-0.70184007173602048</v>
      </c>
      <c r="F274">
        <f t="shared" si="35"/>
        <v>-0.62543136541025213</v>
      </c>
      <c r="G274">
        <f t="shared" si="36"/>
        <v>0.49257948629442239</v>
      </c>
      <c r="H274">
        <f t="shared" si="37"/>
        <v>0.39116439283893234</v>
      </c>
      <c r="I274">
        <f t="shared" si="38"/>
        <v>5.5968107793941035</v>
      </c>
      <c r="J274">
        <f t="shared" si="39"/>
        <v>4.9874909522348663</v>
      </c>
    </row>
    <row r="275" spans="1:10" x14ac:dyDescent="0.2">
      <c r="A275" s="2">
        <v>42384</v>
      </c>
      <c r="B275" s="1">
        <v>11.97</v>
      </c>
      <c r="C275">
        <f t="shared" si="32"/>
        <v>12.542328032281208</v>
      </c>
      <c r="D275">
        <f t="shared" si="33"/>
        <v>12.448172546164102</v>
      </c>
      <c r="E275">
        <f t="shared" si="34"/>
        <v>-0.57232803228120765</v>
      </c>
      <c r="F275">
        <f t="shared" si="35"/>
        <v>-0.47817254616410132</v>
      </c>
      <c r="G275">
        <f t="shared" si="36"/>
        <v>0.3275593765348791</v>
      </c>
      <c r="H275">
        <f t="shared" si="37"/>
        <v>0.22864898390505961</v>
      </c>
      <c r="I275">
        <f t="shared" si="38"/>
        <v>4.7813536531429213</v>
      </c>
      <c r="J275">
        <f t="shared" si="39"/>
        <v>3.994758113317471</v>
      </c>
    </row>
    <row r="276" spans="1:10" x14ac:dyDescent="0.2">
      <c r="A276" s="2">
        <v>42391</v>
      </c>
      <c r="B276" s="1">
        <v>12.14</v>
      </c>
      <c r="C276">
        <f t="shared" si="32"/>
        <v>12.321047614526544</v>
      </c>
      <c r="D276">
        <f t="shared" si="33"/>
        <v>12.263269018465641</v>
      </c>
      <c r="E276">
        <f t="shared" si="34"/>
        <v>-0.18104761452654294</v>
      </c>
      <c r="F276">
        <f t="shared" si="35"/>
        <v>-0.1232690184656402</v>
      </c>
      <c r="G276">
        <f t="shared" si="36"/>
        <v>3.2778238725751682E-2</v>
      </c>
      <c r="H276">
        <f t="shared" si="37"/>
        <v>1.5195250913482344E-2</v>
      </c>
      <c r="I276">
        <f t="shared" si="38"/>
        <v>1.4913312563965644</v>
      </c>
      <c r="J276">
        <f t="shared" si="39"/>
        <v>1.0153955392556853</v>
      </c>
    </row>
    <row r="277" spans="1:10" x14ac:dyDescent="0.2">
      <c r="A277" s="2">
        <v>42398</v>
      </c>
      <c r="B277" s="1">
        <v>11.94</v>
      </c>
      <c r="C277">
        <f t="shared" si="32"/>
        <v>12.111471426536944</v>
      </c>
      <c r="D277">
        <f t="shared" si="33"/>
        <v>12.069307607386257</v>
      </c>
      <c r="E277">
        <f t="shared" si="34"/>
        <v>-0.1714714265369448</v>
      </c>
      <c r="F277">
        <f t="shared" si="35"/>
        <v>-0.12930760738625757</v>
      </c>
      <c r="G277">
        <f t="shared" si="36"/>
        <v>2.9402450118614858E-2</v>
      </c>
      <c r="H277">
        <f t="shared" si="37"/>
        <v>1.6720457327958533E-2</v>
      </c>
      <c r="I277">
        <f t="shared" si="38"/>
        <v>1.4361090999744122</v>
      </c>
      <c r="J277">
        <f t="shared" si="39"/>
        <v>1.0829782863170652</v>
      </c>
    </row>
    <row r="278" spans="1:10" x14ac:dyDescent="0.2">
      <c r="A278" s="2">
        <v>42405</v>
      </c>
      <c r="B278" s="1">
        <v>11.45</v>
      </c>
      <c r="C278">
        <f t="shared" si="32"/>
        <v>11.747662141941625</v>
      </c>
      <c r="D278">
        <f t="shared" si="33"/>
        <v>11.697723042954502</v>
      </c>
      <c r="E278">
        <f t="shared" si="34"/>
        <v>-0.29766214194162544</v>
      </c>
      <c r="F278">
        <f t="shared" si="35"/>
        <v>-0.24772304295450276</v>
      </c>
      <c r="G278">
        <f t="shared" si="36"/>
        <v>8.8602750745276362E-2</v>
      </c>
      <c r="H278">
        <f t="shared" si="37"/>
        <v>6.1366706010638421E-2</v>
      </c>
      <c r="I278">
        <f t="shared" si="38"/>
        <v>2.5996693619355935</v>
      </c>
      <c r="J278">
        <f t="shared" si="39"/>
        <v>2.1635200258035177</v>
      </c>
    </row>
    <row r="279" spans="1:10" x14ac:dyDescent="0.2">
      <c r="A279" s="2">
        <v>42412</v>
      </c>
      <c r="B279" s="1">
        <v>11.55</v>
      </c>
      <c r="C279">
        <f t="shared" si="32"/>
        <v>11.638947963873733</v>
      </c>
      <c r="D279">
        <f t="shared" si="33"/>
        <v>11.609089217181801</v>
      </c>
      <c r="E279">
        <f t="shared" si="34"/>
        <v>-8.894796387373205E-2</v>
      </c>
      <c r="F279">
        <f t="shared" si="35"/>
        <v>-5.9089217181799825E-2</v>
      </c>
      <c r="G279">
        <f t="shared" si="36"/>
        <v>7.9117402772827423E-3</v>
      </c>
      <c r="H279">
        <f t="shared" si="37"/>
        <v>3.4915355871579074E-3</v>
      </c>
      <c r="I279">
        <f t="shared" si="38"/>
        <v>0.77011224133101341</v>
      </c>
      <c r="J279">
        <f t="shared" si="39"/>
        <v>0.51159495395497689</v>
      </c>
    </row>
    <row r="280" spans="1:10" x14ac:dyDescent="0.2">
      <c r="A280" s="2">
        <v>42419</v>
      </c>
      <c r="B280" s="1">
        <v>12.1</v>
      </c>
      <c r="C280">
        <f t="shared" si="32"/>
        <v>11.89252658374318</v>
      </c>
      <c r="D280">
        <f t="shared" si="33"/>
        <v>11.90363568687272</v>
      </c>
      <c r="E280">
        <f t="shared" si="34"/>
        <v>0.20747341625681948</v>
      </c>
      <c r="F280">
        <f t="shared" si="35"/>
        <v>0.19636431312727964</v>
      </c>
      <c r="G280">
        <f t="shared" si="36"/>
        <v>4.3045218453275483E-2</v>
      </c>
      <c r="H280">
        <f t="shared" si="37"/>
        <v>3.8558943469948329E-2</v>
      </c>
      <c r="I280">
        <f t="shared" si="38"/>
        <v>1.7146563327009874</v>
      </c>
      <c r="J280">
        <f t="shared" si="39"/>
        <v>1.6228455630353689</v>
      </c>
    </row>
    <row r="281" spans="1:10" x14ac:dyDescent="0.2">
      <c r="A281" s="2">
        <v>42426</v>
      </c>
      <c r="B281" s="1">
        <v>12.47</v>
      </c>
      <c r="C281">
        <f t="shared" si="32"/>
        <v>12.210136962684432</v>
      </c>
      <c r="D281">
        <f t="shared" si="33"/>
        <v>12.243454274749087</v>
      </c>
      <c r="E281">
        <f t="shared" si="34"/>
        <v>0.25986303731556859</v>
      </c>
      <c r="F281">
        <f t="shared" si="35"/>
        <v>0.22654572525091332</v>
      </c>
      <c r="G281">
        <f t="shared" si="36"/>
        <v>6.7528798162872591E-2</v>
      </c>
      <c r="H281">
        <f t="shared" si="37"/>
        <v>5.1322965629462307E-2</v>
      </c>
      <c r="I281">
        <f t="shared" si="38"/>
        <v>2.083905672137679</v>
      </c>
      <c r="J281">
        <f t="shared" si="39"/>
        <v>1.816725944273563</v>
      </c>
    </row>
    <row r="282" spans="1:10" x14ac:dyDescent="0.2">
      <c r="A282" s="2">
        <v>42433</v>
      </c>
      <c r="B282" s="1">
        <v>13.59</v>
      </c>
      <c r="C282">
        <f t="shared" si="32"/>
        <v>12.969061633207994</v>
      </c>
      <c r="D282">
        <f t="shared" si="33"/>
        <v>13.051381709899635</v>
      </c>
      <c r="E282">
        <f t="shared" si="34"/>
        <v>0.62093836679200543</v>
      </c>
      <c r="F282">
        <f t="shared" si="35"/>
        <v>0.53861829010036466</v>
      </c>
      <c r="G282">
        <f t="shared" si="36"/>
        <v>0.38556445535432304</v>
      </c>
      <c r="H282">
        <f t="shared" si="37"/>
        <v>0.29010966243064057</v>
      </c>
      <c r="I282">
        <f t="shared" si="38"/>
        <v>4.5690829050184361</v>
      </c>
      <c r="J282">
        <f t="shared" si="39"/>
        <v>3.9633428263455825</v>
      </c>
    </row>
    <row r="283" spans="1:10" x14ac:dyDescent="0.2">
      <c r="A283" s="2">
        <v>42440</v>
      </c>
      <c r="B283" s="1">
        <v>13.29</v>
      </c>
      <c r="C283">
        <f t="shared" si="32"/>
        <v>13.145577734943597</v>
      </c>
      <c r="D283">
        <f t="shared" si="33"/>
        <v>13.194552683959854</v>
      </c>
      <c r="E283">
        <f t="shared" si="34"/>
        <v>0.14442226505640221</v>
      </c>
      <c r="F283">
        <f t="shared" si="35"/>
        <v>9.5447316040145225E-2</v>
      </c>
      <c r="G283">
        <f t="shared" si="36"/>
        <v>2.0857790644021695E-2</v>
      </c>
      <c r="H283">
        <f t="shared" si="37"/>
        <v>9.1101901392673639E-3</v>
      </c>
      <c r="I283">
        <f t="shared" si="38"/>
        <v>1.0866987588894073</v>
      </c>
      <c r="J283">
        <f t="shared" si="39"/>
        <v>0.71818898450071655</v>
      </c>
    </row>
    <row r="284" spans="1:10" x14ac:dyDescent="0.2">
      <c r="A284" s="2">
        <v>42447</v>
      </c>
      <c r="B284" s="1">
        <v>13.64</v>
      </c>
      <c r="C284">
        <f t="shared" si="32"/>
        <v>13.417509980724619</v>
      </c>
      <c r="D284">
        <f t="shared" si="33"/>
        <v>13.461821073583941</v>
      </c>
      <c r="E284">
        <f t="shared" si="34"/>
        <v>0.22249001927538181</v>
      </c>
      <c r="F284">
        <f t="shared" si="35"/>
        <v>0.17817892641605937</v>
      </c>
      <c r="G284">
        <f t="shared" si="36"/>
        <v>4.9501808677159767E-2</v>
      </c>
      <c r="H284">
        <f t="shared" si="37"/>
        <v>3.1747729818779498E-2</v>
      </c>
      <c r="I284">
        <f t="shared" si="38"/>
        <v>1.631158499086377</v>
      </c>
      <c r="J284">
        <f t="shared" si="39"/>
        <v>1.3062971144872388</v>
      </c>
    </row>
    <row r="285" spans="1:10" x14ac:dyDescent="0.2">
      <c r="A285" s="2">
        <v>42454</v>
      </c>
      <c r="B285" s="1">
        <v>13.06</v>
      </c>
      <c r="C285">
        <f t="shared" si="32"/>
        <v>13.220879491326079</v>
      </c>
      <c r="D285">
        <f t="shared" si="33"/>
        <v>13.220728429433578</v>
      </c>
      <c r="E285">
        <f t="shared" si="34"/>
        <v>-0.16087949132607804</v>
      </c>
      <c r="F285">
        <f t="shared" si="35"/>
        <v>-0.16072842943357735</v>
      </c>
      <c r="G285">
        <f t="shared" si="36"/>
        <v>2.5882210729337617E-2</v>
      </c>
      <c r="H285">
        <f t="shared" si="37"/>
        <v>2.5833628028184452E-2</v>
      </c>
      <c r="I285">
        <f t="shared" si="38"/>
        <v>1.2318490913175959</v>
      </c>
      <c r="J285">
        <f t="shared" si="39"/>
        <v>1.2306924152647576</v>
      </c>
    </row>
    <row r="286" spans="1:10" x14ac:dyDescent="0.2">
      <c r="A286" s="2">
        <v>42461</v>
      </c>
      <c r="B286" s="1">
        <v>13.1</v>
      </c>
      <c r="C286">
        <f t="shared" si="32"/>
        <v>13.154395771096734</v>
      </c>
      <c r="D286">
        <f t="shared" si="33"/>
        <v>13.148291371773432</v>
      </c>
      <c r="E286">
        <f t="shared" si="34"/>
        <v>-5.4395771096734435E-2</v>
      </c>
      <c r="F286">
        <f t="shared" si="35"/>
        <v>-4.8291371773432346E-2</v>
      </c>
      <c r="G286">
        <f t="shared" si="36"/>
        <v>2.9588999132083293E-3</v>
      </c>
      <c r="H286">
        <f t="shared" si="37"/>
        <v>2.3320565877598585E-3</v>
      </c>
      <c r="I286">
        <f t="shared" si="38"/>
        <v>0.41523489386820178</v>
      </c>
      <c r="J286">
        <f t="shared" si="39"/>
        <v>0.36863642575139194</v>
      </c>
    </row>
    <row r="287" spans="1:10" x14ac:dyDescent="0.2">
      <c r="A287" s="2">
        <v>42468</v>
      </c>
      <c r="B287" s="1">
        <v>12.55</v>
      </c>
      <c r="C287">
        <f t="shared" si="32"/>
        <v>12.821978096993529</v>
      </c>
      <c r="D287">
        <f t="shared" si="33"/>
        <v>12.789316548709373</v>
      </c>
      <c r="E287">
        <f t="shared" si="34"/>
        <v>-0.2719780969935286</v>
      </c>
      <c r="F287">
        <f t="shared" si="35"/>
        <v>-0.2393165487093718</v>
      </c>
      <c r="G287">
        <f t="shared" si="36"/>
        <v>7.3972085244221247E-2</v>
      </c>
      <c r="H287">
        <f t="shared" si="37"/>
        <v>5.7272410486165125E-2</v>
      </c>
      <c r="I287">
        <f t="shared" si="38"/>
        <v>2.1671561513428572</v>
      </c>
      <c r="J287">
        <f t="shared" si="39"/>
        <v>1.9069047705926039</v>
      </c>
    </row>
    <row r="288" spans="1:10" x14ac:dyDescent="0.2">
      <c r="A288" s="2">
        <v>42475</v>
      </c>
      <c r="B288" s="1">
        <v>12.94</v>
      </c>
      <c r="C288">
        <f t="shared" si="32"/>
        <v>12.886890143647086</v>
      </c>
      <c r="D288">
        <f t="shared" si="33"/>
        <v>12.879726619483748</v>
      </c>
      <c r="E288">
        <f t="shared" si="34"/>
        <v>5.3109856352913098E-2</v>
      </c>
      <c r="F288">
        <f t="shared" si="35"/>
        <v>6.0273380516251862E-2</v>
      </c>
      <c r="G288">
        <f t="shared" si="36"/>
        <v>2.8206568418270637E-3</v>
      </c>
      <c r="H288">
        <f t="shared" si="37"/>
        <v>3.6328803988568896E-3</v>
      </c>
      <c r="I288">
        <f t="shared" si="38"/>
        <v>0.41043165651401164</v>
      </c>
      <c r="J288">
        <f t="shared" si="39"/>
        <v>0.46579119409777331</v>
      </c>
    </row>
    <row r="289" spans="1:10" x14ac:dyDescent="0.2">
      <c r="A289" s="2">
        <v>42482</v>
      </c>
      <c r="B289" s="1">
        <v>13.61</v>
      </c>
      <c r="C289">
        <f t="shared" si="32"/>
        <v>13.284600564641188</v>
      </c>
      <c r="D289">
        <f t="shared" si="33"/>
        <v>13.317890647793497</v>
      </c>
      <c r="E289">
        <f t="shared" si="34"/>
        <v>0.32539943535881122</v>
      </c>
      <c r="F289">
        <f t="shared" si="35"/>
        <v>0.29210935220650214</v>
      </c>
      <c r="G289">
        <f t="shared" si="36"/>
        <v>0.10588479253183317</v>
      </c>
      <c r="H289">
        <f t="shared" si="37"/>
        <v>8.5327873646502309E-2</v>
      </c>
      <c r="I289">
        <f t="shared" si="38"/>
        <v>2.3908849034446087</v>
      </c>
      <c r="J289">
        <f t="shared" si="39"/>
        <v>2.1462847333321244</v>
      </c>
    </row>
    <row r="290" spans="1:10" x14ac:dyDescent="0.2">
      <c r="A290" s="2">
        <v>42489</v>
      </c>
      <c r="B290" s="1">
        <v>13.56</v>
      </c>
      <c r="C290">
        <f t="shared" si="32"/>
        <v>13.436070254088534</v>
      </c>
      <c r="D290">
        <f t="shared" si="33"/>
        <v>13.463156259117397</v>
      </c>
      <c r="E290">
        <f t="shared" si="34"/>
        <v>0.12392974591146633</v>
      </c>
      <c r="F290">
        <f t="shared" si="35"/>
        <v>9.6843740882603058E-2</v>
      </c>
      <c r="G290">
        <f t="shared" si="36"/>
        <v>1.5358581921680605E-2</v>
      </c>
      <c r="H290">
        <f t="shared" si="37"/>
        <v>9.3787101481367634E-3</v>
      </c>
      <c r="I290">
        <f t="shared" si="38"/>
        <v>0.91393617928809978</v>
      </c>
      <c r="J290">
        <f t="shared" si="39"/>
        <v>0.71418687966521421</v>
      </c>
    </row>
    <row r="291" spans="1:10" x14ac:dyDescent="0.2">
      <c r="A291" s="2">
        <v>42496</v>
      </c>
      <c r="B291" s="1">
        <v>13.44</v>
      </c>
      <c r="C291">
        <f t="shared" si="32"/>
        <v>13.438231614339841</v>
      </c>
      <c r="D291">
        <f t="shared" si="33"/>
        <v>13.44926250364696</v>
      </c>
      <c r="E291">
        <f t="shared" si="34"/>
        <v>1.7683856601582448E-3</v>
      </c>
      <c r="F291">
        <f t="shared" si="35"/>
        <v>-9.2625036469602406E-3</v>
      </c>
      <c r="G291">
        <f t="shared" si="36"/>
        <v>3.1271878430533114E-6</v>
      </c>
      <c r="H291">
        <f t="shared" si="37"/>
        <v>8.5793973809951754E-5</v>
      </c>
      <c r="I291">
        <f t="shared" si="38"/>
        <v>1.3157631399986941E-2</v>
      </c>
      <c r="J291">
        <f t="shared" si="39"/>
        <v>6.8917437849406557E-2</v>
      </c>
    </row>
    <row r="292" spans="1:10" x14ac:dyDescent="0.2">
      <c r="A292" s="2">
        <v>42503</v>
      </c>
      <c r="B292" s="1">
        <v>13.22</v>
      </c>
      <c r="C292">
        <f t="shared" si="32"/>
        <v>13.318204226452929</v>
      </c>
      <c r="D292">
        <f t="shared" si="33"/>
        <v>13.311705001458785</v>
      </c>
      <c r="E292">
        <f t="shared" si="34"/>
        <v>-9.8204226452928367E-2</v>
      </c>
      <c r="F292">
        <f t="shared" si="35"/>
        <v>-9.1705001458784352E-2</v>
      </c>
      <c r="G292">
        <f t="shared" si="36"/>
        <v>9.6440700932180351E-3</v>
      </c>
      <c r="H292">
        <f t="shared" si="37"/>
        <v>8.4098072925556395E-3</v>
      </c>
      <c r="I292">
        <f t="shared" si="38"/>
        <v>0.74284588844877741</v>
      </c>
      <c r="J292">
        <f t="shared" si="39"/>
        <v>0.69368382344012369</v>
      </c>
    </row>
    <row r="293" spans="1:10" x14ac:dyDescent="0.2">
      <c r="A293" s="2">
        <v>42510</v>
      </c>
      <c r="B293" s="1">
        <v>13.19</v>
      </c>
      <c r="C293">
        <f t="shared" si="32"/>
        <v>13.247691901903817</v>
      </c>
      <c r="D293">
        <f t="shared" si="33"/>
        <v>13.238682000583514</v>
      </c>
      <c r="E293">
        <f t="shared" si="34"/>
        <v>-5.7691901903817566E-2</v>
      </c>
      <c r="F293">
        <f t="shared" si="35"/>
        <v>-4.8682000583514906E-2</v>
      </c>
      <c r="G293">
        <f t="shared" si="36"/>
        <v>3.3283555452797088E-3</v>
      </c>
      <c r="H293">
        <f t="shared" si="37"/>
        <v>2.3699371808133455E-3</v>
      </c>
      <c r="I293">
        <f t="shared" si="38"/>
        <v>0.43739121989247581</v>
      </c>
      <c r="J293">
        <f t="shared" si="39"/>
        <v>0.3690826427863147</v>
      </c>
    </row>
    <row r="294" spans="1:10" x14ac:dyDescent="0.2">
      <c r="A294" s="2">
        <v>42517</v>
      </c>
      <c r="B294" s="1">
        <v>13.45</v>
      </c>
      <c r="C294">
        <f t="shared" si="32"/>
        <v>13.358961355856717</v>
      </c>
      <c r="D294">
        <f t="shared" si="33"/>
        <v>13.365472800233405</v>
      </c>
      <c r="E294">
        <f t="shared" si="34"/>
        <v>9.1038644143281999E-2</v>
      </c>
      <c r="F294">
        <f t="shared" si="35"/>
        <v>8.4527199766593952E-2</v>
      </c>
      <c r="G294">
        <f t="shared" si="36"/>
        <v>8.2880347274471335E-3</v>
      </c>
      <c r="H294">
        <f t="shared" si="37"/>
        <v>7.1448475003816807E-3</v>
      </c>
      <c r="I294">
        <f t="shared" si="38"/>
        <v>0.67686724270098142</v>
      </c>
      <c r="J294">
        <f t="shared" si="39"/>
        <v>0.62845501685199967</v>
      </c>
    </row>
    <row r="295" spans="1:10" x14ac:dyDescent="0.2">
      <c r="A295" s="2">
        <v>42524</v>
      </c>
      <c r="B295" s="1">
        <v>13.04</v>
      </c>
      <c r="C295">
        <f t="shared" si="32"/>
        <v>13.183532610135522</v>
      </c>
      <c r="D295">
        <f t="shared" si="33"/>
        <v>13.170189120093362</v>
      </c>
      <c r="E295">
        <f t="shared" si="34"/>
        <v>-0.14353261013552299</v>
      </c>
      <c r="F295">
        <f t="shared" si="35"/>
        <v>-0.13018912009336248</v>
      </c>
      <c r="G295">
        <f t="shared" si="36"/>
        <v>2.0601610172316036E-2</v>
      </c>
      <c r="H295">
        <f t="shared" si="37"/>
        <v>1.6949206990683956E-2</v>
      </c>
      <c r="I295">
        <f t="shared" si="38"/>
        <v>1.1007102004257898</v>
      </c>
      <c r="J295">
        <f t="shared" si="39"/>
        <v>0.99838282280185953</v>
      </c>
    </row>
    <row r="296" spans="1:10" x14ac:dyDescent="0.2">
      <c r="A296" s="2">
        <v>42531</v>
      </c>
      <c r="B296" s="1">
        <v>13.1</v>
      </c>
      <c r="C296">
        <f t="shared" si="32"/>
        <v>13.137589674560985</v>
      </c>
      <c r="D296">
        <f t="shared" si="33"/>
        <v>13.128075648037346</v>
      </c>
      <c r="E296">
        <f t="shared" si="34"/>
        <v>-3.7589674560985387E-2</v>
      </c>
      <c r="F296">
        <f t="shared" si="35"/>
        <v>-2.8075648037345857E-2</v>
      </c>
      <c r="G296">
        <f t="shared" si="36"/>
        <v>1.4129836336007919E-3</v>
      </c>
      <c r="H296">
        <f t="shared" si="37"/>
        <v>7.8824201271692233E-4</v>
      </c>
      <c r="I296">
        <f t="shared" si="38"/>
        <v>0.28694408061820909</v>
      </c>
      <c r="J296">
        <f t="shared" si="39"/>
        <v>0.21431792394920501</v>
      </c>
    </row>
    <row r="297" spans="1:10" x14ac:dyDescent="0.2">
      <c r="A297" s="2">
        <v>42538</v>
      </c>
      <c r="B297" s="1">
        <v>13.26</v>
      </c>
      <c r="C297">
        <f t="shared" si="32"/>
        <v>13.204915353552444</v>
      </c>
      <c r="D297">
        <f t="shared" si="33"/>
        <v>13.207230259214938</v>
      </c>
      <c r="E297">
        <f t="shared" si="34"/>
        <v>5.5084646447555841E-2</v>
      </c>
      <c r="F297">
        <f t="shared" si="35"/>
        <v>5.2769740785061359E-2</v>
      </c>
      <c r="G297">
        <f t="shared" si="36"/>
        <v>3.0343182742522262E-3</v>
      </c>
      <c r="H297">
        <f t="shared" si="37"/>
        <v>2.7846455425225682E-3</v>
      </c>
      <c r="I297">
        <f t="shared" si="38"/>
        <v>0.41541965646723861</v>
      </c>
      <c r="J297">
        <f t="shared" si="39"/>
        <v>0.39796184604118673</v>
      </c>
    </row>
    <row r="298" spans="1:10" x14ac:dyDescent="0.2">
      <c r="A298" s="2">
        <v>42545</v>
      </c>
      <c r="B298" s="1">
        <v>12.52</v>
      </c>
      <c r="C298">
        <f t="shared" si="32"/>
        <v>12.828211909098599</v>
      </c>
      <c r="D298">
        <f t="shared" si="33"/>
        <v>12.794892103685974</v>
      </c>
      <c r="E298">
        <f t="shared" si="34"/>
        <v>-0.30821190909859908</v>
      </c>
      <c r="F298">
        <f t="shared" si="35"/>
        <v>-0.27489210368597483</v>
      </c>
      <c r="G298">
        <f t="shared" si="36"/>
        <v>9.4994580910203102E-2</v>
      </c>
      <c r="H298">
        <f t="shared" si="37"/>
        <v>7.5565668668900743E-2</v>
      </c>
      <c r="I298">
        <f t="shared" si="38"/>
        <v>2.4617564624488746</v>
      </c>
      <c r="J298">
        <f t="shared" si="39"/>
        <v>2.1956238313576266</v>
      </c>
    </row>
    <row r="299" spans="1:10" x14ac:dyDescent="0.2">
      <c r="A299" s="2">
        <v>42552</v>
      </c>
      <c r="B299" s="1">
        <v>12.72</v>
      </c>
      <c r="C299">
        <f t="shared" si="32"/>
        <v>12.768695359094369</v>
      </c>
      <c r="D299">
        <f t="shared" si="33"/>
        <v>12.74995684147439</v>
      </c>
      <c r="E299">
        <f t="shared" si="34"/>
        <v>-4.869535909436884E-2</v>
      </c>
      <c r="F299">
        <f t="shared" si="35"/>
        <v>-2.9956841474389151E-2</v>
      </c>
      <c r="G299">
        <f t="shared" si="36"/>
        <v>2.3712379973295302E-3</v>
      </c>
      <c r="H299">
        <f t="shared" si="37"/>
        <v>8.9741235112168196E-4</v>
      </c>
      <c r="I299">
        <f t="shared" si="38"/>
        <v>0.38282515011296259</v>
      </c>
      <c r="J299">
        <f t="shared" si="39"/>
        <v>0.2355097600187826</v>
      </c>
    </row>
    <row r="300" spans="1:10" x14ac:dyDescent="0.2">
      <c r="A300" s="2">
        <v>42559</v>
      </c>
      <c r="B300" s="1">
        <v>13.09</v>
      </c>
      <c r="C300">
        <f t="shared" si="32"/>
        <v>12.945412911592467</v>
      </c>
      <c r="D300">
        <f t="shared" si="33"/>
        <v>12.953982736589754</v>
      </c>
      <c r="E300">
        <f t="shared" si="34"/>
        <v>0.14458708840753332</v>
      </c>
      <c r="F300">
        <f t="shared" si="35"/>
        <v>0.13601726341024545</v>
      </c>
      <c r="G300">
        <f t="shared" si="36"/>
        <v>2.0905426134167855E-2</v>
      </c>
      <c r="H300">
        <f t="shared" si="37"/>
        <v>1.8500695945612097E-2</v>
      </c>
      <c r="I300">
        <f t="shared" si="38"/>
        <v>1.1045614087664883</v>
      </c>
      <c r="J300">
        <f t="shared" si="39"/>
        <v>1.0390929213922495</v>
      </c>
    </row>
    <row r="301" spans="1:10" x14ac:dyDescent="0.2">
      <c r="A301" s="2">
        <v>42566</v>
      </c>
      <c r="B301" s="1">
        <v>13.57</v>
      </c>
      <c r="C301">
        <f t="shared" si="32"/>
        <v>13.288935810216611</v>
      </c>
      <c r="D301">
        <f t="shared" si="33"/>
        <v>13.323593094635902</v>
      </c>
      <c r="E301">
        <f t="shared" si="34"/>
        <v>0.28106418978338965</v>
      </c>
      <c r="F301">
        <f t="shared" si="35"/>
        <v>0.24640690536409871</v>
      </c>
      <c r="G301">
        <f t="shared" si="36"/>
        <v>7.8997078778593272E-2</v>
      </c>
      <c r="H301">
        <f t="shared" si="37"/>
        <v>6.0716363011111898E-2</v>
      </c>
      <c r="I301">
        <f t="shared" si="38"/>
        <v>2.0712173160161362</v>
      </c>
      <c r="J301">
        <f t="shared" si="39"/>
        <v>1.8158209680478901</v>
      </c>
    </row>
    <row r="302" spans="1:10" x14ac:dyDescent="0.2">
      <c r="A302" s="2">
        <v>42573</v>
      </c>
      <c r="B302" s="1">
        <v>13.84</v>
      </c>
      <c r="C302">
        <f t="shared" si="32"/>
        <v>13.592021114597475</v>
      </c>
      <c r="D302">
        <f t="shared" si="33"/>
        <v>13.633437237854361</v>
      </c>
      <c r="E302">
        <f t="shared" si="34"/>
        <v>0.24797888540252444</v>
      </c>
      <c r="F302">
        <f t="shared" si="35"/>
        <v>0.20656276214563896</v>
      </c>
      <c r="G302">
        <f t="shared" si="36"/>
        <v>6.1493527605478347E-2</v>
      </c>
      <c r="H302">
        <f t="shared" si="37"/>
        <v>4.2668174705235817E-2</v>
      </c>
      <c r="I302">
        <f t="shared" si="38"/>
        <v>1.7917549523303791</v>
      </c>
      <c r="J302">
        <f t="shared" si="39"/>
        <v>1.4925055068326514</v>
      </c>
    </row>
    <row r="303" spans="1:10" x14ac:dyDescent="0.2">
      <c r="A303" s="2">
        <v>42580</v>
      </c>
      <c r="B303" s="1">
        <v>12.66</v>
      </c>
      <c r="C303">
        <f t="shared" si="32"/>
        <v>13.079409501568865</v>
      </c>
      <c r="D303">
        <f t="shared" si="33"/>
        <v>13.049374895141746</v>
      </c>
      <c r="E303">
        <f t="shared" si="34"/>
        <v>-0.41940950156886458</v>
      </c>
      <c r="F303">
        <f t="shared" si="35"/>
        <v>-0.38937489514174572</v>
      </c>
      <c r="G303">
        <f t="shared" si="36"/>
        <v>0.17590433000624342</v>
      </c>
      <c r="H303">
        <f t="shared" si="37"/>
        <v>0.15161280896664547</v>
      </c>
      <c r="I303">
        <f t="shared" si="38"/>
        <v>3.3128712604175714</v>
      </c>
      <c r="J303">
        <f t="shared" si="39"/>
        <v>3.0756310832681337</v>
      </c>
    </row>
    <row r="304" spans="1:10" x14ac:dyDescent="0.2">
      <c r="A304" s="2">
        <v>42587</v>
      </c>
      <c r="B304" s="1">
        <v>12.19</v>
      </c>
      <c r="C304">
        <f t="shared" si="32"/>
        <v>12.590234275705988</v>
      </c>
      <c r="D304">
        <f t="shared" si="33"/>
        <v>12.533749958056699</v>
      </c>
      <c r="E304">
        <f t="shared" si="34"/>
        <v>-0.40023427570598891</v>
      </c>
      <c r="F304">
        <f t="shared" si="35"/>
        <v>-0.34374995805669961</v>
      </c>
      <c r="G304">
        <f t="shared" si="36"/>
        <v>0.16018747544989753</v>
      </c>
      <c r="H304">
        <f t="shared" si="37"/>
        <v>0.11816403366398275</v>
      </c>
      <c r="I304">
        <f t="shared" si="38"/>
        <v>3.283300046808769</v>
      </c>
      <c r="J304">
        <f t="shared" si="39"/>
        <v>2.8199340283568466</v>
      </c>
    </row>
    <row r="305" spans="1:10" x14ac:dyDescent="0.2">
      <c r="A305" s="2">
        <v>42594</v>
      </c>
      <c r="B305" s="1">
        <v>12.33</v>
      </c>
      <c r="C305">
        <f t="shared" si="32"/>
        <v>12.447105424067693</v>
      </c>
      <c r="D305">
        <f t="shared" si="33"/>
        <v>12.411499983222679</v>
      </c>
      <c r="E305">
        <f t="shared" si="34"/>
        <v>-0.11710542406769342</v>
      </c>
      <c r="F305">
        <f t="shared" si="35"/>
        <v>-8.1499983222679262E-2</v>
      </c>
      <c r="G305">
        <f t="shared" si="36"/>
        <v>1.3713680346074309E-2</v>
      </c>
      <c r="H305">
        <f t="shared" si="37"/>
        <v>6.6422472652970009E-3</v>
      </c>
      <c r="I305">
        <f t="shared" si="38"/>
        <v>0.94976013031381534</v>
      </c>
      <c r="J305">
        <f t="shared" si="39"/>
        <v>0.66098932054078885</v>
      </c>
    </row>
    <row r="306" spans="1:10" x14ac:dyDescent="0.2">
      <c r="A306" s="2">
        <v>42601</v>
      </c>
      <c r="B306" s="1">
        <v>12.39</v>
      </c>
      <c r="C306">
        <f t="shared" si="32"/>
        <v>12.415697440830463</v>
      </c>
      <c r="D306">
        <f t="shared" si="33"/>
        <v>12.398599993289071</v>
      </c>
      <c r="E306">
        <f t="shared" si="34"/>
        <v>-2.5697440830462881E-2</v>
      </c>
      <c r="F306">
        <f t="shared" si="35"/>
        <v>-8.5999932890707953E-3</v>
      </c>
      <c r="G306">
        <f t="shared" si="36"/>
        <v>6.6035846523514077E-4</v>
      </c>
      <c r="H306">
        <f t="shared" si="37"/>
        <v>7.3959884572062721E-5</v>
      </c>
      <c r="I306">
        <f t="shared" si="38"/>
        <v>0.20740468789719838</v>
      </c>
      <c r="J306">
        <f t="shared" si="39"/>
        <v>6.9410761009449512E-2</v>
      </c>
    </row>
    <row r="307" spans="1:10" x14ac:dyDescent="0.2">
      <c r="A307" s="2">
        <v>42608</v>
      </c>
      <c r="B307" s="1">
        <v>12.38</v>
      </c>
      <c r="C307">
        <f t="shared" si="32"/>
        <v>12.396063848373709</v>
      </c>
      <c r="D307">
        <f t="shared" si="33"/>
        <v>12.387439997315628</v>
      </c>
      <c r="E307">
        <f t="shared" si="34"/>
        <v>-1.6063848373708112E-2</v>
      </c>
      <c r="F307">
        <f t="shared" si="35"/>
        <v>-7.439997315627167E-3</v>
      </c>
      <c r="G307">
        <f t="shared" si="36"/>
        <v>2.5804722457348472E-4</v>
      </c>
      <c r="H307">
        <f t="shared" si="37"/>
        <v>5.5353560056539451E-5</v>
      </c>
      <c r="I307">
        <f t="shared" si="38"/>
        <v>0.12975644889909621</v>
      </c>
      <c r="J307">
        <f t="shared" si="39"/>
        <v>6.0096908849977114E-2</v>
      </c>
    </row>
    <row r="308" spans="1:10" x14ac:dyDescent="0.2">
      <c r="A308" s="2">
        <v>42615</v>
      </c>
      <c r="B308" s="1">
        <v>12.5</v>
      </c>
      <c r="C308">
        <f t="shared" si="32"/>
        <v>12.453228731768169</v>
      </c>
      <c r="D308">
        <f t="shared" si="33"/>
        <v>12.454975998926251</v>
      </c>
      <c r="E308">
        <f t="shared" si="34"/>
        <v>4.6771268231831087E-2</v>
      </c>
      <c r="F308">
        <f t="shared" si="35"/>
        <v>4.5024001073748821E-2</v>
      </c>
      <c r="G308">
        <f t="shared" si="36"/>
        <v>2.187551532013892E-3</v>
      </c>
      <c r="H308">
        <f t="shared" si="37"/>
        <v>2.027160672688935E-3</v>
      </c>
      <c r="I308">
        <f t="shared" si="38"/>
        <v>0.37417014585464869</v>
      </c>
      <c r="J308">
        <f t="shared" si="39"/>
        <v>0.36019200858999056</v>
      </c>
    </row>
    <row r="309" spans="1:10" x14ac:dyDescent="0.2">
      <c r="A309" s="2">
        <v>42622</v>
      </c>
      <c r="B309" s="1">
        <v>12.38</v>
      </c>
      <c r="C309">
        <f t="shared" si="32"/>
        <v>12.412952929295678</v>
      </c>
      <c r="D309">
        <f t="shared" si="33"/>
        <v>12.4099903995705</v>
      </c>
      <c r="E309">
        <f t="shared" si="34"/>
        <v>-3.2952929295676725E-2</v>
      </c>
      <c r="F309">
        <f t="shared" si="35"/>
        <v>-2.9990399570499093E-2</v>
      </c>
      <c r="G309">
        <f t="shared" si="36"/>
        <v>1.0858955491658694E-3</v>
      </c>
      <c r="H309">
        <f t="shared" si="37"/>
        <v>8.9942406639819219E-4</v>
      </c>
      <c r="I309">
        <f t="shared" si="38"/>
        <v>0.26617875036895577</v>
      </c>
      <c r="J309">
        <f t="shared" si="39"/>
        <v>0.24224878489902338</v>
      </c>
    </row>
    <row r="310" spans="1:10" x14ac:dyDescent="0.2">
      <c r="A310" s="2">
        <v>42629</v>
      </c>
      <c r="B310" s="1">
        <v>12.11</v>
      </c>
      <c r="C310">
        <f t="shared" si="32"/>
        <v>12.246328818183054</v>
      </c>
      <c r="D310">
        <f t="shared" si="33"/>
        <v>12.2299961598282</v>
      </c>
      <c r="E310">
        <f t="shared" si="34"/>
        <v>-0.13632881818305442</v>
      </c>
      <c r="F310">
        <f t="shared" si="35"/>
        <v>-0.11999615982820089</v>
      </c>
      <c r="G310">
        <f t="shared" si="36"/>
        <v>1.8585546667188309E-2</v>
      </c>
      <c r="H310">
        <f t="shared" si="37"/>
        <v>1.4399078373515133E-2</v>
      </c>
      <c r="I310">
        <f t="shared" si="38"/>
        <v>1.1257540725272868</v>
      </c>
      <c r="J310">
        <f t="shared" si="39"/>
        <v>0.99088488710322786</v>
      </c>
    </row>
    <row r="311" spans="1:10" x14ac:dyDescent="0.2">
      <c r="A311" s="2">
        <v>42636</v>
      </c>
      <c r="B311" s="1">
        <v>12.17</v>
      </c>
      <c r="C311">
        <f t="shared" si="32"/>
        <v>12.204347968182374</v>
      </c>
      <c r="D311">
        <f t="shared" si="33"/>
        <v>12.19399846393128</v>
      </c>
      <c r="E311">
        <f t="shared" si="34"/>
        <v>-3.4347968182373734E-2</v>
      </c>
      <c r="F311">
        <f t="shared" si="35"/>
        <v>-2.3998463931279801E-2</v>
      </c>
      <c r="G311">
        <f t="shared" si="36"/>
        <v>1.1797829182573583E-3</v>
      </c>
      <c r="H311">
        <f t="shared" si="37"/>
        <v>5.7592627106093752E-4</v>
      </c>
      <c r="I311">
        <f t="shared" si="38"/>
        <v>0.28223474266535525</v>
      </c>
      <c r="J311">
        <f t="shared" si="39"/>
        <v>0.19719362310008054</v>
      </c>
    </row>
    <row r="312" spans="1:10" x14ac:dyDescent="0.2">
      <c r="A312" s="2">
        <v>42643</v>
      </c>
      <c r="B312" s="1">
        <v>12.07</v>
      </c>
      <c r="C312">
        <f t="shared" si="32"/>
        <v>12.130456585682069</v>
      </c>
      <c r="D312">
        <f t="shared" si="33"/>
        <v>12.119599385572513</v>
      </c>
      <c r="E312">
        <f t="shared" si="34"/>
        <v>-6.0456585682068464E-2</v>
      </c>
      <c r="F312">
        <f t="shared" si="35"/>
        <v>-4.9599385572513199E-2</v>
      </c>
      <c r="G312">
        <f t="shared" si="36"/>
        <v>3.6549987523332855E-3</v>
      </c>
      <c r="H312">
        <f t="shared" si="37"/>
        <v>2.4600990491708305E-3</v>
      </c>
      <c r="I312">
        <f t="shared" si="38"/>
        <v>0.50088306281746864</v>
      </c>
      <c r="J312">
        <f t="shared" si="39"/>
        <v>0.41093111493382933</v>
      </c>
    </row>
    <row r="313" spans="1:10" x14ac:dyDescent="0.2">
      <c r="A313" s="2">
        <v>42650</v>
      </c>
      <c r="B313" s="1">
        <v>12.29</v>
      </c>
      <c r="C313">
        <f t="shared" si="32"/>
        <v>12.218205463556931</v>
      </c>
      <c r="D313">
        <f t="shared" si="33"/>
        <v>12.221839754229006</v>
      </c>
      <c r="E313">
        <f t="shared" si="34"/>
        <v>7.1794536443068324E-2</v>
      </c>
      <c r="F313">
        <f t="shared" si="35"/>
        <v>6.8160245770993555E-2</v>
      </c>
      <c r="G313">
        <f t="shared" si="36"/>
        <v>5.1544554630750658E-3</v>
      </c>
      <c r="H313">
        <f t="shared" si="37"/>
        <v>4.6458191035622445E-3</v>
      </c>
      <c r="I313">
        <f t="shared" si="38"/>
        <v>0.58417035348306212</v>
      </c>
      <c r="J313">
        <f t="shared" si="39"/>
        <v>0.55459923328717298</v>
      </c>
    </row>
    <row r="314" spans="1:10" x14ac:dyDescent="0.2">
      <c r="A314" s="2">
        <v>42657</v>
      </c>
      <c r="B314" s="1">
        <v>11.91</v>
      </c>
      <c r="C314">
        <f t="shared" si="32"/>
        <v>12.04869245860062</v>
      </c>
      <c r="D314">
        <f t="shared" si="33"/>
        <v>12.034735901691603</v>
      </c>
      <c r="E314">
        <f t="shared" si="34"/>
        <v>-0.13869245860061952</v>
      </c>
      <c r="F314">
        <f t="shared" si="35"/>
        <v>-0.12473590169160254</v>
      </c>
      <c r="G314">
        <f t="shared" si="36"/>
        <v>1.9235598072684559E-2</v>
      </c>
      <c r="H314">
        <f t="shared" si="37"/>
        <v>1.5559045170817132E-2</v>
      </c>
      <c r="I314">
        <f t="shared" si="38"/>
        <v>1.1645042703662427</v>
      </c>
      <c r="J314">
        <f t="shared" si="39"/>
        <v>1.0473207530781068</v>
      </c>
    </row>
    <row r="315" spans="1:10" x14ac:dyDescent="0.2">
      <c r="A315" s="2">
        <v>42664</v>
      </c>
      <c r="B315" s="1">
        <v>12.02</v>
      </c>
      <c r="C315">
        <f t="shared" si="32"/>
        <v>12.032911606370279</v>
      </c>
      <c r="D315">
        <f t="shared" si="33"/>
        <v>12.025894360676642</v>
      </c>
      <c r="E315">
        <f t="shared" si="34"/>
        <v>-1.2911606370279216E-2</v>
      </c>
      <c r="F315">
        <f t="shared" si="35"/>
        <v>-5.8943606766419521E-3</v>
      </c>
      <c r="G315">
        <f t="shared" si="36"/>
        <v>1.6670957906103485E-4</v>
      </c>
      <c r="H315">
        <f t="shared" si="37"/>
        <v>3.474348778634297E-5</v>
      </c>
      <c r="I315">
        <f t="shared" si="38"/>
        <v>0.10741769026854589</v>
      </c>
      <c r="J315">
        <f t="shared" si="39"/>
        <v>4.9037942401347352E-2</v>
      </c>
    </row>
    <row r="316" spans="1:10" x14ac:dyDescent="0.2">
      <c r="A316" s="2">
        <v>42671</v>
      </c>
      <c r="B316" s="1">
        <v>11.72</v>
      </c>
      <c r="C316">
        <f t="shared" si="32"/>
        <v>11.860810222866625</v>
      </c>
      <c r="D316">
        <f t="shared" si="33"/>
        <v>11.842357744270657</v>
      </c>
      <c r="E316">
        <f t="shared" si="34"/>
        <v>-0.14081022286662481</v>
      </c>
      <c r="F316">
        <f t="shared" si="35"/>
        <v>-0.12235774427065671</v>
      </c>
      <c r="G316">
        <f t="shared" si="36"/>
        <v>1.9827518863748551E-2</v>
      </c>
      <c r="H316">
        <f t="shared" si="37"/>
        <v>1.4971417583003424E-2</v>
      </c>
      <c r="I316">
        <f t="shared" si="38"/>
        <v>1.2014524135377542</v>
      </c>
      <c r="J316">
        <f t="shared" si="39"/>
        <v>1.0440080569168662</v>
      </c>
    </row>
    <row r="317" spans="1:10" x14ac:dyDescent="0.2">
      <c r="A317" s="2">
        <v>42678</v>
      </c>
      <c r="B317" s="1">
        <v>11.34</v>
      </c>
      <c r="C317">
        <f t="shared" si="32"/>
        <v>11.574364600289982</v>
      </c>
      <c r="D317">
        <f t="shared" si="33"/>
        <v>11.540943097708261</v>
      </c>
      <c r="E317">
        <f t="shared" si="34"/>
        <v>-0.23436460028998241</v>
      </c>
      <c r="F317">
        <f t="shared" si="35"/>
        <v>-0.20094309770826158</v>
      </c>
      <c r="G317">
        <f t="shared" si="36"/>
        <v>5.4926765869083224E-2</v>
      </c>
      <c r="H317">
        <f t="shared" si="37"/>
        <v>4.0378128516591956E-2</v>
      </c>
      <c r="I317">
        <f t="shared" si="38"/>
        <v>2.0667072335977288</v>
      </c>
      <c r="J317">
        <f t="shared" si="39"/>
        <v>1.7719849886090087</v>
      </c>
    </row>
    <row r="318" spans="1:10" x14ac:dyDescent="0.2">
      <c r="A318" s="2">
        <v>42685</v>
      </c>
      <c r="B318" s="1">
        <v>12.28</v>
      </c>
      <c r="C318">
        <f t="shared" si="32"/>
        <v>11.962464070130492</v>
      </c>
      <c r="D318">
        <f t="shared" si="33"/>
        <v>11.984377239083305</v>
      </c>
      <c r="E318">
        <f t="shared" si="34"/>
        <v>0.31753592986950707</v>
      </c>
      <c r="F318">
        <f t="shared" si="35"/>
        <v>0.29562276091669482</v>
      </c>
      <c r="G318">
        <f t="shared" si="36"/>
        <v>0.10082906675809251</v>
      </c>
      <c r="H318">
        <f t="shared" si="37"/>
        <v>8.7392816772009302E-2</v>
      </c>
      <c r="I318">
        <f t="shared" si="38"/>
        <v>2.5857974745073866</v>
      </c>
      <c r="J318">
        <f t="shared" si="39"/>
        <v>2.4073514732629873</v>
      </c>
    </row>
    <row r="319" spans="1:10" x14ac:dyDescent="0.2">
      <c r="A319" s="2">
        <v>42692</v>
      </c>
      <c r="B319" s="1">
        <v>11.76</v>
      </c>
      <c r="C319">
        <f t="shared" si="32"/>
        <v>11.851108831558722</v>
      </c>
      <c r="D319">
        <f t="shared" si="33"/>
        <v>11.849750895633322</v>
      </c>
      <c r="E319">
        <f t="shared" si="34"/>
        <v>-9.1108831558722514E-2</v>
      </c>
      <c r="F319">
        <f t="shared" si="35"/>
        <v>-8.9750895633322614E-2</v>
      </c>
      <c r="G319">
        <f t="shared" si="36"/>
        <v>8.3008191879956721E-3</v>
      </c>
      <c r="H319">
        <f t="shared" si="37"/>
        <v>8.0552232669835674E-3</v>
      </c>
      <c r="I319">
        <f t="shared" si="38"/>
        <v>0.77473496223403504</v>
      </c>
      <c r="J319">
        <f t="shared" si="39"/>
        <v>0.76318788803845761</v>
      </c>
    </row>
    <row r="320" spans="1:10" x14ac:dyDescent="0.2">
      <c r="A320" s="2">
        <v>42699</v>
      </c>
      <c r="B320" s="1">
        <v>12.04</v>
      </c>
      <c r="C320">
        <f t="shared" si="32"/>
        <v>11.954998974201423</v>
      </c>
      <c r="D320">
        <f t="shared" si="33"/>
        <v>11.963900358253328</v>
      </c>
      <c r="E320">
        <f t="shared" si="34"/>
        <v>8.5001025798575824E-2</v>
      </c>
      <c r="F320">
        <f t="shared" si="35"/>
        <v>7.6099641746671054E-2</v>
      </c>
      <c r="G320">
        <f t="shared" si="36"/>
        <v>7.2251743868101525E-3</v>
      </c>
      <c r="H320">
        <f t="shared" si="37"/>
        <v>5.7911554739716797E-3</v>
      </c>
      <c r="I320">
        <f t="shared" si="38"/>
        <v>0.70598858636690887</v>
      </c>
      <c r="J320">
        <f t="shared" si="39"/>
        <v>0.63205682513846395</v>
      </c>
    </row>
    <row r="321" spans="1:10" x14ac:dyDescent="0.2">
      <c r="A321" s="2">
        <v>42706</v>
      </c>
      <c r="B321" s="1">
        <v>12.24</v>
      </c>
      <c r="C321">
        <f t="shared" si="32"/>
        <v>12.11174953839064</v>
      </c>
      <c r="D321">
        <f t="shared" si="33"/>
        <v>12.12956014330133</v>
      </c>
      <c r="E321">
        <f t="shared" si="34"/>
        <v>0.12825046160936004</v>
      </c>
      <c r="F321">
        <f t="shared" si="35"/>
        <v>0.11043985669867062</v>
      </c>
      <c r="G321">
        <f t="shared" si="36"/>
        <v>1.6448180903013934E-2</v>
      </c>
      <c r="H321">
        <f t="shared" si="37"/>
        <v>1.2196961947622903E-2</v>
      </c>
      <c r="I321">
        <f t="shared" si="38"/>
        <v>1.0477978889653599</v>
      </c>
      <c r="J321">
        <f t="shared" si="39"/>
        <v>0.90228641093685147</v>
      </c>
    </row>
    <row r="322" spans="1:10" x14ac:dyDescent="0.2">
      <c r="A322" s="2">
        <v>42713</v>
      </c>
      <c r="B322" s="1">
        <v>13.17</v>
      </c>
      <c r="C322">
        <f t="shared" si="32"/>
        <v>12.69378729227579</v>
      </c>
      <c r="D322">
        <f t="shared" si="33"/>
        <v>12.753824057320532</v>
      </c>
      <c r="E322">
        <f t="shared" si="34"/>
        <v>0.4762127077242102</v>
      </c>
      <c r="F322">
        <f t="shared" si="35"/>
        <v>0.41617594267946778</v>
      </c>
      <c r="G322">
        <f t="shared" si="36"/>
        <v>0.22677854299802405</v>
      </c>
      <c r="H322">
        <f t="shared" si="37"/>
        <v>0.17320241526514366</v>
      </c>
      <c r="I322">
        <f t="shared" si="38"/>
        <v>3.6158899599408518</v>
      </c>
      <c r="J322">
        <f t="shared" si="39"/>
        <v>3.1600299368220783</v>
      </c>
    </row>
    <row r="323" spans="1:10" x14ac:dyDescent="0.2">
      <c r="A323" s="2">
        <v>42720</v>
      </c>
      <c r="B323" s="1">
        <v>12.63</v>
      </c>
      <c r="C323">
        <f t="shared" si="32"/>
        <v>12.658704281524106</v>
      </c>
      <c r="D323">
        <f t="shared" si="33"/>
        <v>12.679529622928214</v>
      </c>
      <c r="E323">
        <f t="shared" si="34"/>
        <v>-2.8704281524104758E-2</v>
      </c>
      <c r="F323">
        <f t="shared" si="35"/>
        <v>-4.9529622928213612E-2</v>
      </c>
      <c r="G323">
        <f t="shared" si="36"/>
        <v>8.2393577781506174E-4</v>
      </c>
      <c r="H323">
        <f t="shared" si="37"/>
        <v>2.4531835474110235E-3</v>
      </c>
      <c r="I323">
        <f t="shared" si="38"/>
        <v>0.22727063756219126</v>
      </c>
      <c r="J323">
        <f t="shared" si="39"/>
        <v>0.39215853466519085</v>
      </c>
    </row>
    <row r="324" spans="1:10" x14ac:dyDescent="0.2">
      <c r="A324" s="2">
        <v>42727</v>
      </c>
      <c r="B324" s="1">
        <v>12.46</v>
      </c>
      <c r="C324">
        <f t="shared" si="32"/>
        <v>12.549416926685847</v>
      </c>
      <c r="D324">
        <f t="shared" si="33"/>
        <v>12.547811849171286</v>
      </c>
      <c r="E324">
        <f t="shared" si="34"/>
        <v>-8.9416926685846221E-2</v>
      </c>
      <c r="F324">
        <f t="shared" si="35"/>
        <v>-8.7811849171284706E-2</v>
      </c>
      <c r="G324">
        <f t="shared" si="36"/>
        <v>7.9953867779419974E-3</v>
      </c>
      <c r="H324">
        <f t="shared" si="37"/>
        <v>7.7109208548804542E-3</v>
      </c>
      <c r="I324">
        <f t="shared" si="38"/>
        <v>0.71763183535992148</v>
      </c>
      <c r="J324">
        <f t="shared" si="39"/>
        <v>0.70474999334899435</v>
      </c>
    </row>
    <row r="325" spans="1:10" x14ac:dyDescent="0.2">
      <c r="A325" s="2">
        <v>42734</v>
      </c>
      <c r="B325" s="1">
        <v>12.13</v>
      </c>
      <c r="C325">
        <f t="shared" ref="C325:C388" si="40">$M$1*B325+(1-$M$1)*C324</f>
        <v>12.318737617008631</v>
      </c>
      <c r="D325">
        <f t="shared" ref="D325:D388" si="41">$N$1*B325+(1-$N$1)*D324</f>
        <v>12.297124739668515</v>
      </c>
      <c r="E325">
        <f t="shared" ref="E325:E388" si="42">B325-C325</f>
        <v>-0.18873761700863056</v>
      </c>
      <c r="F325">
        <f t="shared" ref="F325:F388" si="43">B325-D325</f>
        <v>-0.16712473966851427</v>
      </c>
      <c r="G325">
        <f t="shared" ref="G325:G388" si="44">E325^2</f>
        <v>3.5621888074096511E-2</v>
      </c>
      <c r="H325">
        <f t="shared" ref="H325:H388" si="45">F325^2</f>
        <v>2.7930678609268667E-2</v>
      </c>
      <c r="I325">
        <f t="shared" ref="I325:I388" si="46">ABS(E325/B325)*100</f>
        <v>1.55595727129951</v>
      </c>
      <c r="J325">
        <f t="shared" ref="J325:J388" si="47">ABS(F325/B325)*100</f>
        <v>1.3777802116118241</v>
      </c>
    </row>
    <row r="326" spans="1:10" x14ac:dyDescent="0.2">
      <c r="A326" s="2">
        <v>42741</v>
      </c>
      <c r="B326" s="1">
        <v>12.76</v>
      </c>
      <c r="C326">
        <f t="shared" si="40"/>
        <v>12.561431927653885</v>
      </c>
      <c r="D326">
        <f t="shared" si="41"/>
        <v>12.574849895867406</v>
      </c>
      <c r="E326">
        <f t="shared" si="42"/>
        <v>0.19856807234611473</v>
      </c>
      <c r="F326">
        <f t="shared" si="43"/>
        <v>0.18515010413259425</v>
      </c>
      <c r="G326">
        <f t="shared" si="44"/>
        <v>3.9429279355251853E-2</v>
      </c>
      <c r="H326">
        <f t="shared" si="45"/>
        <v>3.4280561060310494E-2</v>
      </c>
      <c r="I326">
        <f t="shared" si="46"/>
        <v>1.5561761155651626</v>
      </c>
      <c r="J326">
        <f t="shared" si="47"/>
        <v>1.4510196248635914</v>
      </c>
    </row>
    <row r="327" spans="1:10" x14ac:dyDescent="0.2">
      <c r="A327" s="2">
        <v>42748</v>
      </c>
      <c r="B327" s="1">
        <v>12.63</v>
      </c>
      <c r="C327">
        <f t="shared" si="40"/>
        <v>12.59914436744425</v>
      </c>
      <c r="D327">
        <f t="shared" si="41"/>
        <v>12.607939958346963</v>
      </c>
      <c r="E327">
        <f t="shared" si="42"/>
        <v>3.0855632555750745E-2</v>
      </c>
      <c r="F327">
        <f t="shared" si="43"/>
        <v>2.2060041653038098E-2</v>
      </c>
      <c r="G327">
        <f t="shared" si="44"/>
        <v>9.5207006041550524E-4</v>
      </c>
      <c r="H327">
        <f t="shared" si="45"/>
        <v>4.8664543773377589E-4</v>
      </c>
      <c r="I327">
        <f t="shared" si="46"/>
        <v>0.24430429576999796</v>
      </c>
      <c r="J327">
        <f t="shared" si="47"/>
        <v>0.17466382939855976</v>
      </c>
    </row>
    <row r="328" spans="1:10" x14ac:dyDescent="0.2">
      <c r="A328" s="2">
        <v>42755</v>
      </c>
      <c r="B328" s="1">
        <v>12.36</v>
      </c>
      <c r="C328">
        <f t="shared" si="40"/>
        <v>12.467614965349913</v>
      </c>
      <c r="D328">
        <f t="shared" si="41"/>
        <v>12.459175983338785</v>
      </c>
      <c r="E328">
        <f t="shared" si="42"/>
        <v>-0.10761496534991366</v>
      </c>
      <c r="F328">
        <f t="shared" si="43"/>
        <v>-9.9175983338785301E-2</v>
      </c>
      <c r="G328">
        <f t="shared" si="44"/>
        <v>1.1580980767263117E-2</v>
      </c>
      <c r="H328">
        <f t="shared" si="45"/>
        <v>9.8358756712150202E-3</v>
      </c>
      <c r="I328">
        <f t="shared" si="46"/>
        <v>0.87067124069509438</v>
      </c>
      <c r="J328">
        <f t="shared" si="47"/>
        <v>0.80239468720700091</v>
      </c>
    </row>
    <row r="329" spans="1:10" x14ac:dyDescent="0.2">
      <c r="A329" s="2">
        <v>42762</v>
      </c>
      <c r="B329" s="1">
        <v>12.49</v>
      </c>
      <c r="C329">
        <f t="shared" si="40"/>
        <v>12.47992673440746</v>
      </c>
      <c r="D329">
        <f t="shared" si="41"/>
        <v>12.477670393335515</v>
      </c>
      <c r="E329">
        <f t="shared" si="42"/>
        <v>1.0073265592540182E-2</v>
      </c>
      <c r="F329">
        <f t="shared" si="43"/>
        <v>1.2329606664485127E-2</v>
      </c>
      <c r="G329">
        <f t="shared" si="44"/>
        <v>1.014706796978539E-4</v>
      </c>
      <c r="H329">
        <f t="shared" si="45"/>
        <v>1.5201920050091604E-4</v>
      </c>
      <c r="I329">
        <f t="shared" si="46"/>
        <v>8.0650645256526682E-2</v>
      </c>
      <c r="J329">
        <f t="shared" si="47"/>
        <v>9.8715825976662355E-2</v>
      </c>
    </row>
    <row r="330" spans="1:10" x14ac:dyDescent="0.2">
      <c r="A330" s="2">
        <v>42769</v>
      </c>
      <c r="B330" s="1">
        <v>12.56</v>
      </c>
      <c r="C330">
        <f t="shared" si="40"/>
        <v>12.523967030483359</v>
      </c>
      <c r="D330">
        <f t="shared" si="41"/>
        <v>12.527068157334206</v>
      </c>
      <c r="E330">
        <f t="shared" si="42"/>
        <v>3.60329695166417E-2</v>
      </c>
      <c r="F330">
        <f t="shared" si="43"/>
        <v>3.293184266579452E-2</v>
      </c>
      <c r="G330">
        <f t="shared" si="44"/>
        <v>1.2983748921872301E-3</v>
      </c>
      <c r="H330">
        <f t="shared" si="45"/>
        <v>1.0845062613646444E-3</v>
      </c>
      <c r="I330">
        <f t="shared" si="46"/>
        <v>0.28688669997326194</v>
      </c>
      <c r="J330">
        <f t="shared" si="47"/>
        <v>0.26219619956842771</v>
      </c>
    </row>
    <row r="331" spans="1:10" x14ac:dyDescent="0.2">
      <c r="A331" s="2">
        <v>42776</v>
      </c>
      <c r="B331" s="1">
        <v>12.51</v>
      </c>
      <c r="C331">
        <f t="shared" si="40"/>
        <v>12.516285163717512</v>
      </c>
      <c r="D331">
        <f t="shared" si="41"/>
        <v>12.516827262933681</v>
      </c>
      <c r="E331">
        <f t="shared" si="42"/>
        <v>-6.2851637175125319E-3</v>
      </c>
      <c r="F331">
        <f t="shared" si="43"/>
        <v>-6.8272629336814106E-3</v>
      </c>
      <c r="G331">
        <f t="shared" si="44"/>
        <v>3.9503282955935949E-5</v>
      </c>
      <c r="H331">
        <f t="shared" si="45"/>
        <v>4.6611519165620099E-5</v>
      </c>
      <c r="I331">
        <f t="shared" si="46"/>
        <v>5.0241116846622962E-2</v>
      </c>
      <c r="J331">
        <f t="shared" si="47"/>
        <v>5.4574443914319828E-2</v>
      </c>
    </row>
    <row r="332" spans="1:10" x14ac:dyDescent="0.2">
      <c r="A332" s="2">
        <v>42783</v>
      </c>
      <c r="B332" s="1">
        <v>12.58</v>
      </c>
      <c r="C332">
        <f t="shared" si="40"/>
        <v>12.55132832367288</v>
      </c>
      <c r="D332">
        <f t="shared" si="41"/>
        <v>12.554730905173473</v>
      </c>
      <c r="E332">
        <f t="shared" si="42"/>
        <v>2.8671676327119755E-2</v>
      </c>
      <c r="F332">
        <f t="shared" si="43"/>
        <v>2.5269094826526839E-2</v>
      </c>
      <c r="G332">
        <f t="shared" si="44"/>
        <v>8.2206502340711931E-4</v>
      </c>
      <c r="H332">
        <f t="shared" si="45"/>
        <v>6.3852715335200542E-4</v>
      </c>
      <c r="I332">
        <f t="shared" si="46"/>
        <v>0.22791475617742252</v>
      </c>
      <c r="J332">
        <f t="shared" si="47"/>
        <v>0.20086720847795581</v>
      </c>
    </row>
    <row r="333" spans="1:10" x14ac:dyDescent="0.2">
      <c r="A333" s="2">
        <v>42790</v>
      </c>
      <c r="B333" s="1">
        <v>12.47</v>
      </c>
      <c r="C333">
        <f t="shared" si="40"/>
        <v>12.506597745652797</v>
      </c>
      <c r="D333">
        <f t="shared" si="41"/>
        <v>12.50389236206939</v>
      </c>
      <c r="E333">
        <f t="shared" si="42"/>
        <v>-3.6597745652796831E-2</v>
      </c>
      <c r="F333">
        <f t="shared" si="43"/>
        <v>-3.3892362069389392E-2</v>
      </c>
      <c r="G333">
        <f t="shared" si="44"/>
        <v>1.3393949868668095E-3</v>
      </c>
      <c r="H333">
        <f t="shared" si="45"/>
        <v>1.1486922066425848E-3</v>
      </c>
      <c r="I333">
        <f t="shared" si="46"/>
        <v>0.29348633242018307</v>
      </c>
      <c r="J333">
        <f t="shared" si="47"/>
        <v>0.27179119542413305</v>
      </c>
    </row>
    <row r="334" spans="1:10" x14ac:dyDescent="0.2">
      <c r="A334" s="2">
        <v>42797</v>
      </c>
      <c r="B334" s="1">
        <v>12.65</v>
      </c>
      <c r="C334">
        <f t="shared" si="40"/>
        <v>12.585468985543759</v>
      </c>
      <c r="D334">
        <f t="shared" si="41"/>
        <v>12.591556944827756</v>
      </c>
      <c r="E334">
        <f t="shared" si="42"/>
        <v>6.4531014456241209E-2</v>
      </c>
      <c r="F334">
        <f t="shared" si="43"/>
        <v>5.8443055172244129E-2</v>
      </c>
      <c r="G334">
        <f t="shared" si="44"/>
        <v>4.1642518267516115E-3</v>
      </c>
      <c r="H334">
        <f t="shared" si="45"/>
        <v>3.4155906978659712E-3</v>
      </c>
      <c r="I334">
        <f t="shared" si="46"/>
        <v>0.51012659649202541</v>
      </c>
      <c r="J334">
        <f t="shared" si="47"/>
        <v>0.46200043614422237</v>
      </c>
    </row>
    <row r="335" spans="1:10" x14ac:dyDescent="0.2">
      <c r="A335" s="2">
        <v>42804</v>
      </c>
      <c r="B335" s="1">
        <v>12.53</v>
      </c>
      <c r="C335">
        <f t="shared" si="40"/>
        <v>12.554961043494693</v>
      </c>
      <c r="D335">
        <f t="shared" si="41"/>
        <v>12.554622777931101</v>
      </c>
      <c r="E335">
        <f t="shared" si="42"/>
        <v>-2.4961043494693413E-2</v>
      </c>
      <c r="F335">
        <f t="shared" si="43"/>
        <v>-2.462277793110168E-2</v>
      </c>
      <c r="G335">
        <f t="shared" si="44"/>
        <v>6.2305369234397635E-4</v>
      </c>
      <c r="H335">
        <f t="shared" si="45"/>
        <v>6.0628119304434794E-4</v>
      </c>
      <c r="I335">
        <f t="shared" si="46"/>
        <v>0.19921024337345106</v>
      </c>
      <c r="J335">
        <f t="shared" si="47"/>
        <v>0.19651059801358084</v>
      </c>
    </row>
    <row r="336" spans="1:10" x14ac:dyDescent="0.2">
      <c r="A336" s="2">
        <v>42811</v>
      </c>
      <c r="B336" s="1">
        <v>12.48</v>
      </c>
      <c r="C336">
        <f t="shared" si="40"/>
        <v>12.513732469572613</v>
      </c>
      <c r="D336">
        <f t="shared" si="41"/>
        <v>12.509849111172439</v>
      </c>
      <c r="E336">
        <f t="shared" si="42"/>
        <v>-3.3732469572612445E-2</v>
      </c>
      <c r="F336">
        <f t="shared" si="43"/>
        <v>-2.9849111172438825E-2</v>
      </c>
      <c r="G336">
        <f t="shared" si="44"/>
        <v>1.1378795034672244E-3</v>
      </c>
      <c r="H336">
        <f t="shared" si="45"/>
        <v>8.909694377846123E-4</v>
      </c>
      <c r="I336">
        <f t="shared" si="46"/>
        <v>0.27029222413952281</v>
      </c>
      <c r="J336">
        <f t="shared" si="47"/>
        <v>0.23917557029197778</v>
      </c>
    </row>
    <row r="337" spans="1:10" x14ac:dyDescent="0.2">
      <c r="A337" s="2">
        <v>42818</v>
      </c>
      <c r="B337" s="1">
        <v>11.62</v>
      </c>
      <c r="C337">
        <f t="shared" si="40"/>
        <v>12.022179611307674</v>
      </c>
      <c r="D337">
        <f t="shared" si="41"/>
        <v>11.975939644468976</v>
      </c>
      <c r="E337">
        <f t="shared" si="42"/>
        <v>-0.40217961130767499</v>
      </c>
      <c r="F337">
        <f t="shared" si="43"/>
        <v>-0.35593964446897708</v>
      </c>
      <c r="G337">
        <f t="shared" si="44"/>
        <v>0.16174843975159253</v>
      </c>
      <c r="H337">
        <f t="shared" si="45"/>
        <v>0.12669303050470179</v>
      </c>
      <c r="I337">
        <f t="shared" si="46"/>
        <v>3.4610982040247422</v>
      </c>
      <c r="J337">
        <f t="shared" si="47"/>
        <v>3.0631638938810419</v>
      </c>
    </row>
    <row r="338" spans="1:10" x14ac:dyDescent="0.2">
      <c r="A338" s="2">
        <v>42825</v>
      </c>
      <c r="B338" s="1">
        <v>11.64</v>
      </c>
      <c r="C338">
        <f t="shared" si="40"/>
        <v>11.811980825088455</v>
      </c>
      <c r="D338">
        <f t="shared" si="41"/>
        <v>11.774375857787589</v>
      </c>
      <c r="E338">
        <f t="shared" si="42"/>
        <v>-0.17198082508845403</v>
      </c>
      <c r="F338">
        <f t="shared" si="43"/>
        <v>-0.13437585778758887</v>
      </c>
      <c r="G338">
        <f t="shared" si="44"/>
        <v>2.9577404198105419E-2</v>
      </c>
      <c r="H338">
        <f t="shared" si="45"/>
        <v>1.805687115615031E-2</v>
      </c>
      <c r="I338">
        <f t="shared" si="46"/>
        <v>1.4774984973234881</v>
      </c>
      <c r="J338">
        <f t="shared" si="47"/>
        <v>1.1544317679346123</v>
      </c>
    </row>
    <row r="339" spans="1:10" x14ac:dyDescent="0.2">
      <c r="A339" s="2">
        <v>42832</v>
      </c>
      <c r="B339" s="1">
        <v>11.23</v>
      </c>
      <c r="C339">
        <f t="shared" si="40"/>
        <v>11.491891371289805</v>
      </c>
      <c r="D339">
        <f t="shared" si="41"/>
        <v>11.447750343115036</v>
      </c>
      <c r="E339">
        <f t="shared" si="42"/>
        <v>-0.26189137128980455</v>
      </c>
      <c r="F339">
        <f t="shared" si="43"/>
        <v>-0.21775034311503561</v>
      </c>
      <c r="G339">
        <f t="shared" si="44"/>
        <v>6.8587090356054259E-2</v>
      </c>
      <c r="H339">
        <f t="shared" si="45"/>
        <v>4.7415211926715731E-2</v>
      </c>
      <c r="I339">
        <f t="shared" si="46"/>
        <v>2.332069201155873</v>
      </c>
      <c r="J339">
        <f t="shared" si="47"/>
        <v>1.9390057267589991</v>
      </c>
    </row>
    <row r="340" spans="1:10" x14ac:dyDescent="0.2">
      <c r="A340" s="2">
        <v>42839</v>
      </c>
      <c r="B340" s="1">
        <v>11.11</v>
      </c>
      <c r="C340">
        <f t="shared" si="40"/>
        <v>11.281851117080411</v>
      </c>
      <c r="D340">
        <f t="shared" si="41"/>
        <v>11.245100137246014</v>
      </c>
      <c r="E340">
        <f t="shared" si="42"/>
        <v>-0.17185111708041134</v>
      </c>
      <c r="F340">
        <f t="shared" si="43"/>
        <v>-0.135100137246015</v>
      </c>
      <c r="G340">
        <f t="shared" si="44"/>
        <v>2.9532806441785246E-2</v>
      </c>
      <c r="H340">
        <f t="shared" si="45"/>
        <v>1.8252047083892088E-2</v>
      </c>
      <c r="I340">
        <f t="shared" si="46"/>
        <v>1.5468147351972219</v>
      </c>
      <c r="J340">
        <f t="shared" si="47"/>
        <v>1.216022837497885</v>
      </c>
    </row>
    <row r="341" spans="1:10" x14ac:dyDescent="0.2">
      <c r="A341" s="2">
        <v>42846</v>
      </c>
      <c r="B341" s="1">
        <v>11.34</v>
      </c>
      <c r="C341">
        <f t="shared" si="40"/>
        <v>11.313833002686184</v>
      </c>
      <c r="D341">
        <f t="shared" si="41"/>
        <v>11.302040054898406</v>
      </c>
      <c r="E341">
        <f t="shared" si="42"/>
        <v>2.6166997313815443E-2</v>
      </c>
      <c r="F341">
        <f t="shared" si="43"/>
        <v>3.7959945101594172E-2</v>
      </c>
      <c r="G341">
        <f t="shared" si="44"/>
        <v>6.8471174842122458E-4</v>
      </c>
      <c r="H341">
        <f t="shared" si="45"/>
        <v>1.4409574321160433E-3</v>
      </c>
      <c r="I341">
        <f t="shared" si="46"/>
        <v>0.23074953539519791</v>
      </c>
      <c r="J341">
        <f t="shared" si="47"/>
        <v>0.33474378396467525</v>
      </c>
    </row>
    <row r="342" spans="1:10" x14ac:dyDescent="0.2">
      <c r="A342" s="2">
        <v>42853</v>
      </c>
      <c r="B342" s="1">
        <v>11.47</v>
      </c>
      <c r="C342">
        <f t="shared" si="40"/>
        <v>11.399724851208783</v>
      </c>
      <c r="D342">
        <f t="shared" si="41"/>
        <v>11.402816021959364</v>
      </c>
      <c r="E342">
        <f t="shared" si="42"/>
        <v>7.0275148791218101E-2</v>
      </c>
      <c r="F342">
        <f t="shared" si="43"/>
        <v>6.7183978040636916E-2</v>
      </c>
      <c r="G342">
        <f t="shared" si="44"/>
        <v>4.9385965376278432E-3</v>
      </c>
      <c r="H342">
        <f t="shared" si="45"/>
        <v>4.5136869053647834E-3</v>
      </c>
      <c r="I342">
        <f t="shared" si="46"/>
        <v>0.61268656313180558</v>
      </c>
      <c r="J342">
        <f t="shared" si="47"/>
        <v>0.58573651299596263</v>
      </c>
    </row>
    <row r="343" spans="1:10" x14ac:dyDescent="0.2">
      <c r="A343" s="2">
        <v>42860</v>
      </c>
      <c r="B343" s="1">
        <v>11.14</v>
      </c>
      <c r="C343">
        <f t="shared" si="40"/>
        <v>11.256876183043953</v>
      </c>
      <c r="D343">
        <f t="shared" si="41"/>
        <v>11.245126408783745</v>
      </c>
      <c r="E343">
        <f t="shared" si="42"/>
        <v>-0.11687618304395286</v>
      </c>
      <c r="F343">
        <f t="shared" si="43"/>
        <v>-0.10512640878374491</v>
      </c>
      <c r="G343">
        <f t="shared" si="44"/>
        <v>1.3660042162923575E-2</v>
      </c>
      <c r="H343">
        <f t="shared" si="45"/>
        <v>1.1051561823767039E-2</v>
      </c>
      <c r="I343">
        <f t="shared" si="46"/>
        <v>1.0491578370193255</v>
      </c>
      <c r="J343">
        <f t="shared" si="47"/>
        <v>0.94368410039268302</v>
      </c>
    </row>
    <row r="344" spans="1:10" x14ac:dyDescent="0.2">
      <c r="A344" s="2">
        <v>42867</v>
      </c>
      <c r="B344" s="1">
        <v>10.92</v>
      </c>
      <c r="C344">
        <f t="shared" si="40"/>
        <v>11.071594282369778</v>
      </c>
      <c r="D344">
        <f t="shared" si="41"/>
        <v>11.050050563513498</v>
      </c>
      <c r="E344">
        <f t="shared" si="42"/>
        <v>-0.15159428236977845</v>
      </c>
      <c r="F344">
        <f t="shared" si="43"/>
        <v>-0.13005056351349786</v>
      </c>
      <c r="G344">
        <f t="shared" si="44"/>
        <v>2.2980826447208124E-2</v>
      </c>
      <c r="H344">
        <f t="shared" si="45"/>
        <v>1.6913149070178341E-2</v>
      </c>
      <c r="I344">
        <f t="shared" si="46"/>
        <v>1.3882260290272752</v>
      </c>
      <c r="J344">
        <f t="shared" si="47"/>
        <v>1.190939226314083</v>
      </c>
    </row>
    <row r="345" spans="1:10" x14ac:dyDescent="0.2">
      <c r="A345" s="2">
        <v>42874</v>
      </c>
      <c r="B345" s="1">
        <v>10.87</v>
      </c>
      <c r="C345">
        <f t="shared" si="40"/>
        <v>10.960717427066399</v>
      </c>
      <c r="D345">
        <f t="shared" si="41"/>
        <v>10.942020225405399</v>
      </c>
      <c r="E345">
        <f t="shared" si="42"/>
        <v>-9.0717427066399736E-2</v>
      </c>
      <c r="F345">
        <f t="shared" si="43"/>
        <v>-7.202022540539943E-2</v>
      </c>
      <c r="G345">
        <f t="shared" si="44"/>
        <v>8.229651573547556E-3</v>
      </c>
      <c r="H345">
        <f t="shared" si="45"/>
        <v>5.1869128674445417E-3</v>
      </c>
      <c r="I345">
        <f t="shared" si="46"/>
        <v>0.83456694633302442</v>
      </c>
      <c r="J345">
        <f t="shared" si="47"/>
        <v>0.66255957134682097</v>
      </c>
    </row>
    <row r="346" spans="1:10" x14ac:dyDescent="0.2">
      <c r="A346" s="2">
        <v>42881</v>
      </c>
      <c r="B346" s="1">
        <v>10.93</v>
      </c>
      <c r="C346">
        <f t="shared" si="40"/>
        <v>10.94382284217988</v>
      </c>
      <c r="D346">
        <f t="shared" si="41"/>
        <v>10.934808090162161</v>
      </c>
      <c r="E346">
        <f t="shared" si="42"/>
        <v>-1.3822842179880723E-2</v>
      </c>
      <c r="F346">
        <f t="shared" si="43"/>
        <v>-4.8080901621609939E-3</v>
      </c>
      <c r="G346">
        <f t="shared" si="44"/>
        <v>1.9107096592988967E-4</v>
      </c>
      <c r="H346">
        <f t="shared" si="45"/>
        <v>2.3117731007469332E-5</v>
      </c>
      <c r="I346">
        <f t="shared" si="46"/>
        <v>0.12646699158170835</v>
      </c>
      <c r="J346">
        <f t="shared" si="47"/>
        <v>4.3989845948407998E-2</v>
      </c>
    </row>
    <row r="347" spans="1:10" x14ac:dyDescent="0.2">
      <c r="A347" s="2">
        <v>42888</v>
      </c>
      <c r="B347" s="1">
        <v>11.35</v>
      </c>
      <c r="C347">
        <f t="shared" si="40"/>
        <v>11.167220278980945</v>
      </c>
      <c r="D347">
        <f t="shared" si="41"/>
        <v>11.183923236064864</v>
      </c>
      <c r="E347">
        <f t="shared" si="42"/>
        <v>0.18277972101905426</v>
      </c>
      <c r="F347">
        <f t="shared" si="43"/>
        <v>0.16607676393513593</v>
      </c>
      <c r="G347">
        <f t="shared" si="44"/>
        <v>3.3408426415803306E-2</v>
      </c>
      <c r="H347">
        <f t="shared" si="45"/>
        <v>2.7581491519166865E-2</v>
      </c>
      <c r="I347">
        <f t="shared" si="46"/>
        <v>1.6103940177890246</v>
      </c>
      <c r="J347">
        <f t="shared" si="47"/>
        <v>1.4632314003095677</v>
      </c>
    </row>
    <row r="348" spans="1:10" x14ac:dyDescent="0.2">
      <c r="A348" s="2">
        <v>42895</v>
      </c>
      <c r="B348" s="1">
        <v>11.13</v>
      </c>
      <c r="C348">
        <f t="shared" si="40"/>
        <v>11.146749125541426</v>
      </c>
      <c r="D348">
        <f t="shared" si="41"/>
        <v>11.151569294425945</v>
      </c>
      <c r="E348">
        <f t="shared" si="42"/>
        <v>-1.6749125541425158E-2</v>
      </c>
      <c r="F348">
        <f t="shared" si="43"/>
        <v>-2.1569294425944463E-2</v>
      </c>
      <c r="G348">
        <f t="shared" si="44"/>
        <v>2.8053320640242062E-4</v>
      </c>
      <c r="H348">
        <f t="shared" si="45"/>
        <v>4.6523446203307887E-4</v>
      </c>
      <c r="I348">
        <f t="shared" si="46"/>
        <v>0.15048630315745873</v>
      </c>
      <c r="J348">
        <f t="shared" si="47"/>
        <v>0.19379419969402031</v>
      </c>
    </row>
    <row r="349" spans="1:10" x14ac:dyDescent="0.2">
      <c r="A349" s="2">
        <v>42902</v>
      </c>
      <c r="B349" s="1">
        <v>11.22</v>
      </c>
      <c r="C349">
        <f t="shared" si="40"/>
        <v>11.187037106493642</v>
      </c>
      <c r="D349">
        <f t="shared" si="41"/>
        <v>11.192627717770378</v>
      </c>
      <c r="E349">
        <f t="shared" si="42"/>
        <v>3.2962893506358171E-2</v>
      </c>
      <c r="F349">
        <f t="shared" si="43"/>
        <v>2.7372282229622513E-2</v>
      </c>
      <c r="G349">
        <f t="shared" si="44"/>
        <v>1.0865523483115096E-3</v>
      </c>
      <c r="H349">
        <f t="shared" si="45"/>
        <v>7.492418344581084E-4</v>
      </c>
      <c r="I349">
        <f t="shared" si="46"/>
        <v>0.29378692964668596</v>
      </c>
      <c r="J349">
        <f t="shared" si="47"/>
        <v>0.2439597346668673</v>
      </c>
    </row>
    <row r="350" spans="1:10" x14ac:dyDescent="0.2">
      <c r="A350" s="2">
        <v>42909</v>
      </c>
      <c r="B350" s="1">
        <v>11.04</v>
      </c>
      <c r="C350">
        <f t="shared" si="40"/>
        <v>11.106166697922138</v>
      </c>
      <c r="D350">
        <f t="shared" si="41"/>
        <v>11.10105108710815</v>
      </c>
      <c r="E350">
        <f t="shared" si="42"/>
        <v>-6.6166697922138695E-2</v>
      </c>
      <c r="F350">
        <f t="shared" si="43"/>
        <v>-6.1051087108150881E-2</v>
      </c>
      <c r="G350">
        <f t="shared" si="44"/>
        <v>4.378031913919553E-3</v>
      </c>
      <c r="H350">
        <f t="shared" si="45"/>
        <v>3.7272352370870268E-3</v>
      </c>
      <c r="I350">
        <f t="shared" si="46"/>
        <v>0.59933603190343032</v>
      </c>
      <c r="J350">
        <f t="shared" si="47"/>
        <v>0.55299897742890292</v>
      </c>
    </row>
    <row r="351" spans="1:10" x14ac:dyDescent="0.2">
      <c r="A351" s="2">
        <v>42916</v>
      </c>
      <c r="B351" s="1">
        <v>11.19</v>
      </c>
      <c r="C351">
        <f t="shared" si="40"/>
        <v>11.152275014064962</v>
      </c>
      <c r="D351">
        <f t="shared" si="41"/>
        <v>11.15442043484326</v>
      </c>
      <c r="E351">
        <f t="shared" si="42"/>
        <v>3.7724985935037481E-2</v>
      </c>
      <c r="F351">
        <f t="shared" si="43"/>
        <v>3.5579565156739434E-2</v>
      </c>
      <c r="G351">
        <f t="shared" si="44"/>
        <v>1.4231745637987758E-3</v>
      </c>
      <c r="H351">
        <f t="shared" si="45"/>
        <v>1.2659054567426668E-3</v>
      </c>
      <c r="I351">
        <f t="shared" si="46"/>
        <v>0.33713124159997748</v>
      </c>
      <c r="J351">
        <f t="shared" si="47"/>
        <v>0.31795858048918174</v>
      </c>
    </row>
    <row r="352" spans="1:10" x14ac:dyDescent="0.2">
      <c r="A352" s="2">
        <v>42923</v>
      </c>
      <c r="B352" s="1">
        <v>11.26</v>
      </c>
      <c r="C352">
        <f t="shared" si="40"/>
        <v>11.211523756329232</v>
      </c>
      <c r="D352">
        <f t="shared" si="41"/>
        <v>11.217768173937303</v>
      </c>
      <c r="E352">
        <f t="shared" si="42"/>
        <v>4.8476243670767971E-2</v>
      </c>
      <c r="F352">
        <f t="shared" si="43"/>
        <v>4.2231826062696598E-2</v>
      </c>
      <c r="G352">
        <f t="shared" si="44"/>
        <v>2.3499462004276717E-3</v>
      </c>
      <c r="H352">
        <f t="shared" si="45"/>
        <v>1.7835271325898597E-3</v>
      </c>
      <c r="I352">
        <f t="shared" si="46"/>
        <v>0.43051726172973331</v>
      </c>
      <c r="J352">
        <f t="shared" si="47"/>
        <v>0.37506062222643516</v>
      </c>
    </row>
    <row r="353" spans="1:10" x14ac:dyDescent="0.2">
      <c r="A353" s="2">
        <v>42930</v>
      </c>
      <c r="B353" s="1">
        <v>11.68</v>
      </c>
      <c r="C353">
        <f t="shared" si="40"/>
        <v>11.469185690348155</v>
      </c>
      <c r="D353">
        <f t="shared" si="41"/>
        <v>11.495107269574921</v>
      </c>
      <c r="E353">
        <f t="shared" si="42"/>
        <v>0.21081430965184467</v>
      </c>
      <c r="F353">
        <f t="shared" si="43"/>
        <v>0.18489273042507826</v>
      </c>
      <c r="G353">
        <f t="shared" si="44"/>
        <v>4.4442673153983848E-2</v>
      </c>
      <c r="H353">
        <f t="shared" si="45"/>
        <v>3.4185321764040662E-2</v>
      </c>
      <c r="I353">
        <f t="shared" si="46"/>
        <v>1.8049170346904508</v>
      </c>
      <c r="J353">
        <f t="shared" si="47"/>
        <v>1.5829857056941632</v>
      </c>
    </row>
    <row r="354" spans="1:10" x14ac:dyDescent="0.2">
      <c r="A354" s="2">
        <v>42937</v>
      </c>
      <c r="B354" s="1">
        <v>11.53</v>
      </c>
      <c r="C354">
        <f t="shared" si="40"/>
        <v>11.502633560656669</v>
      </c>
      <c r="D354">
        <f t="shared" si="41"/>
        <v>11.516042907829968</v>
      </c>
      <c r="E354">
        <f t="shared" si="42"/>
        <v>2.7366439343330384E-2</v>
      </c>
      <c r="F354">
        <f t="shared" si="43"/>
        <v>1.395709217003116E-2</v>
      </c>
      <c r="G354">
        <f t="shared" si="44"/>
        <v>7.4892200233218117E-4</v>
      </c>
      <c r="H354">
        <f t="shared" si="45"/>
        <v>1.9480042184274511E-4</v>
      </c>
      <c r="I354">
        <f t="shared" si="46"/>
        <v>0.2373498642092835</v>
      </c>
      <c r="J354">
        <f t="shared" si="47"/>
        <v>0.12105023564641076</v>
      </c>
    </row>
    <row r="355" spans="1:10" x14ac:dyDescent="0.2">
      <c r="A355" s="2">
        <v>42944</v>
      </c>
      <c r="B355" s="1">
        <v>11.17</v>
      </c>
      <c r="C355">
        <f t="shared" si="40"/>
        <v>11.319685102295502</v>
      </c>
      <c r="D355">
        <f t="shared" si="41"/>
        <v>11.308417163131988</v>
      </c>
      <c r="E355">
        <f t="shared" si="42"/>
        <v>-0.14968510229550169</v>
      </c>
      <c r="F355">
        <f t="shared" si="43"/>
        <v>-0.13841716313198837</v>
      </c>
      <c r="G355">
        <f t="shared" si="44"/>
        <v>2.2405629849214806E-2</v>
      </c>
      <c r="H355">
        <f t="shared" si="45"/>
        <v>1.9159311049507483E-2</v>
      </c>
      <c r="I355">
        <f t="shared" si="46"/>
        <v>1.340063583666085</v>
      </c>
      <c r="J355">
        <f t="shared" si="47"/>
        <v>1.239186778263101</v>
      </c>
    </row>
    <row r="356" spans="1:10" x14ac:dyDescent="0.2">
      <c r="A356" s="2">
        <v>42951</v>
      </c>
      <c r="B356" s="1">
        <v>10.95</v>
      </c>
      <c r="C356">
        <f t="shared" si="40"/>
        <v>11.116358296032974</v>
      </c>
      <c r="D356">
        <f t="shared" si="41"/>
        <v>11.093366865252795</v>
      </c>
      <c r="E356">
        <f t="shared" si="42"/>
        <v>-0.16635829603297481</v>
      </c>
      <c r="F356">
        <f t="shared" si="43"/>
        <v>-0.14336686525279596</v>
      </c>
      <c r="G356">
        <f t="shared" si="44"/>
        <v>2.767508265899488E-2</v>
      </c>
      <c r="H356">
        <f t="shared" si="45"/>
        <v>2.0554058052413355E-2</v>
      </c>
      <c r="I356">
        <f t="shared" si="46"/>
        <v>1.5192538450499984</v>
      </c>
      <c r="J356">
        <f t="shared" si="47"/>
        <v>1.3092864406648035</v>
      </c>
    </row>
    <row r="357" spans="1:10" x14ac:dyDescent="0.2">
      <c r="A357" s="2">
        <v>42958</v>
      </c>
      <c r="B357" s="1">
        <v>10.77</v>
      </c>
      <c r="C357">
        <f t="shared" si="40"/>
        <v>10.925861233214839</v>
      </c>
      <c r="D357">
        <f t="shared" si="41"/>
        <v>10.899346746101118</v>
      </c>
      <c r="E357">
        <f t="shared" si="42"/>
        <v>-0.15586123321483925</v>
      </c>
      <c r="F357">
        <f t="shared" si="43"/>
        <v>-0.12934674610111863</v>
      </c>
      <c r="G357">
        <f t="shared" si="44"/>
        <v>2.4292724019250509E-2</v>
      </c>
      <c r="H357">
        <f t="shared" si="45"/>
        <v>1.6730580726947247E-2</v>
      </c>
      <c r="I357">
        <f t="shared" si="46"/>
        <v>1.447179509887087</v>
      </c>
      <c r="J357">
        <f t="shared" si="47"/>
        <v>1.200991143000173</v>
      </c>
    </row>
    <row r="358" spans="1:10" x14ac:dyDescent="0.2">
      <c r="A358" s="2">
        <v>42965</v>
      </c>
      <c r="B358" s="1">
        <v>10.56</v>
      </c>
      <c r="C358">
        <f t="shared" si="40"/>
        <v>10.724637554946678</v>
      </c>
      <c r="D358">
        <f t="shared" si="41"/>
        <v>10.695738698440447</v>
      </c>
      <c r="E358">
        <f t="shared" si="42"/>
        <v>-0.16463755494667787</v>
      </c>
      <c r="F358">
        <f t="shared" si="43"/>
        <v>-0.13573869844044673</v>
      </c>
      <c r="G358">
        <f t="shared" si="44"/>
        <v>2.7105524498820373E-2</v>
      </c>
      <c r="H358">
        <f t="shared" si="45"/>
        <v>1.8424994254306534E-2</v>
      </c>
      <c r="I358">
        <f t="shared" si="46"/>
        <v>1.5590677551768737</v>
      </c>
      <c r="J358">
        <f t="shared" si="47"/>
        <v>1.285404341292109</v>
      </c>
    </row>
    <row r="359" spans="1:10" x14ac:dyDescent="0.2">
      <c r="A359" s="2">
        <v>42972</v>
      </c>
      <c r="B359" s="1">
        <v>10.82</v>
      </c>
      <c r="C359">
        <f t="shared" si="40"/>
        <v>10.777086899726005</v>
      </c>
      <c r="D359">
        <f t="shared" si="41"/>
        <v>10.770295479376179</v>
      </c>
      <c r="E359">
        <f t="shared" si="42"/>
        <v>4.2913100273995752E-2</v>
      </c>
      <c r="F359">
        <f t="shared" si="43"/>
        <v>4.970452062382158E-2</v>
      </c>
      <c r="G359">
        <f t="shared" si="44"/>
        <v>1.8415341751260143E-3</v>
      </c>
      <c r="H359">
        <f t="shared" si="45"/>
        <v>2.4705393704439046E-3</v>
      </c>
      <c r="I359">
        <f t="shared" si="46"/>
        <v>0.39660905983360217</v>
      </c>
      <c r="J359">
        <f t="shared" si="47"/>
        <v>0.45937634587635467</v>
      </c>
    </row>
    <row r="360" spans="1:10" x14ac:dyDescent="0.2">
      <c r="A360" s="2">
        <v>42979</v>
      </c>
      <c r="B360" s="1">
        <v>11.35</v>
      </c>
      <c r="C360">
        <f t="shared" si="40"/>
        <v>11.092189104876702</v>
      </c>
      <c r="D360">
        <f t="shared" si="41"/>
        <v>11.118118191750472</v>
      </c>
      <c r="E360">
        <f t="shared" si="42"/>
        <v>0.25781089512329736</v>
      </c>
      <c r="F360">
        <f t="shared" si="43"/>
        <v>0.23188180824952731</v>
      </c>
      <c r="G360">
        <f t="shared" si="44"/>
        <v>6.6466457644275834E-2</v>
      </c>
      <c r="H360">
        <f t="shared" si="45"/>
        <v>5.3769172997070555E-2</v>
      </c>
      <c r="I360">
        <f t="shared" si="46"/>
        <v>2.2714616310422673</v>
      </c>
      <c r="J360">
        <f t="shared" si="47"/>
        <v>2.0430115264275535</v>
      </c>
    </row>
    <row r="361" spans="1:10" x14ac:dyDescent="0.2">
      <c r="A361" s="2">
        <v>42986</v>
      </c>
      <c r="B361" s="1">
        <v>11.36</v>
      </c>
      <c r="C361">
        <f t="shared" si="40"/>
        <v>11.239485097194516</v>
      </c>
      <c r="D361">
        <f t="shared" si="41"/>
        <v>11.263247276700188</v>
      </c>
      <c r="E361">
        <f t="shared" si="42"/>
        <v>0.12051490280548371</v>
      </c>
      <c r="F361">
        <f t="shared" si="43"/>
        <v>9.6752723299811549E-2</v>
      </c>
      <c r="G361">
        <f t="shared" si="44"/>
        <v>1.4523841798215186E-2</v>
      </c>
      <c r="H361">
        <f t="shared" si="45"/>
        <v>9.3610894659298966E-3</v>
      </c>
      <c r="I361">
        <f t="shared" si="46"/>
        <v>1.0608706232877088</v>
      </c>
      <c r="J361">
        <f t="shared" si="47"/>
        <v>0.85169650792087637</v>
      </c>
    </row>
    <row r="362" spans="1:10" x14ac:dyDescent="0.2">
      <c r="A362" s="2">
        <v>42993</v>
      </c>
      <c r="B362" s="1">
        <v>11.62</v>
      </c>
      <c r="C362">
        <f t="shared" si="40"/>
        <v>11.448768293737531</v>
      </c>
      <c r="D362">
        <f t="shared" si="41"/>
        <v>11.477298910680075</v>
      </c>
      <c r="E362">
        <f t="shared" si="42"/>
        <v>0.17123170626246775</v>
      </c>
      <c r="F362">
        <f t="shared" si="43"/>
        <v>0.14270108931992453</v>
      </c>
      <c r="G362">
        <f t="shared" si="44"/>
        <v>2.9320297229556039E-2</v>
      </c>
      <c r="H362">
        <f t="shared" si="45"/>
        <v>2.0363600893093081E-2</v>
      </c>
      <c r="I362">
        <f t="shared" si="46"/>
        <v>1.4735947182656435</v>
      </c>
      <c r="J362">
        <f t="shared" si="47"/>
        <v>1.2280644519786965</v>
      </c>
    </row>
    <row r="363" spans="1:10" x14ac:dyDescent="0.2">
      <c r="A363" s="2">
        <v>43000</v>
      </c>
      <c r="B363" s="1">
        <v>11.84</v>
      </c>
      <c r="C363">
        <f t="shared" si="40"/>
        <v>11.66394573218189</v>
      </c>
      <c r="D363">
        <f t="shared" si="41"/>
        <v>11.69491956427203</v>
      </c>
      <c r="E363">
        <f t="shared" si="42"/>
        <v>0.17605426781810962</v>
      </c>
      <c r="F363">
        <f t="shared" si="43"/>
        <v>0.14508043572796936</v>
      </c>
      <c r="G363">
        <f t="shared" si="44"/>
        <v>3.0995105216970669E-2</v>
      </c>
      <c r="H363">
        <f t="shared" si="45"/>
        <v>2.1048332831017449E-2</v>
      </c>
      <c r="I363">
        <f t="shared" si="46"/>
        <v>1.4869448295448446</v>
      </c>
      <c r="J363">
        <f t="shared" si="47"/>
        <v>1.2253415179727141</v>
      </c>
    </row>
    <row r="364" spans="1:10" x14ac:dyDescent="0.2">
      <c r="A364" s="2">
        <v>43007</v>
      </c>
      <c r="B364" s="1">
        <v>11.97</v>
      </c>
      <c r="C364">
        <f t="shared" si="40"/>
        <v>11.832275579481852</v>
      </c>
      <c r="D364">
        <f t="shared" si="41"/>
        <v>11.859967825708813</v>
      </c>
      <c r="E364">
        <f t="shared" si="42"/>
        <v>0.1377244205181487</v>
      </c>
      <c r="F364">
        <f t="shared" si="43"/>
        <v>0.11003217429118806</v>
      </c>
      <c r="G364">
        <f t="shared" si="44"/>
        <v>1.896801600705986E-2</v>
      </c>
      <c r="H364">
        <f t="shared" si="45"/>
        <v>1.2107079379246386E-2</v>
      </c>
      <c r="I364">
        <f t="shared" si="46"/>
        <v>1.1505799542034143</v>
      </c>
      <c r="J364">
        <f t="shared" si="47"/>
        <v>0.9192328679297247</v>
      </c>
    </row>
    <row r="365" spans="1:10" x14ac:dyDescent="0.2">
      <c r="A365" s="2">
        <v>43014</v>
      </c>
      <c r="B365" s="1">
        <v>12.31</v>
      </c>
      <c r="C365">
        <f t="shared" si="40"/>
        <v>12.095024010766835</v>
      </c>
      <c r="D365">
        <f t="shared" si="41"/>
        <v>12.129987130283524</v>
      </c>
      <c r="E365">
        <f t="shared" si="42"/>
        <v>0.21497598923316552</v>
      </c>
      <c r="F365">
        <f t="shared" si="43"/>
        <v>0.18001286971647623</v>
      </c>
      <c r="G365">
        <f t="shared" si="44"/>
        <v>4.6214675946778097E-2</v>
      </c>
      <c r="H365">
        <f t="shared" si="45"/>
        <v>3.2404633263561043E-2</v>
      </c>
      <c r="I365">
        <f t="shared" si="46"/>
        <v>1.7463524714310765</v>
      </c>
      <c r="J365">
        <f t="shared" si="47"/>
        <v>1.4623303795002132</v>
      </c>
    </row>
    <row r="366" spans="1:10" x14ac:dyDescent="0.2">
      <c r="A366" s="2">
        <v>43021</v>
      </c>
      <c r="B366" s="1">
        <v>12.05</v>
      </c>
      <c r="C366">
        <f t="shared" si="40"/>
        <v>12.070260804845077</v>
      </c>
      <c r="D366">
        <f t="shared" si="41"/>
        <v>12.081994852113411</v>
      </c>
      <c r="E366">
        <f t="shared" si="42"/>
        <v>-2.0260804845076308E-2</v>
      </c>
      <c r="F366">
        <f t="shared" si="43"/>
        <v>-3.1994852113410133E-2</v>
      </c>
      <c r="G366">
        <f t="shared" si="44"/>
        <v>4.1050021297026762E-4</v>
      </c>
      <c r="H366">
        <f t="shared" si="45"/>
        <v>1.0236705617589848E-3</v>
      </c>
      <c r="I366">
        <f t="shared" si="46"/>
        <v>0.16813945929523907</v>
      </c>
      <c r="J366">
        <f t="shared" si="47"/>
        <v>0.26551744492456536</v>
      </c>
    </row>
    <row r="367" spans="1:10" x14ac:dyDescent="0.2">
      <c r="A367" s="2">
        <v>43028</v>
      </c>
      <c r="B367" s="1">
        <v>12.1</v>
      </c>
      <c r="C367">
        <f t="shared" si="40"/>
        <v>12.086617362180284</v>
      </c>
      <c r="D367">
        <f t="shared" si="41"/>
        <v>12.092797940845365</v>
      </c>
      <c r="E367">
        <f t="shared" si="42"/>
        <v>1.3382637819715271E-2</v>
      </c>
      <c r="F367">
        <f t="shared" si="43"/>
        <v>7.2020591546344548E-3</v>
      </c>
      <c r="G367">
        <f t="shared" si="44"/>
        <v>1.7909499501367348E-4</v>
      </c>
      <c r="H367">
        <f t="shared" si="45"/>
        <v>5.1869656066853954E-5</v>
      </c>
      <c r="I367">
        <f t="shared" si="46"/>
        <v>0.11060031255963035</v>
      </c>
      <c r="J367">
        <f t="shared" si="47"/>
        <v>5.9521150038301281E-2</v>
      </c>
    </row>
    <row r="368" spans="1:10" x14ac:dyDescent="0.2">
      <c r="A368" s="2">
        <v>43035</v>
      </c>
      <c r="B368" s="1">
        <v>12.06</v>
      </c>
      <c r="C368">
        <f t="shared" si="40"/>
        <v>12.071977812981128</v>
      </c>
      <c r="D368">
        <f t="shared" si="41"/>
        <v>12.073119176338146</v>
      </c>
      <c r="E368">
        <f t="shared" si="42"/>
        <v>-1.1977812981127656E-2</v>
      </c>
      <c r="F368">
        <f t="shared" si="43"/>
        <v>-1.3119176338145522E-2</v>
      </c>
      <c r="G368">
        <f t="shared" si="44"/>
        <v>1.4346800381087019E-4</v>
      </c>
      <c r="H368">
        <f t="shared" si="45"/>
        <v>1.7211278779135733E-4</v>
      </c>
      <c r="I368">
        <f t="shared" si="46"/>
        <v>9.9318515598073434E-2</v>
      </c>
      <c r="J368">
        <f t="shared" si="47"/>
        <v>0.1087825567010408</v>
      </c>
    </row>
    <row r="369" spans="1:10" x14ac:dyDescent="0.2">
      <c r="A369" s="2">
        <v>43042</v>
      </c>
      <c r="B369" s="1">
        <v>12.36</v>
      </c>
      <c r="C369">
        <f t="shared" si="40"/>
        <v>12.230390015841508</v>
      </c>
      <c r="D369">
        <f t="shared" si="41"/>
        <v>12.245247670535258</v>
      </c>
      <c r="E369">
        <f t="shared" si="42"/>
        <v>0.1296099841584919</v>
      </c>
      <c r="F369">
        <f t="shared" si="43"/>
        <v>0.11475232946474101</v>
      </c>
      <c r="G369">
        <f t="shared" si="44"/>
        <v>1.6798747993564522E-2</v>
      </c>
      <c r="H369">
        <f t="shared" si="45"/>
        <v>1.3168097117584468E-2</v>
      </c>
      <c r="I369">
        <f t="shared" si="46"/>
        <v>1.0486244673017144</v>
      </c>
      <c r="J369">
        <f t="shared" si="47"/>
        <v>0.92841690505453889</v>
      </c>
    </row>
    <row r="370" spans="1:10" x14ac:dyDescent="0.2">
      <c r="A370" s="2">
        <v>43049</v>
      </c>
      <c r="B370" s="1">
        <v>12.01</v>
      </c>
      <c r="C370">
        <f t="shared" si="40"/>
        <v>12.109175507128679</v>
      </c>
      <c r="D370">
        <f t="shared" si="41"/>
        <v>12.104099068214104</v>
      </c>
      <c r="E370">
        <f t="shared" si="42"/>
        <v>-9.9175507128679286E-2</v>
      </c>
      <c r="F370">
        <f t="shared" si="43"/>
        <v>-9.409906821410452E-2</v>
      </c>
      <c r="G370">
        <f t="shared" si="44"/>
        <v>9.8357812142307165E-3</v>
      </c>
      <c r="H370">
        <f t="shared" si="45"/>
        <v>8.8546346387626956E-3</v>
      </c>
      <c r="I370">
        <f t="shared" si="46"/>
        <v>0.82577441406061025</v>
      </c>
      <c r="J370">
        <f t="shared" si="47"/>
        <v>0.78350598013409256</v>
      </c>
    </row>
    <row r="371" spans="1:10" x14ac:dyDescent="0.2">
      <c r="A371" s="2">
        <v>43056</v>
      </c>
      <c r="B371" s="1">
        <v>12.01</v>
      </c>
      <c r="C371">
        <f t="shared" si="40"/>
        <v>12.054628978207905</v>
      </c>
      <c r="D371">
        <f t="shared" si="41"/>
        <v>12.047639627285641</v>
      </c>
      <c r="E371">
        <f t="shared" si="42"/>
        <v>-4.4628978207905234E-2</v>
      </c>
      <c r="F371">
        <f t="shared" si="43"/>
        <v>-3.7639627285640742E-2</v>
      </c>
      <c r="G371">
        <f t="shared" si="44"/>
        <v>1.9917456958816805E-3</v>
      </c>
      <c r="H371">
        <f t="shared" si="45"/>
        <v>1.4167415422019511E-3</v>
      </c>
      <c r="I371">
        <f t="shared" si="46"/>
        <v>0.37159848632727088</v>
      </c>
      <c r="J371">
        <f t="shared" si="47"/>
        <v>0.31340239205362819</v>
      </c>
    </row>
    <row r="372" spans="1:10" x14ac:dyDescent="0.2">
      <c r="A372" s="2">
        <v>43063</v>
      </c>
      <c r="B372" s="1">
        <v>12.1</v>
      </c>
      <c r="C372">
        <f t="shared" si="40"/>
        <v>12.079583040193558</v>
      </c>
      <c r="D372">
        <f t="shared" si="41"/>
        <v>12.079055850914257</v>
      </c>
      <c r="E372">
        <f t="shared" si="42"/>
        <v>2.0416959806441426E-2</v>
      </c>
      <c r="F372">
        <f t="shared" si="43"/>
        <v>2.0944149085742936E-2</v>
      </c>
      <c r="G372">
        <f t="shared" si="44"/>
        <v>4.1685224773784472E-4</v>
      </c>
      <c r="H372">
        <f t="shared" si="45"/>
        <v>4.3865738092582665E-4</v>
      </c>
      <c r="I372">
        <f t="shared" si="46"/>
        <v>0.16873520501191261</v>
      </c>
      <c r="J372">
        <f t="shared" si="47"/>
        <v>0.17309214120448707</v>
      </c>
    </row>
    <row r="373" spans="1:10" x14ac:dyDescent="0.2">
      <c r="A373" s="2">
        <v>43070</v>
      </c>
      <c r="B373" s="1">
        <v>12.58</v>
      </c>
      <c r="C373">
        <f t="shared" si="40"/>
        <v>12.354812368087101</v>
      </c>
      <c r="D373">
        <f t="shared" si="41"/>
        <v>12.379622340365703</v>
      </c>
      <c r="E373">
        <f t="shared" si="42"/>
        <v>0.22518763191289892</v>
      </c>
      <c r="F373">
        <f t="shared" si="43"/>
        <v>0.20037765963429699</v>
      </c>
      <c r="G373">
        <f t="shared" si="44"/>
        <v>5.0709469566539253E-2</v>
      </c>
      <c r="H373">
        <f t="shared" si="45"/>
        <v>4.0151206480518176E-2</v>
      </c>
      <c r="I373">
        <f t="shared" si="46"/>
        <v>1.7900447687829804</v>
      </c>
      <c r="J373">
        <f t="shared" si="47"/>
        <v>1.5928271831025198</v>
      </c>
    </row>
    <row r="374" spans="1:10" x14ac:dyDescent="0.2">
      <c r="A374" s="2">
        <v>43077</v>
      </c>
      <c r="B374" s="1">
        <v>12.61</v>
      </c>
      <c r="C374">
        <f t="shared" si="40"/>
        <v>12.495165565639194</v>
      </c>
      <c r="D374">
        <f t="shared" si="41"/>
        <v>12.517848936146279</v>
      </c>
      <c r="E374">
        <f t="shared" si="42"/>
        <v>0.1148344343608052</v>
      </c>
      <c r="F374">
        <f t="shared" si="43"/>
        <v>9.2151063853719961E-2</v>
      </c>
      <c r="G374">
        <f t="shared" si="44"/>
        <v>1.3186947314966078E-2</v>
      </c>
      <c r="H374">
        <f t="shared" si="45"/>
        <v>8.4918185693723738E-3</v>
      </c>
      <c r="I374">
        <f t="shared" si="46"/>
        <v>0.91066165234579866</v>
      </c>
      <c r="J374">
        <f t="shared" si="47"/>
        <v>0.73077766735701799</v>
      </c>
    </row>
    <row r="375" spans="1:10" x14ac:dyDescent="0.2">
      <c r="A375" s="2">
        <v>43084</v>
      </c>
      <c r="B375" s="1">
        <v>12.58</v>
      </c>
      <c r="C375">
        <f t="shared" si="40"/>
        <v>12.541824504537637</v>
      </c>
      <c r="D375">
        <f t="shared" si="41"/>
        <v>12.555139574458511</v>
      </c>
      <c r="E375">
        <f t="shared" si="42"/>
        <v>3.8175495462363429E-2</v>
      </c>
      <c r="F375">
        <f t="shared" si="43"/>
        <v>2.4860425541488596E-2</v>
      </c>
      <c r="G375">
        <f t="shared" si="44"/>
        <v>1.4573684537969307E-3</v>
      </c>
      <c r="H375">
        <f t="shared" si="45"/>
        <v>6.1804075810389849E-4</v>
      </c>
      <c r="I375">
        <f t="shared" si="46"/>
        <v>0.30346180812689533</v>
      </c>
      <c r="J375">
        <f t="shared" si="47"/>
        <v>0.1976186450038839</v>
      </c>
    </row>
    <row r="376" spans="1:10" x14ac:dyDescent="0.2">
      <c r="A376" s="2">
        <v>43091</v>
      </c>
      <c r="B376" s="1">
        <v>12.58</v>
      </c>
      <c r="C376">
        <f t="shared" si="40"/>
        <v>12.562821027041936</v>
      </c>
      <c r="D376">
        <f t="shared" si="41"/>
        <v>12.570055829783405</v>
      </c>
      <c r="E376">
        <f t="shared" si="42"/>
        <v>1.717897295806381E-2</v>
      </c>
      <c r="F376">
        <f t="shared" si="43"/>
        <v>9.9441702165954382E-3</v>
      </c>
      <c r="G376">
        <f t="shared" si="44"/>
        <v>2.9511711189388762E-4</v>
      </c>
      <c r="H376">
        <f t="shared" si="45"/>
        <v>9.8886521296623762E-5</v>
      </c>
      <c r="I376">
        <f t="shared" si="46"/>
        <v>0.13655781365710498</v>
      </c>
      <c r="J376">
        <f t="shared" si="47"/>
        <v>7.9047458001553564E-2</v>
      </c>
    </row>
    <row r="377" spans="1:10" x14ac:dyDescent="0.2">
      <c r="A377" s="2">
        <v>43098</v>
      </c>
      <c r="B377" s="1">
        <v>12.49</v>
      </c>
      <c r="C377">
        <f t="shared" si="40"/>
        <v>12.522769462168871</v>
      </c>
      <c r="D377">
        <f t="shared" si="41"/>
        <v>12.522022331913362</v>
      </c>
      <c r="E377">
        <f t="shared" si="42"/>
        <v>-3.2769462168870334E-2</v>
      </c>
      <c r="F377">
        <f t="shared" si="43"/>
        <v>-3.2022331913362123E-2</v>
      </c>
      <c r="G377">
        <f t="shared" si="44"/>
        <v>1.073837650837024E-3</v>
      </c>
      <c r="H377">
        <f t="shared" si="45"/>
        <v>1.0254297411695303E-3</v>
      </c>
      <c r="I377">
        <f t="shared" si="46"/>
        <v>0.26236558982282093</v>
      </c>
      <c r="J377">
        <f t="shared" si="47"/>
        <v>0.25638376231675042</v>
      </c>
    </row>
    <row r="378" spans="1:10" x14ac:dyDescent="0.2">
      <c r="A378" s="2">
        <v>43105</v>
      </c>
      <c r="B378" s="1">
        <v>13.2</v>
      </c>
      <c r="C378">
        <f t="shared" si="40"/>
        <v>12.895246257975991</v>
      </c>
      <c r="D378">
        <f t="shared" si="41"/>
        <v>12.928808932765344</v>
      </c>
      <c r="E378">
        <f t="shared" si="42"/>
        <v>0.30475374202400829</v>
      </c>
      <c r="F378">
        <f t="shared" si="43"/>
        <v>0.27119106723465514</v>
      </c>
      <c r="G378">
        <f t="shared" si="44"/>
        <v>9.2874843277635802E-2</v>
      </c>
      <c r="H378">
        <f t="shared" si="45"/>
        <v>7.3544594947871245E-2</v>
      </c>
      <c r="I378">
        <f t="shared" si="46"/>
        <v>2.3087404698788507</v>
      </c>
      <c r="J378">
        <f t="shared" si="47"/>
        <v>2.0544777820807205</v>
      </c>
    </row>
    <row r="379" spans="1:10" x14ac:dyDescent="0.2">
      <c r="A379" s="2">
        <v>43112</v>
      </c>
      <c r="B379" s="1">
        <v>13.23</v>
      </c>
      <c r="C379">
        <f t="shared" si="40"/>
        <v>13.079360816089196</v>
      </c>
      <c r="D379">
        <f t="shared" si="41"/>
        <v>13.109523573106138</v>
      </c>
      <c r="E379">
        <f t="shared" si="42"/>
        <v>0.15063918391080477</v>
      </c>
      <c r="F379">
        <f t="shared" si="43"/>
        <v>0.12047642689386251</v>
      </c>
      <c r="G379">
        <f t="shared" si="44"/>
        <v>2.2692163729313264E-2</v>
      </c>
      <c r="H379">
        <f t="shared" si="45"/>
        <v>1.4514569437112197E-2</v>
      </c>
      <c r="I379">
        <f t="shared" si="46"/>
        <v>1.138618170149696</v>
      </c>
      <c r="J379">
        <f t="shared" si="47"/>
        <v>0.91063058876691239</v>
      </c>
    </row>
    <row r="380" spans="1:10" x14ac:dyDescent="0.2">
      <c r="A380" s="2">
        <v>43119</v>
      </c>
      <c r="B380" s="1">
        <v>12</v>
      </c>
      <c r="C380">
        <f t="shared" si="40"/>
        <v>12.485712367240138</v>
      </c>
      <c r="D380">
        <f t="shared" si="41"/>
        <v>12.443809429242455</v>
      </c>
      <c r="E380">
        <f t="shared" si="42"/>
        <v>-0.48571236724013822</v>
      </c>
      <c r="F380">
        <f t="shared" si="43"/>
        <v>-0.44380942924245481</v>
      </c>
      <c r="G380">
        <f t="shared" si="44"/>
        <v>0.2359165036900189</v>
      </c>
      <c r="H380">
        <f t="shared" si="45"/>
        <v>0.19696680948451351</v>
      </c>
      <c r="I380">
        <f t="shared" si="46"/>
        <v>4.0476030603344846</v>
      </c>
      <c r="J380">
        <f t="shared" si="47"/>
        <v>3.6984119103537902</v>
      </c>
    </row>
    <row r="381" spans="1:10" x14ac:dyDescent="0.2">
      <c r="A381" s="2">
        <v>43126</v>
      </c>
      <c r="B381" s="1">
        <v>11.65</v>
      </c>
      <c r="C381">
        <f t="shared" si="40"/>
        <v>12.026070565258063</v>
      </c>
      <c r="D381">
        <f t="shared" si="41"/>
        <v>11.967523771696982</v>
      </c>
      <c r="E381">
        <f t="shared" si="42"/>
        <v>-0.37607056525806293</v>
      </c>
      <c r="F381">
        <f t="shared" si="43"/>
        <v>-0.31752377169698143</v>
      </c>
      <c r="G381">
        <f t="shared" si="44"/>
        <v>0.14142907005351896</v>
      </c>
      <c r="H381">
        <f t="shared" si="45"/>
        <v>0.10082134559267679</v>
      </c>
      <c r="I381">
        <f t="shared" si="46"/>
        <v>3.2280735215284371</v>
      </c>
      <c r="J381">
        <f t="shared" si="47"/>
        <v>2.7255259373131455</v>
      </c>
    </row>
    <row r="382" spans="1:10" x14ac:dyDescent="0.2">
      <c r="A382" s="2">
        <v>43133</v>
      </c>
      <c r="B382" s="1">
        <v>10.71</v>
      </c>
      <c r="C382">
        <f t="shared" si="40"/>
        <v>11.302231754366129</v>
      </c>
      <c r="D382">
        <f t="shared" si="41"/>
        <v>11.213009508678793</v>
      </c>
      <c r="E382">
        <f t="shared" si="42"/>
        <v>-0.59223175436612863</v>
      </c>
      <c r="F382">
        <f t="shared" si="43"/>
        <v>-0.50300950867879202</v>
      </c>
      <c r="G382">
        <f t="shared" si="44"/>
        <v>0.3507384508795825</v>
      </c>
      <c r="H382">
        <f t="shared" si="45"/>
        <v>0.25301856582127974</v>
      </c>
      <c r="I382">
        <f t="shared" si="46"/>
        <v>5.5297082573868215</v>
      </c>
      <c r="J382">
        <f t="shared" si="47"/>
        <v>4.6966340679625764</v>
      </c>
    </row>
    <row r="383" spans="1:10" x14ac:dyDescent="0.2">
      <c r="A383" s="2">
        <v>43140</v>
      </c>
      <c r="B383" s="1">
        <v>10.53</v>
      </c>
      <c r="C383">
        <f t="shared" si="40"/>
        <v>10.877504289464758</v>
      </c>
      <c r="D383">
        <f t="shared" si="41"/>
        <v>10.803203803471517</v>
      </c>
      <c r="E383">
        <f t="shared" si="42"/>
        <v>-0.34750428946475864</v>
      </c>
      <c r="F383">
        <f t="shared" si="43"/>
        <v>-0.2732038034715174</v>
      </c>
      <c r="G383">
        <f t="shared" si="44"/>
        <v>0.12075923119640676</v>
      </c>
      <c r="H383">
        <f t="shared" si="45"/>
        <v>7.4640318231303501E-2</v>
      </c>
      <c r="I383">
        <f t="shared" si="46"/>
        <v>3.3001357024193609</v>
      </c>
      <c r="J383">
        <f t="shared" si="47"/>
        <v>2.5945280481625583</v>
      </c>
    </row>
    <row r="384" spans="1:10" x14ac:dyDescent="0.2">
      <c r="A384" s="2">
        <v>43147</v>
      </c>
      <c r="B384" s="1">
        <v>10.61</v>
      </c>
      <c r="C384">
        <f t="shared" si="40"/>
        <v>10.730376930259141</v>
      </c>
      <c r="D384">
        <f t="shared" si="41"/>
        <v>10.687281521388606</v>
      </c>
      <c r="E384">
        <f t="shared" si="42"/>
        <v>-0.12037693025914109</v>
      </c>
      <c r="F384">
        <f t="shared" si="43"/>
        <v>-7.7281521388606222E-2</v>
      </c>
      <c r="G384">
        <f t="shared" si="44"/>
        <v>1.4490605338614118E-2</v>
      </c>
      <c r="H384">
        <f t="shared" si="45"/>
        <v>5.9724335481376014E-3</v>
      </c>
      <c r="I384">
        <f t="shared" si="46"/>
        <v>1.1345610769004815</v>
      </c>
      <c r="J384">
        <f t="shared" si="47"/>
        <v>0.72838380196612851</v>
      </c>
    </row>
    <row r="385" spans="1:10" x14ac:dyDescent="0.2">
      <c r="A385" s="2">
        <v>43154</v>
      </c>
      <c r="B385" s="1">
        <v>10.7</v>
      </c>
      <c r="C385">
        <f t="shared" si="40"/>
        <v>10.713669618616613</v>
      </c>
      <c r="D385">
        <f t="shared" si="41"/>
        <v>10.694912608555441</v>
      </c>
      <c r="E385">
        <f t="shared" si="42"/>
        <v>-1.3669618616614088E-2</v>
      </c>
      <c r="F385">
        <f t="shared" si="43"/>
        <v>5.0873914445581647E-3</v>
      </c>
      <c r="G385">
        <f t="shared" si="44"/>
        <v>1.8685847312368244E-4</v>
      </c>
      <c r="H385">
        <f t="shared" si="45"/>
        <v>2.588155171016361E-5</v>
      </c>
      <c r="I385">
        <f t="shared" si="46"/>
        <v>0.12775344501508495</v>
      </c>
      <c r="J385">
        <f t="shared" si="47"/>
        <v>4.7545714435123038E-2</v>
      </c>
    </row>
    <row r="386" spans="1:10" x14ac:dyDescent="0.2">
      <c r="A386" s="2">
        <v>43161</v>
      </c>
      <c r="B386" s="1">
        <v>10.4</v>
      </c>
      <c r="C386">
        <f t="shared" si="40"/>
        <v>10.541151328377477</v>
      </c>
      <c r="D386">
        <f t="shared" si="41"/>
        <v>10.517965043422176</v>
      </c>
      <c r="E386">
        <f t="shared" si="42"/>
        <v>-0.14115132837747701</v>
      </c>
      <c r="F386">
        <f t="shared" si="43"/>
        <v>-0.11796504342217595</v>
      </c>
      <c r="G386">
        <f t="shared" si="44"/>
        <v>1.9923697502726347E-2</v>
      </c>
      <c r="H386">
        <f t="shared" si="45"/>
        <v>1.3915751469595858E-2</v>
      </c>
      <c r="I386">
        <f t="shared" si="46"/>
        <v>1.3572243113218945</v>
      </c>
      <c r="J386">
        <f t="shared" si="47"/>
        <v>1.1342792636747687</v>
      </c>
    </row>
    <row r="387" spans="1:10" x14ac:dyDescent="0.2">
      <c r="A387" s="2">
        <v>43168</v>
      </c>
      <c r="B387" s="1">
        <v>10.73</v>
      </c>
      <c r="C387">
        <f t="shared" si="40"/>
        <v>10.645018097769864</v>
      </c>
      <c r="D387">
        <f t="shared" si="41"/>
        <v>10.645186017368871</v>
      </c>
      <c r="E387">
        <f t="shared" si="42"/>
        <v>8.4981902230136797E-2</v>
      </c>
      <c r="F387">
        <f t="shared" si="43"/>
        <v>8.4813982631128937E-2</v>
      </c>
      <c r="G387">
        <f t="shared" si="44"/>
        <v>7.2219237066525298E-3</v>
      </c>
      <c r="H387">
        <f t="shared" si="45"/>
        <v>7.1934116497534414E-3</v>
      </c>
      <c r="I387">
        <f t="shared" si="46"/>
        <v>0.79200281668347428</v>
      </c>
      <c r="J387">
        <f t="shared" si="47"/>
        <v>0.79043786235907676</v>
      </c>
    </row>
    <row r="388" spans="1:10" x14ac:dyDescent="0.2">
      <c r="A388" s="2">
        <v>43175</v>
      </c>
      <c r="B388" s="1">
        <v>11.15</v>
      </c>
      <c r="C388">
        <f t="shared" si="40"/>
        <v>10.92275814399644</v>
      </c>
      <c r="D388">
        <f t="shared" si="41"/>
        <v>10.94807440694755</v>
      </c>
      <c r="E388">
        <f t="shared" si="42"/>
        <v>0.22724185600356073</v>
      </c>
      <c r="F388">
        <f t="shared" si="43"/>
        <v>0.20192559305245084</v>
      </c>
      <c r="G388">
        <f t="shared" si="44"/>
        <v>5.1638861119943029E-2</v>
      </c>
      <c r="H388">
        <f t="shared" si="45"/>
        <v>4.0773945129583981E-2</v>
      </c>
      <c r="I388">
        <f t="shared" si="46"/>
        <v>2.0380435516014415</v>
      </c>
      <c r="J388">
        <f t="shared" si="47"/>
        <v>1.8109918659412632</v>
      </c>
    </row>
    <row r="389" spans="1:10" x14ac:dyDescent="0.2">
      <c r="A389" s="2">
        <v>43182</v>
      </c>
      <c r="B389" s="1">
        <v>10.56</v>
      </c>
      <c r="C389">
        <f t="shared" ref="C389:C452" si="48">$M$1*B389+(1-$M$1)*C388</f>
        <v>10.723241164798399</v>
      </c>
      <c r="D389">
        <f t="shared" ref="D389:D452" si="49">$N$1*B389+(1-$N$1)*D388</f>
        <v>10.715229762779021</v>
      </c>
      <c r="E389">
        <f t="shared" ref="E389:E452" si="50">B389-C389</f>
        <v>-0.16324116479839823</v>
      </c>
      <c r="F389">
        <f t="shared" ref="F389:F452" si="51">B389-D389</f>
        <v>-0.15522976277902067</v>
      </c>
      <c r="G389">
        <f t="shared" ref="G389:G452" si="52">E389^2</f>
        <v>2.6647677884737809E-2</v>
      </c>
      <c r="H389">
        <f t="shared" ref="H389:H452" si="53">F389^2</f>
        <v>2.4096279252431033E-2</v>
      </c>
      <c r="I389">
        <f t="shared" ref="I389:I452" si="54">ABS(E389/B389)*100</f>
        <v>1.5458443636211954</v>
      </c>
      <c r="J389">
        <f t="shared" ref="J389:J452" si="55">ABS(F389/B389)*100</f>
        <v>1.4699788141952714</v>
      </c>
    </row>
    <row r="390" spans="1:10" x14ac:dyDescent="0.2">
      <c r="A390" s="2">
        <v>43189</v>
      </c>
      <c r="B390" s="1">
        <v>11.08</v>
      </c>
      <c r="C390">
        <f t="shared" si="48"/>
        <v>10.919458524159278</v>
      </c>
      <c r="D390">
        <f t="shared" si="49"/>
        <v>10.934091905111607</v>
      </c>
      <c r="E390">
        <f t="shared" si="50"/>
        <v>0.16054147584072176</v>
      </c>
      <c r="F390">
        <f t="shared" si="51"/>
        <v>0.14590809488839263</v>
      </c>
      <c r="G390">
        <f t="shared" si="52"/>
        <v>2.5773565465117047E-2</v>
      </c>
      <c r="H390">
        <f t="shared" si="53"/>
        <v>2.1289172153960187E-2</v>
      </c>
      <c r="I390">
        <f t="shared" si="54"/>
        <v>1.4489302873711352</v>
      </c>
      <c r="J390">
        <f t="shared" si="55"/>
        <v>1.3168600621696087</v>
      </c>
    </row>
    <row r="391" spans="1:10" x14ac:dyDescent="0.2">
      <c r="A391" s="2">
        <v>43196</v>
      </c>
      <c r="B391" s="1">
        <v>11.18</v>
      </c>
      <c r="C391">
        <f t="shared" si="48"/>
        <v>11.062756335871676</v>
      </c>
      <c r="D391">
        <f t="shared" si="49"/>
        <v>11.081636762044642</v>
      </c>
      <c r="E391">
        <f t="shared" si="50"/>
        <v>0.1172436641283241</v>
      </c>
      <c r="F391">
        <f t="shared" si="51"/>
        <v>9.8363237955357619E-2</v>
      </c>
      <c r="G391">
        <f t="shared" si="52"/>
        <v>1.3746076778235271E-2</v>
      </c>
      <c r="H391">
        <f t="shared" si="53"/>
        <v>9.6753265810623056E-3</v>
      </c>
      <c r="I391">
        <f t="shared" si="54"/>
        <v>1.0486910923821475</v>
      </c>
      <c r="J391">
        <f t="shared" si="55"/>
        <v>0.87981429298173186</v>
      </c>
    </row>
    <row r="392" spans="1:10" x14ac:dyDescent="0.2">
      <c r="A392" s="2">
        <v>43203</v>
      </c>
      <c r="B392" s="1">
        <v>11.28</v>
      </c>
      <c r="C392">
        <f t="shared" si="48"/>
        <v>11.182240351142253</v>
      </c>
      <c r="D392">
        <f t="shared" si="49"/>
        <v>11.200654704817858</v>
      </c>
      <c r="E392">
        <f t="shared" si="50"/>
        <v>9.7759648857746129E-2</v>
      </c>
      <c r="F392">
        <f t="shared" si="51"/>
        <v>7.934529518214184E-2</v>
      </c>
      <c r="G392">
        <f t="shared" si="52"/>
        <v>9.5569489447898236E-3</v>
      </c>
      <c r="H392">
        <f t="shared" si="53"/>
        <v>6.2956758675412209E-3</v>
      </c>
      <c r="I392">
        <f t="shared" si="54"/>
        <v>0.86666355370342318</v>
      </c>
      <c r="J392">
        <f t="shared" si="55"/>
        <v>0.70341573743033547</v>
      </c>
    </row>
    <row r="393" spans="1:10" x14ac:dyDescent="0.2">
      <c r="A393" s="2">
        <v>43210</v>
      </c>
      <c r="B393" s="1">
        <v>10.82</v>
      </c>
      <c r="C393">
        <f t="shared" si="48"/>
        <v>10.983008158014014</v>
      </c>
      <c r="D393">
        <f t="shared" si="49"/>
        <v>10.972261881927142</v>
      </c>
      <c r="E393">
        <f t="shared" si="50"/>
        <v>-0.16300815801401392</v>
      </c>
      <c r="F393">
        <f t="shared" si="51"/>
        <v>-0.15226188192714218</v>
      </c>
      <c r="G393">
        <f t="shared" si="52"/>
        <v>2.6571659579121731E-2</v>
      </c>
      <c r="H393">
        <f t="shared" si="53"/>
        <v>2.3183680687994989E-2</v>
      </c>
      <c r="I393">
        <f t="shared" si="54"/>
        <v>1.5065448984659326</v>
      </c>
      <c r="J393">
        <f t="shared" si="55"/>
        <v>1.4072262655003898</v>
      </c>
    </row>
    <row r="394" spans="1:10" x14ac:dyDescent="0.2">
      <c r="A394" s="2">
        <v>43217</v>
      </c>
      <c r="B394" s="1">
        <v>11.49</v>
      </c>
      <c r="C394">
        <f t="shared" si="48"/>
        <v>11.261853671106307</v>
      </c>
      <c r="D394">
        <f t="shared" si="49"/>
        <v>11.282904752770857</v>
      </c>
      <c r="E394">
        <f t="shared" si="50"/>
        <v>0.22814632889369335</v>
      </c>
      <c r="F394">
        <f t="shared" si="51"/>
        <v>0.20709524722914274</v>
      </c>
      <c r="G394">
        <f t="shared" si="52"/>
        <v>5.2050747387669301E-2</v>
      </c>
      <c r="H394">
        <f t="shared" si="53"/>
        <v>4.2888441424899754E-2</v>
      </c>
      <c r="I394">
        <f t="shared" si="54"/>
        <v>1.9856077362375399</v>
      </c>
      <c r="J394">
        <f t="shared" si="55"/>
        <v>1.8023955372423215</v>
      </c>
    </row>
    <row r="395" spans="1:10" x14ac:dyDescent="0.2">
      <c r="A395" s="2">
        <v>43224</v>
      </c>
      <c r="B395" s="1">
        <v>11.36</v>
      </c>
      <c r="C395">
        <f t="shared" si="48"/>
        <v>11.315834151997837</v>
      </c>
      <c r="D395">
        <f t="shared" si="49"/>
        <v>11.329161901108343</v>
      </c>
      <c r="E395">
        <f t="shared" si="50"/>
        <v>4.4165848002162278E-2</v>
      </c>
      <c r="F395">
        <f t="shared" si="51"/>
        <v>3.0838098891656784E-2</v>
      </c>
      <c r="G395">
        <f t="shared" si="52"/>
        <v>1.9506221297501017E-3</v>
      </c>
      <c r="H395">
        <f t="shared" si="53"/>
        <v>9.5098834325160341E-4</v>
      </c>
      <c r="I395">
        <f t="shared" si="54"/>
        <v>0.3887838732584708</v>
      </c>
      <c r="J395">
        <f t="shared" si="55"/>
        <v>0.27146213813078157</v>
      </c>
    </row>
    <row r="396" spans="1:10" x14ac:dyDescent="0.2">
      <c r="A396" s="2">
        <v>43231</v>
      </c>
      <c r="B396" s="1">
        <v>11.19</v>
      </c>
      <c r="C396">
        <f t="shared" si="48"/>
        <v>11.246625368399027</v>
      </c>
      <c r="D396">
        <f t="shared" si="49"/>
        <v>11.245664760443336</v>
      </c>
      <c r="E396">
        <f t="shared" si="50"/>
        <v>-5.6625368399027209E-2</v>
      </c>
      <c r="F396">
        <f t="shared" si="51"/>
        <v>-5.5664760443336903E-2</v>
      </c>
      <c r="G396">
        <f t="shared" si="52"/>
        <v>3.2064323463255493E-3</v>
      </c>
      <c r="H396">
        <f t="shared" si="53"/>
        <v>3.098565555214085E-3</v>
      </c>
      <c r="I396">
        <f t="shared" si="54"/>
        <v>0.50603546379827713</v>
      </c>
      <c r="J396">
        <f t="shared" si="55"/>
        <v>0.49745094229970421</v>
      </c>
    </row>
    <row r="397" spans="1:10" x14ac:dyDescent="0.2">
      <c r="A397" s="2">
        <v>43238</v>
      </c>
      <c r="B397" s="1">
        <v>11.33</v>
      </c>
      <c r="C397">
        <f t="shared" si="48"/>
        <v>11.292481415779562</v>
      </c>
      <c r="D397">
        <f t="shared" si="49"/>
        <v>11.296265904177336</v>
      </c>
      <c r="E397">
        <f t="shared" si="50"/>
        <v>3.7518584220437745E-2</v>
      </c>
      <c r="F397">
        <f t="shared" si="51"/>
        <v>3.3734095822664401E-2</v>
      </c>
      <c r="G397">
        <f t="shared" si="52"/>
        <v>1.4076441619060801E-3</v>
      </c>
      <c r="H397">
        <f t="shared" si="53"/>
        <v>1.1379892209727037E-3</v>
      </c>
      <c r="I397">
        <f t="shared" si="54"/>
        <v>0.33114372657050084</v>
      </c>
      <c r="J397">
        <f t="shared" si="55"/>
        <v>0.29774135765811471</v>
      </c>
    </row>
    <row r="398" spans="1:10" x14ac:dyDescent="0.2">
      <c r="A398" s="2">
        <v>43245</v>
      </c>
      <c r="B398" s="1">
        <v>11.51</v>
      </c>
      <c r="C398">
        <f t="shared" si="48"/>
        <v>11.412116637100803</v>
      </c>
      <c r="D398">
        <f t="shared" si="49"/>
        <v>11.424506361670934</v>
      </c>
      <c r="E398">
        <f t="shared" si="50"/>
        <v>9.7883362899196413E-2</v>
      </c>
      <c r="F398">
        <f t="shared" si="51"/>
        <v>8.5493638329065647E-2</v>
      </c>
      <c r="G398">
        <f t="shared" si="52"/>
        <v>9.5811527324557808E-3</v>
      </c>
      <c r="H398">
        <f t="shared" si="53"/>
        <v>7.3091621947410828E-3</v>
      </c>
      <c r="I398">
        <f t="shared" si="54"/>
        <v>0.85042018157425214</v>
      </c>
      <c r="J398">
        <f t="shared" si="55"/>
        <v>0.74277704890587004</v>
      </c>
    </row>
    <row r="399" spans="1:10" x14ac:dyDescent="0.2">
      <c r="A399" s="2">
        <v>43252</v>
      </c>
      <c r="B399" s="1">
        <v>11.71</v>
      </c>
      <c r="C399">
        <f t="shared" si="48"/>
        <v>11.575952486695362</v>
      </c>
      <c r="D399">
        <f t="shared" si="49"/>
        <v>11.595802544668373</v>
      </c>
      <c r="E399">
        <f t="shared" si="50"/>
        <v>0.1340475133046386</v>
      </c>
      <c r="F399">
        <f t="shared" si="51"/>
        <v>0.1141974553316274</v>
      </c>
      <c r="G399">
        <f t="shared" si="52"/>
        <v>1.7968735823157261E-2</v>
      </c>
      <c r="H399">
        <f t="shared" si="53"/>
        <v>1.3041058804219035E-2</v>
      </c>
      <c r="I399">
        <f t="shared" si="54"/>
        <v>1.1447268429089548</v>
      </c>
      <c r="J399">
        <f t="shared" si="55"/>
        <v>0.97521311128631416</v>
      </c>
    </row>
    <row r="400" spans="1:10" x14ac:dyDescent="0.2">
      <c r="A400" s="2">
        <v>43259</v>
      </c>
      <c r="B400" s="1">
        <v>12.1</v>
      </c>
      <c r="C400">
        <f t="shared" si="48"/>
        <v>11.864178619012913</v>
      </c>
      <c r="D400">
        <f t="shared" si="49"/>
        <v>11.89832101786735</v>
      </c>
      <c r="E400">
        <f t="shared" si="50"/>
        <v>0.23582138098708683</v>
      </c>
      <c r="F400">
        <f t="shared" si="51"/>
        <v>0.20167898213265012</v>
      </c>
      <c r="G400">
        <f t="shared" si="52"/>
        <v>5.5611723730656759E-2</v>
      </c>
      <c r="H400">
        <f t="shared" si="53"/>
        <v>4.0674411834061806E-2</v>
      </c>
      <c r="I400">
        <f t="shared" si="54"/>
        <v>1.9489370329511309</v>
      </c>
      <c r="J400">
        <f t="shared" si="55"/>
        <v>1.6667684473772739</v>
      </c>
    </row>
    <row r="401" spans="1:10" x14ac:dyDescent="0.2">
      <c r="A401" s="2">
        <v>43266</v>
      </c>
      <c r="B401" s="1">
        <v>11.88</v>
      </c>
      <c r="C401">
        <f t="shared" si="48"/>
        <v>11.872880378555811</v>
      </c>
      <c r="D401">
        <f t="shared" si="49"/>
        <v>11.88732840714694</v>
      </c>
      <c r="E401">
        <f t="shared" si="50"/>
        <v>7.119621444189761E-3</v>
      </c>
      <c r="F401">
        <f t="shared" si="51"/>
        <v>-7.3284071469394974E-3</v>
      </c>
      <c r="G401">
        <f t="shared" si="52"/>
        <v>5.0689009508566699E-5</v>
      </c>
      <c r="H401">
        <f t="shared" si="53"/>
        <v>5.3705551311313904E-5</v>
      </c>
      <c r="I401">
        <f t="shared" si="54"/>
        <v>5.9929473435940746E-2</v>
      </c>
      <c r="J401">
        <f t="shared" si="55"/>
        <v>6.1686928846292059E-2</v>
      </c>
    </row>
    <row r="402" spans="1:10" x14ac:dyDescent="0.2">
      <c r="A402" s="2">
        <v>43273</v>
      </c>
      <c r="B402" s="1">
        <v>11.65</v>
      </c>
      <c r="C402">
        <f t="shared" si="48"/>
        <v>11.750296170350115</v>
      </c>
      <c r="D402">
        <f t="shared" si="49"/>
        <v>11.744931362858775</v>
      </c>
      <c r="E402">
        <f t="shared" si="50"/>
        <v>-0.10029617035011462</v>
      </c>
      <c r="F402">
        <f t="shared" si="51"/>
        <v>-9.4931362858774904E-2</v>
      </c>
      <c r="G402">
        <f t="shared" si="52"/>
        <v>1.0059321786899212E-2</v>
      </c>
      <c r="H402">
        <f t="shared" si="53"/>
        <v>9.0119636542243878E-3</v>
      </c>
      <c r="I402">
        <f t="shared" si="54"/>
        <v>0.86091133347737869</v>
      </c>
      <c r="J402">
        <f t="shared" si="55"/>
        <v>0.81486148376630818</v>
      </c>
    </row>
    <row r="403" spans="1:10" x14ac:dyDescent="0.2">
      <c r="A403" s="2">
        <v>43280</v>
      </c>
      <c r="B403" s="1">
        <v>11.07</v>
      </c>
      <c r="C403">
        <f t="shared" si="48"/>
        <v>11.376133276657551</v>
      </c>
      <c r="D403">
        <f t="shared" si="49"/>
        <v>11.33997254514351</v>
      </c>
      <c r="E403">
        <f t="shared" si="50"/>
        <v>-0.30613327665755108</v>
      </c>
      <c r="F403">
        <f t="shared" si="51"/>
        <v>-0.26997254514350999</v>
      </c>
      <c r="G403">
        <f t="shared" si="52"/>
        <v>9.3717583077088704E-2</v>
      </c>
      <c r="H403">
        <f t="shared" si="53"/>
        <v>7.2885175131264537E-2</v>
      </c>
      <c r="I403">
        <f t="shared" si="54"/>
        <v>2.7654315867890791</v>
      </c>
      <c r="J403">
        <f t="shared" si="55"/>
        <v>2.438776378893496</v>
      </c>
    </row>
    <row r="404" spans="1:10" x14ac:dyDescent="0.2">
      <c r="A404" s="2">
        <v>43287</v>
      </c>
      <c r="B404" s="1">
        <v>11.06</v>
      </c>
      <c r="C404">
        <f t="shared" si="48"/>
        <v>11.202259974495899</v>
      </c>
      <c r="D404">
        <f t="shared" si="49"/>
        <v>11.171989018057404</v>
      </c>
      <c r="E404">
        <f t="shared" si="50"/>
        <v>-0.14225997449589833</v>
      </c>
      <c r="F404">
        <f t="shared" si="51"/>
        <v>-0.11198901805740391</v>
      </c>
      <c r="G404">
        <f t="shared" si="52"/>
        <v>2.0237900343573645E-2</v>
      </c>
      <c r="H404">
        <f t="shared" si="53"/>
        <v>1.2541540165461539E-2</v>
      </c>
      <c r="I404">
        <f t="shared" si="54"/>
        <v>1.2862565505958257</v>
      </c>
      <c r="J404">
        <f t="shared" si="55"/>
        <v>1.0125589336112468</v>
      </c>
    </row>
    <row r="405" spans="1:10" x14ac:dyDescent="0.2">
      <c r="A405" s="2">
        <v>43294</v>
      </c>
      <c r="B405" s="1">
        <v>10.98</v>
      </c>
      <c r="C405">
        <f t="shared" si="48"/>
        <v>11.080016988523155</v>
      </c>
      <c r="D405">
        <f t="shared" si="49"/>
        <v>11.056795607222963</v>
      </c>
      <c r="E405">
        <f t="shared" si="50"/>
        <v>-0.10001698852315499</v>
      </c>
      <c r="F405">
        <f t="shared" si="51"/>
        <v>-7.6795607222962303E-2</v>
      </c>
      <c r="G405">
        <f t="shared" si="52"/>
        <v>1.0003397993240917E-2</v>
      </c>
      <c r="H405">
        <f t="shared" si="53"/>
        <v>5.8975652887435E-3</v>
      </c>
      <c r="I405">
        <f t="shared" si="54"/>
        <v>0.91090153481926217</v>
      </c>
      <c r="J405">
        <f t="shared" si="55"/>
        <v>0.69941354483572227</v>
      </c>
    </row>
    <row r="406" spans="1:10" x14ac:dyDescent="0.2">
      <c r="A406" s="2">
        <v>43301</v>
      </c>
      <c r="B406" s="1">
        <v>10.56</v>
      </c>
      <c r="C406">
        <f t="shared" si="48"/>
        <v>10.794007644835421</v>
      </c>
      <c r="D406">
        <f t="shared" si="49"/>
        <v>10.758718242889184</v>
      </c>
      <c r="E406">
        <f t="shared" si="50"/>
        <v>-0.23400764483542069</v>
      </c>
      <c r="F406">
        <f t="shared" si="51"/>
        <v>-0.19871824288918383</v>
      </c>
      <c r="G406">
        <f t="shared" si="52"/>
        <v>5.4759577841420395E-2</v>
      </c>
      <c r="H406">
        <f t="shared" si="53"/>
        <v>3.9488940056964655E-2</v>
      </c>
      <c r="I406">
        <f t="shared" si="54"/>
        <v>2.2159814851839079</v>
      </c>
      <c r="J406">
        <f t="shared" si="55"/>
        <v>1.8818015425112105</v>
      </c>
    </row>
    <row r="407" spans="1:10" x14ac:dyDescent="0.2">
      <c r="A407" s="2">
        <v>43308</v>
      </c>
      <c r="B407" s="1">
        <v>9.93</v>
      </c>
      <c r="C407">
        <f t="shared" si="48"/>
        <v>10.318803440175939</v>
      </c>
      <c r="D407">
        <f t="shared" si="49"/>
        <v>10.261487297155673</v>
      </c>
      <c r="E407">
        <f t="shared" si="50"/>
        <v>-0.38880344017593949</v>
      </c>
      <c r="F407">
        <f t="shared" si="51"/>
        <v>-0.33148729715567349</v>
      </c>
      <c r="G407">
        <f t="shared" si="52"/>
        <v>0.15116811509264536</v>
      </c>
      <c r="H407">
        <f t="shared" si="53"/>
        <v>0.10988382817557378</v>
      </c>
      <c r="I407">
        <f t="shared" si="54"/>
        <v>3.9154424992541745</v>
      </c>
      <c r="J407">
        <f t="shared" si="55"/>
        <v>3.3382406561497837</v>
      </c>
    </row>
    <row r="408" spans="1:10" x14ac:dyDescent="0.2">
      <c r="A408" s="2">
        <v>43315</v>
      </c>
      <c r="B408" s="1">
        <v>10.039999999999999</v>
      </c>
      <c r="C408">
        <f t="shared" si="48"/>
        <v>10.165461548079172</v>
      </c>
      <c r="D408">
        <f t="shared" si="49"/>
        <v>10.128594918862269</v>
      </c>
      <c r="E408">
        <f t="shared" si="50"/>
        <v>-0.12546154807917276</v>
      </c>
      <c r="F408">
        <f t="shared" si="51"/>
        <v>-8.8594918862270333E-2</v>
      </c>
      <c r="G408">
        <f t="shared" si="52"/>
        <v>1.5740600046422578E-2</v>
      </c>
      <c r="H408">
        <f t="shared" si="53"/>
        <v>7.8490596482122636E-3</v>
      </c>
      <c r="I408">
        <f t="shared" si="54"/>
        <v>1.2496170127407646</v>
      </c>
      <c r="J408">
        <f t="shared" si="55"/>
        <v>0.88241951058038193</v>
      </c>
    </row>
    <row r="409" spans="1:10" x14ac:dyDescent="0.2">
      <c r="A409" s="2">
        <v>43322</v>
      </c>
      <c r="B409" s="1">
        <v>9.74</v>
      </c>
      <c r="C409">
        <f t="shared" si="48"/>
        <v>9.9314576966356274</v>
      </c>
      <c r="D409">
        <f t="shared" si="49"/>
        <v>9.8954379675449076</v>
      </c>
      <c r="E409">
        <f t="shared" si="50"/>
        <v>-0.19145769663562717</v>
      </c>
      <c r="F409">
        <f t="shared" si="51"/>
        <v>-0.15543796754490735</v>
      </c>
      <c r="G409">
        <f t="shared" si="52"/>
        <v>3.6656049601019841E-2</v>
      </c>
      <c r="H409">
        <f t="shared" si="53"/>
        <v>2.4160961754491672E-2</v>
      </c>
      <c r="I409">
        <f t="shared" si="54"/>
        <v>1.9656847703863161</v>
      </c>
      <c r="J409">
        <f t="shared" si="55"/>
        <v>1.5958723567238948</v>
      </c>
    </row>
    <row r="410" spans="1:10" x14ac:dyDescent="0.2">
      <c r="A410" s="2">
        <v>43329</v>
      </c>
      <c r="B410" s="1">
        <v>9.5500000000000007</v>
      </c>
      <c r="C410">
        <f t="shared" si="48"/>
        <v>9.7216559634860324</v>
      </c>
      <c r="D410">
        <f t="shared" si="49"/>
        <v>9.6881751870179631</v>
      </c>
      <c r="E410">
        <f t="shared" si="50"/>
        <v>-0.17165596348603174</v>
      </c>
      <c r="F410">
        <f t="shared" si="51"/>
        <v>-0.13817518701796239</v>
      </c>
      <c r="G410">
        <f t="shared" si="52"/>
        <v>2.946576980031786E-2</v>
      </c>
      <c r="H410">
        <f t="shared" si="53"/>
        <v>1.909238230744888E-2</v>
      </c>
      <c r="I410">
        <f t="shared" si="54"/>
        <v>1.7974446438327927</v>
      </c>
      <c r="J410">
        <f t="shared" si="55"/>
        <v>1.4468605970467265</v>
      </c>
    </row>
    <row r="411" spans="1:10" x14ac:dyDescent="0.2">
      <c r="A411" s="2">
        <v>43336</v>
      </c>
      <c r="B411" s="1">
        <v>9.68</v>
      </c>
      <c r="C411">
        <f t="shared" si="48"/>
        <v>9.6987451835687146</v>
      </c>
      <c r="D411">
        <f t="shared" si="49"/>
        <v>9.6832700748071847</v>
      </c>
      <c r="E411">
        <f t="shared" si="50"/>
        <v>-1.8745183568714907E-2</v>
      </c>
      <c r="F411">
        <f t="shared" si="51"/>
        <v>-3.2700748071849972E-3</v>
      </c>
      <c r="G411">
        <f t="shared" si="52"/>
        <v>3.5138190702481935E-4</v>
      </c>
      <c r="H411">
        <f t="shared" si="53"/>
        <v>1.0693389244585996E-5</v>
      </c>
      <c r="I411">
        <f t="shared" si="54"/>
        <v>0.19364859058589781</v>
      </c>
      <c r="J411">
        <f t="shared" si="55"/>
        <v>3.3781764537035096E-2</v>
      </c>
    </row>
    <row r="412" spans="1:10" x14ac:dyDescent="0.2">
      <c r="A412" s="2">
        <v>43343</v>
      </c>
      <c r="B412" s="1">
        <v>9.48</v>
      </c>
      <c r="C412">
        <f t="shared" si="48"/>
        <v>9.5784353326059204</v>
      </c>
      <c r="D412">
        <f t="shared" si="49"/>
        <v>9.5613080299228734</v>
      </c>
      <c r="E412">
        <f t="shared" si="50"/>
        <v>-9.8435332605919967E-2</v>
      </c>
      <c r="F412">
        <f t="shared" si="51"/>
        <v>-8.1308029922873004E-2</v>
      </c>
      <c r="G412">
        <f t="shared" si="52"/>
        <v>9.6895147052380899E-3</v>
      </c>
      <c r="H412">
        <f t="shared" si="53"/>
        <v>6.6109957299388122E-3</v>
      </c>
      <c r="I412">
        <f t="shared" si="54"/>
        <v>1.0383473903578055</v>
      </c>
      <c r="J412">
        <f t="shared" si="55"/>
        <v>0.85767964053663515</v>
      </c>
    </row>
    <row r="413" spans="1:10" x14ac:dyDescent="0.2">
      <c r="A413" s="2">
        <v>43350</v>
      </c>
      <c r="B413" s="1">
        <v>9.27</v>
      </c>
      <c r="C413">
        <f t="shared" si="48"/>
        <v>9.4087958996726648</v>
      </c>
      <c r="D413">
        <f t="shared" si="49"/>
        <v>9.3865232119691484</v>
      </c>
      <c r="E413">
        <f t="shared" si="50"/>
        <v>-0.13879589967266526</v>
      </c>
      <c r="F413">
        <f t="shared" si="51"/>
        <v>-0.11652321196914883</v>
      </c>
      <c r="G413">
        <f t="shared" si="52"/>
        <v>1.9264301765944559E-2</v>
      </c>
      <c r="H413">
        <f t="shared" si="53"/>
        <v>1.357765892760719E-2</v>
      </c>
      <c r="I413">
        <f t="shared" si="54"/>
        <v>1.4972588961452564</v>
      </c>
      <c r="J413">
        <f t="shared" si="55"/>
        <v>1.2569925778764708</v>
      </c>
    </row>
    <row r="414" spans="1:10" x14ac:dyDescent="0.2">
      <c r="A414" s="2">
        <v>43357</v>
      </c>
      <c r="B414" s="1">
        <v>9.4499999999999993</v>
      </c>
      <c r="C414">
        <f t="shared" si="48"/>
        <v>9.4314581548526988</v>
      </c>
      <c r="D414">
        <f t="shared" si="49"/>
        <v>9.4246092847876586</v>
      </c>
      <c r="E414">
        <f t="shared" si="50"/>
        <v>1.8541845147300506E-2</v>
      </c>
      <c r="F414">
        <f t="shared" si="51"/>
        <v>2.5390715212340709E-2</v>
      </c>
      <c r="G414">
        <f t="shared" si="52"/>
        <v>3.4380002146647135E-4</v>
      </c>
      <c r="H414">
        <f t="shared" si="53"/>
        <v>6.4468841899418985E-4</v>
      </c>
      <c r="I414">
        <f t="shared" si="54"/>
        <v>0.19621000155873553</v>
      </c>
      <c r="J414">
        <f t="shared" si="55"/>
        <v>0.26868481706180647</v>
      </c>
    </row>
    <row r="415" spans="1:10" x14ac:dyDescent="0.2">
      <c r="A415" s="2">
        <v>43364</v>
      </c>
      <c r="B415" s="1">
        <v>9.85</v>
      </c>
      <c r="C415">
        <f t="shared" si="48"/>
        <v>9.6616561696837149</v>
      </c>
      <c r="D415">
        <f t="shared" si="49"/>
        <v>9.6798437139150622</v>
      </c>
      <c r="E415">
        <f t="shared" si="50"/>
        <v>0.18834383031628477</v>
      </c>
      <c r="F415">
        <f t="shared" si="51"/>
        <v>0.17015628608493749</v>
      </c>
      <c r="G415">
        <f t="shared" si="52"/>
        <v>3.547339841820947E-2</v>
      </c>
      <c r="H415">
        <f t="shared" si="53"/>
        <v>2.8953161694219093E-2</v>
      </c>
      <c r="I415">
        <f t="shared" si="54"/>
        <v>1.9121201047338554</v>
      </c>
      <c r="J415">
        <f t="shared" si="55"/>
        <v>1.7274749856338831</v>
      </c>
    </row>
    <row r="416" spans="1:10" x14ac:dyDescent="0.2">
      <c r="A416" s="2">
        <v>43371</v>
      </c>
      <c r="B416" s="1">
        <v>9.25</v>
      </c>
      <c r="C416">
        <f t="shared" si="48"/>
        <v>9.4352452763576729</v>
      </c>
      <c r="D416">
        <f t="shared" si="49"/>
        <v>9.4219374855660245</v>
      </c>
      <c r="E416">
        <f t="shared" si="50"/>
        <v>-0.18524527635767285</v>
      </c>
      <c r="F416">
        <f t="shared" si="51"/>
        <v>-0.17193748556602451</v>
      </c>
      <c r="G416">
        <f t="shared" si="52"/>
        <v>3.431581241283059E-2</v>
      </c>
      <c r="H416">
        <f t="shared" si="53"/>
        <v>2.9562498942766885E-2</v>
      </c>
      <c r="I416">
        <f t="shared" si="54"/>
        <v>2.002651636299166</v>
      </c>
      <c r="J416">
        <f t="shared" si="55"/>
        <v>1.8587836277408054</v>
      </c>
    </row>
    <row r="417" spans="1:10" x14ac:dyDescent="0.2">
      <c r="A417" s="2">
        <v>43378</v>
      </c>
      <c r="B417" s="1">
        <v>9.1199999999999992</v>
      </c>
      <c r="C417">
        <f t="shared" si="48"/>
        <v>9.2618603743609533</v>
      </c>
      <c r="D417">
        <f t="shared" si="49"/>
        <v>9.2407749942264097</v>
      </c>
      <c r="E417">
        <f t="shared" si="50"/>
        <v>-0.14186037436095411</v>
      </c>
      <c r="F417">
        <f t="shared" si="51"/>
        <v>-0.12077499422641047</v>
      </c>
      <c r="G417">
        <f t="shared" si="52"/>
        <v>2.0124365813830047E-2</v>
      </c>
      <c r="H417">
        <f t="shared" si="53"/>
        <v>1.4586599230389482E-2</v>
      </c>
      <c r="I417">
        <f t="shared" si="54"/>
        <v>1.5554865609753741</v>
      </c>
      <c r="J417">
        <f t="shared" si="55"/>
        <v>1.3242872173948519</v>
      </c>
    </row>
    <row r="418" spans="1:10" x14ac:dyDescent="0.2">
      <c r="A418" s="2">
        <v>43385</v>
      </c>
      <c r="B418" s="1">
        <v>8.64</v>
      </c>
      <c r="C418">
        <f t="shared" si="48"/>
        <v>8.9198371684624291</v>
      </c>
      <c r="D418">
        <f t="shared" si="49"/>
        <v>8.8803099976905635</v>
      </c>
      <c r="E418">
        <f t="shared" si="50"/>
        <v>-0.27983716846242856</v>
      </c>
      <c r="F418">
        <f t="shared" si="51"/>
        <v>-0.24030999769056294</v>
      </c>
      <c r="G418">
        <f t="shared" si="52"/>
        <v>7.830884085306962E-2</v>
      </c>
      <c r="H418">
        <f t="shared" si="53"/>
        <v>5.7748894990038366E-2</v>
      </c>
      <c r="I418">
        <f t="shared" si="54"/>
        <v>3.2388561164632934</v>
      </c>
      <c r="J418">
        <f t="shared" si="55"/>
        <v>2.781365714011145</v>
      </c>
    </row>
    <row r="419" spans="1:10" x14ac:dyDescent="0.2">
      <c r="A419" s="2">
        <v>43392</v>
      </c>
      <c r="B419" s="1">
        <v>8.5</v>
      </c>
      <c r="C419">
        <f t="shared" si="48"/>
        <v>8.6889267258080931</v>
      </c>
      <c r="D419">
        <f t="shared" si="49"/>
        <v>8.6521239990762258</v>
      </c>
      <c r="E419">
        <f t="shared" si="50"/>
        <v>-0.18892672580809311</v>
      </c>
      <c r="F419">
        <f t="shared" si="51"/>
        <v>-0.15212399907622576</v>
      </c>
      <c r="G419">
        <f t="shared" si="52"/>
        <v>3.5693307724566394E-2</v>
      </c>
      <c r="H419">
        <f t="shared" si="53"/>
        <v>2.3141711094943535E-2</v>
      </c>
      <c r="I419">
        <f t="shared" si="54"/>
        <v>2.2226673624481541</v>
      </c>
      <c r="J419">
        <f t="shared" si="55"/>
        <v>1.7896941067791265</v>
      </c>
    </row>
    <row r="420" spans="1:10" x14ac:dyDescent="0.2">
      <c r="A420" s="2">
        <v>43399</v>
      </c>
      <c r="B420" s="1">
        <v>8.98</v>
      </c>
      <c r="C420">
        <f t="shared" si="48"/>
        <v>8.8490170266136428</v>
      </c>
      <c r="D420">
        <f t="shared" si="49"/>
        <v>8.8488495996304906</v>
      </c>
      <c r="E420">
        <f t="shared" si="50"/>
        <v>0.13098297338635767</v>
      </c>
      <c r="F420">
        <f t="shared" si="51"/>
        <v>0.13115040036950987</v>
      </c>
      <c r="G420">
        <f t="shared" si="52"/>
        <v>1.7156539317131281E-2</v>
      </c>
      <c r="H420">
        <f t="shared" si="53"/>
        <v>1.7200427517082735E-2</v>
      </c>
      <c r="I420">
        <f t="shared" si="54"/>
        <v>1.4586077214516444</v>
      </c>
      <c r="J420">
        <f t="shared" si="55"/>
        <v>1.4604721644711567</v>
      </c>
    </row>
    <row r="421" spans="1:10" x14ac:dyDescent="0.2">
      <c r="A421" s="2">
        <v>43406</v>
      </c>
      <c r="B421" s="1">
        <v>9.3800000000000008</v>
      </c>
      <c r="C421">
        <f t="shared" si="48"/>
        <v>9.1410576619761397</v>
      </c>
      <c r="D421">
        <f t="shared" si="49"/>
        <v>9.1675398398521963</v>
      </c>
      <c r="E421">
        <f t="shared" si="50"/>
        <v>0.23894233802386111</v>
      </c>
      <c r="F421">
        <f t="shared" si="51"/>
        <v>0.21246016014780444</v>
      </c>
      <c r="G421">
        <f t="shared" si="52"/>
        <v>5.70934409003091E-2</v>
      </c>
      <c r="H421">
        <f t="shared" si="53"/>
        <v>4.5139319650030714E-2</v>
      </c>
      <c r="I421">
        <f t="shared" si="54"/>
        <v>2.5473596804249583</v>
      </c>
      <c r="J421">
        <f t="shared" si="55"/>
        <v>2.2650336902751005</v>
      </c>
    </row>
    <row r="422" spans="1:10" x14ac:dyDescent="0.2">
      <c r="A422" s="2">
        <v>43413</v>
      </c>
      <c r="B422" s="1">
        <v>9.3800000000000008</v>
      </c>
      <c r="C422">
        <f t="shared" si="48"/>
        <v>9.2724759478892622</v>
      </c>
      <c r="D422">
        <f t="shared" si="49"/>
        <v>9.2950159359408779</v>
      </c>
      <c r="E422">
        <f t="shared" si="50"/>
        <v>0.10752405211073857</v>
      </c>
      <c r="F422">
        <f t="shared" si="51"/>
        <v>8.4984064059122844E-2</v>
      </c>
      <c r="G422">
        <f t="shared" si="52"/>
        <v>1.1561421782312823E-2</v>
      </c>
      <c r="H422">
        <f t="shared" si="53"/>
        <v>7.2222911440050948E-3</v>
      </c>
      <c r="I422">
        <f t="shared" si="54"/>
        <v>1.1463118561912427</v>
      </c>
      <c r="J422">
        <f t="shared" si="55"/>
        <v>0.90601347611005156</v>
      </c>
    </row>
    <row r="423" spans="1:10" x14ac:dyDescent="0.2">
      <c r="A423" s="2">
        <v>43420</v>
      </c>
      <c r="B423" s="1">
        <v>9.0500000000000007</v>
      </c>
      <c r="C423">
        <f t="shared" si="48"/>
        <v>9.1501141765501686</v>
      </c>
      <c r="D423">
        <f t="shared" si="49"/>
        <v>9.1480063743763509</v>
      </c>
      <c r="E423">
        <f t="shared" si="50"/>
        <v>-0.10011417655016785</v>
      </c>
      <c r="F423">
        <f t="shared" si="51"/>
        <v>-9.800637437635018E-2</v>
      </c>
      <c r="G423">
        <f t="shared" si="52"/>
        <v>1.002284834631818E-2</v>
      </c>
      <c r="H423">
        <f t="shared" si="53"/>
        <v>9.6052494183973096E-3</v>
      </c>
      <c r="I423">
        <f t="shared" si="54"/>
        <v>1.1062339950294791</v>
      </c>
      <c r="J423">
        <f t="shared" si="55"/>
        <v>1.0829433632745875</v>
      </c>
    </row>
    <row r="424" spans="1:10" x14ac:dyDescent="0.2">
      <c r="A424" s="2">
        <v>43427</v>
      </c>
      <c r="B424" s="1">
        <v>9.1300000000000008</v>
      </c>
      <c r="C424">
        <f t="shared" si="48"/>
        <v>9.1390513794475758</v>
      </c>
      <c r="D424">
        <f t="shared" si="49"/>
        <v>9.1372025497505405</v>
      </c>
      <c r="E424">
        <f t="shared" si="50"/>
        <v>-9.0513794475750586E-3</v>
      </c>
      <c r="F424">
        <f t="shared" si="51"/>
        <v>-7.2025497505396885E-3</v>
      </c>
      <c r="G424">
        <f t="shared" si="52"/>
        <v>8.1927469903984176E-5</v>
      </c>
      <c r="H424">
        <f t="shared" si="53"/>
        <v>5.1876722908999327E-5</v>
      </c>
      <c r="I424">
        <f t="shared" si="54"/>
        <v>9.9138876753286517E-2</v>
      </c>
      <c r="J424">
        <f t="shared" si="55"/>
        <v>7.8888825307115967E-2</v>
      </c>
    </row>
    <row r="425" spans="1:10" x14ac:dyDescent="0.2">
      <c r="A425" s="2">
        <v>43434</v>
      </c>
      <c r="B425" s="1">
        <v>9.41</v>
      </c>
      <c r="C425">
        <f t="shared" si="48"/>
        <v>9.2880731207514096</v>
      </c>
      <c r="D425">
        <f t="shared" si="49"/>
        <v>9.300881019900217</v>
      </c>
      <c r="E425">
        <f t="shared" si="50"/>
        <v>0.12192687924859058</v>
      </c>
      <c r="F425">
        <f t="shared" si="51"/>
        <v>0.10911898009978316</v>
      </c>
      <c r="G425">
        <f t="shared" si="52"/>
        <v>1.4866163883300388E-2</v>
      </c>
      <c r="H425">
        <f t="shared" si="53"/>
        <v>1.1906951818016874E-2</v>
      </c>
      <c r="I425">
        <f t="shared" si="54"/>
        <v>1.2957160387735449</v>
      </c>
      <c r="J425">
        <f t="shared" si="55"/>
        <v>1.1596065897957828</v>
      </c>
    </row>
    <row r="426" spans="1:10" x14ac:dyDescent="0.2">
      <c r="A426" s="2">
        <v>43441</v>
      </c>
      <c r="B426" s="1">
        <v>8.82</v>
      </c>
      <c r="C426">
        <f t="shared" si="48"/>
        <v>9.0306329043381339</v>
      </c>
      <c r="D426">
        <f t="shared" si="49"/>
        <v>9.012352407960087</v>
      </c>
      <c r="E426">
        <f t="shared" si="50"/>
        <v>-0.21063290433813364</v>
      </c>
      <c r="F426">
        <f t="shared" si="51"/>
        <v>-0.19235240796008668</v>
      </c>
      <c r="G426">
        <f t="shared" si="52"/>
        <v>4.436622038991736E-2</v>
      </c>
      <c r="H426">
        <f t="shared" si="53"/>
        <v>3.6999448848043619E-2</v>
      </c>
      <c r="I426">
        <f t="shared" si="54"/>
        <v>2.3881281670990209</v>
      </c>
      <c r="J426">
        <f t="shared" si="55"/>
        <v>2.1808663034023432</v>
      </c>
    </row>
    <row r="427" spans="1:10" x14ac:dyDescent="0.2">
      <c r="A427" s="2">
        <v>43448</v>
      </c>
      <c r="B427" s="1">
        <v>8.52</v>
      </c>
      <c r="C427">
        <f t="shared" si="48"/>
        <v>8.7497848069521602</v>
      </c>
      <c r="D427">
        <f t="shared" si="49"/>
        <v>8.7169409631840331</v>
      </c>
      <c r="E427">
        <f t="shared" si="50"/>
        <v>-0.22978480695216064</v>
      </c>
      <c r="F427">
        <f t="shared" si="51"/>
        <v>-0.19694096318403354</v>
      </c>
      <c r="G427">
        <f t="shared" si="52"/>
        <v>5.2801057506041728E-2</v>
      </c>
      <c r="H427">
        <f t="shared" si="53"/>
        <v>3.8785742979854855E-2</v>
      </c>
      <c r="I427">
        <f t="shared" si="54"/>
        <v>2.6970047764338103</v>
      </c>
      <c r="J427">
        <f t="shared" si="55"/>
        <v>2.3115136523947597</v>
      </c>
    </row>
    <row r="428" spans="1:10" x14ac:dyDescent="0.2">
      <c r="A428" s="2">
        <v>43455</v>
      </c>
      <c r="B428" s="1">
        <v>8.0500000000000007</v>
      </c>
      <c r="C428">
        <f t="shared" si="48"/>
        <v>8.3649031631284725</v>
      </c>
      <c r="D428">
        <f t="shared" si="49"/>
        <v>8.316776385273613</v>
      </c>
      <c r="E428">
        <f t="shared" si="50"/>
        <v>-0.31490316312847177</v>
      </c>
      <c r="F428">
        <f t="shared" si="51"/>
        <v>-0.26677638527361225</v>
      </c>
      <c r="G428">
        <f t="shared" si="52"/>
        <v>9.9164002148316902E-2</v>
      </c>
      <c r="H428">
        <f t="shared" si="53"/>
        <v>7.1169639739654803E-2</v>
      </c>
      <c r="I428">
        <f t="shared" si="54"/>
        <v>3.9118405357574133</v>
      </c>
      <c r="J428">
        <f t="shared" si="55"/>
        <v>3.3139923636473569</v>
      </c>
    </row>
    <row r="429" spans="1:10" x14ac:dyDescent="0.2">
      <c r="A429" s="2">
        <v>43462</v>
      </c>
      <c r="B429" s="1">
        <v>7.81</v>
      </c>
      <c r="C429">
        <f t="shared" si="48"/>
        <v>8.0597064234078122</v>
      </c>
      <c r="D429">
        <f t="shared" si="49"/>
        <v>8.0127105541094448</v>
      </c>
      <c r="E429">
        <f t="shared" si="50"/>
        <v>-0.24970642340781257</v>
      </c>
      <c r="F429">
        <f t="shared" si="51"/>
        <v>-0.20271055410944516</v>
      </c>
      <c r="G429">
        <f t="shared" si="52"/>
        <v>6.2353297891121769E-2</v>
      </c>
      <c r="H429">
        <f t="shared" si="53"/>
        <v>4.1091568747358295E-2</v>
      </c>
      <c r="I429">
        <f t="shared" si="54"/>
        <v>3.1972653445302508</v>
      </c>
      <c r="J429">
        <f t="shared" si="55"/>
        <v>2.595525660812358</v>
      </c>
    </row>
    <row r="430" spans="1:10" x14ac:dyDescent="0.2">
      <c r="A430" s="2">
        <v>43469</v>
      </c>
      <c r="B430" s="1">
        <v>8.08</v>
      </c>
      <c r="C430">
        <f t="shared" si="48"/>
        <v>8.0708678905335169</v>
      </c>
      <c r="D430">
        <f t="shared" si="49"/>
        <v>8.053084221643779</v>
      </c>
      <c r="E430">
        <f t="shared" si="50"/>
        <v>9.1321094664831293E-3</v>
      </c>
      <c r="F430">
        <f t="shared" si="51"/>
        <v>2.6915778356221054E-2</v>
      </c>
      <c r="G430">
        <f t="shared" si="52"/>
        <v>8.3395423307830788E-5</v>
      </c>
      <c r="H430">
        <f t="shared" si="53"/>
        <v>7.2445912452121777E-4</v>
      </c>
      <c r="I430">
        <f t="shared" si="54"/>
        <v>0.11302115676340506</v>
      </c>
      <c r="J430">
        <f t="shared" si="55"/>
        <v>0.33311606876511207</v>
      </c>
    </row>
    <row r="431" spans="1:10" x14ac:dyDescent="0.2">
      <c r="A431" s="2">
        <v>43476</v>
      </c>
      <c r="B431" s="1">
        <v>8.82</v>
      </c>
      <c r="C431">
        <f t="shared" si="48"/>
        <v>8.482890550740084</v>
      </c>
      <c r="D431">
        <f t="shared" si="49"/>
        <v>8.5132336886575111</v>
      </c>
      <c r="E431">
        <f t="shared" si="50"/>
        <v>0.33710944925991626</v>
      </c>
      <c r="F431">
        <f t="shared" si="51"/>
        <v>0.30676631134248922</v>
      </c>
      <c r="G431">
        <f t="shared" si="52"/>
        <v>0.11364278078032405</v>
      </c>
      <c r="H431">
        <f t="shared" si="53"/>
        <v>9.4105569774677031E-2</v>
      </c>
      <c r="I431">
        <f t="shared" si="54"/>
        <v>3.8221025993187783</v>
      </c>
      <c r="J431">
        <f t="shared" si="55"/>
        <v>3.4780760923184717</v>
      </c>
    </row>
    <row r="432" spans="1:10" x14ac:dyDescent="0.2">
      <c r="A432" s="2">
        <v>43483</v>
      </c>
      <c r="B432" s="1">
        <v>8.58</v>
      </c>
      <c r="C432">
        <f t="shared" si="48"/>
        <v>8.5363007478330388</v>
      </c>
      <c r="D432">
        <f t="shared" si="49"/>
        <v>8.5532934754630041</v>
      </c>
      <c r="E432">
        <f t="shared" si="50"/>
        <v>4.3699252166961244E-2</v>
      </c>
      <c r="F432">
        <f t="shared" si="51"/>
        <v>2.6706524536995957E-2</v>
      </c>
      <c r="G432">
        <f t="shared" si="52"/>
        <v>1.9096246399516669E-3</v>
      </c>
      <c r="H432">
        <f t="shared" si="53"/>
        <v>7.1323845284516712E-4</v>
      </c>
      <c r="I432">
        <f t="shared" si="54"/>
        <v>0.5093152933212266</v>
      </c>
      <c r="J432">
        <f t="shared" si="55"/>
        <v>0.31126485474354265</v>
      </c>
    </row>
    <row r="433" spans="1:10" x14ac:dyDescent="0.2">
      <c r="A433" s="2">
        <v>43490</v>
      </c>
      <c r="B433" s="1">
        <v>8.86</v>
      </c>
      <c r="C433">
        <f t="shared" si="48"/>
        <v>8.7143353365248668</v>
      </c>
      <c r="D433">
        <f t="shared" si="49"/>
        <v>8.7373173901852006</v>
      </c>
      <c r="E433">
        <f t="shared" si="50"/>
        <v>0.14566466347513263</v>
      </c>
      <c r="F433">
        <f t="shared" si="51"/>
        <v>0.12268260981479884</v>
      </c>
      <c r="G433">
        <f t="shared" si="52"/>
        <v>2.1218194185323638E-2</v>
      </c>
      <c r="H433">
        <f t="shared" si="53"/>
        <v>1.5051022750970176E-2</v>
      </c>
      <c r="I433">
        <f t="shared" si="54"/>
        <v>1.6440706938502556</v>
      </c>
      <c r="J433">
        <f t="shared" si="55"/>
        <v>1.3846795690157883</v>
      </c>
    </row>
    <row r="434" spans="1:10" x14ac:dyDescent="0.2">
      <c r="A434" s="2">
        <v>43497</v>
      </c>
      <c r="B434" s="1">
        <v>8.7200000000000006</v>
      </c>
      <c r="C434">
        <f t="shared" si="48"/>
        <v>8.7174509014361909</v>
      </c>
      <c r="D434">
        <f t="shared" si="49"/>
        <v>8.726926956074081</v>
      </c>
      <c r="E434">
        <f t="shared" si="50"/>
        <v>2.549098563809693E-3</v>
      </c>
      <c r="F434">
        <f t="shared" si="51"/>
        <v>-6.9269560740803371E-3</v>
      </c>
      <c r="G434">
        <f t="shared" si="52"/>
        <v>6.49790348801664E-6</v>
      </c>
      <c r="H434">
        <f t="shared" si="53"/>
        <v>4.7982720452238479E-5</v>
      </c>
      <c r="I434">
        <f t="shared" si="54"/>
        <v>2.9232781695065286E-2</v>
      </c>
      <c r="J434">
        <f t="shared" si="55"/>
        <v>7.9437569656884588E-2</v>
      </c>
    </row>
    <row r="435" spans="1:10" x14ac:dyDescent="0.2">
      <c r="A435" s="2">
        <v>43504</v>
      </c>
      <c r="B435" s="1">
        <v>8.39</v>
      </c>
      <c r="C435">
        <f t="shared" si="48"/>
        <v>8.5373529056462871</v>
      </c>
      <c r="D435">
        <f t="shared" si="49"/>
        <v>8.5247707824296324</v>
      </c>
      <c r="E435">
        <f t="shared" si="50"/>
        <v>-0.14735290564628656</v>
      </c>
      <c r="F435">
        <f t="shared" si="51"/>
        <v>-0.13477078242963181</v>
      </c>
      <c r="G435">
        <f t="shared" si="52"/>
        <v>2.171287880240343E-2</v>
      </c>
      <c r="H435">
        <f t="shared" si="53"/>
        <v>1.8163163796695154E-2</v>
      </c>
      <c r="I435">
        <f t="shared" si="54"/>
        <v>1.7562920816005547</v>
      </c>
      <c r="J435">
        <f t="shared" si="55"/>
        <v>1.6063263698406649</v>
      </c>
    </row>
    <row r="436" spans="1:10" x14ac:dyDescent="0.2">
      <c r="A436" s="2">
        <v>43511</v>
      </c>
      <c r="B436" s="1">
        <v>8.5399999999999991</v>
      </c>
      <c r="C436">
        <f t="shared" si="48"/>
        <v>8.5388088075408284</v>
      </c>
      <c r="D436">
        <f t="shared" si="49"/>
        <v>8.5339083129718531</v>
      </c>
      <c r="E436">
        <f t="shared" si="50"/>
        <v>1.1911924591707646E-3</v>
      </c>
      <c r="F436">
        <f t="shared" si="51"/>
        <v>6.0916870281459978E-3</v>
      </c>
      <c r="G436">
        <f t="shared" si="52"/>
        <v>1.4189394747852935E-6</v>
      </c>
      <c r="H436">
        <f t="shared" si="53"/>
        <v>3.7108650848882219E-5</v>
      </c>
      <c r="I436">
        <f t="shared" si="54"/>
        <v>1.3948389451648297E-2</v>
      </c>
      <c r="J436">
        <f t="shared" si="55"/>
        <v>7.1331229837775151E-2</v>
      </c>
    </row>
    <row r="437" spans="1:10" x14ac:dyDescent="0.2">
      <c r="A437" s="2">
        <v>43518</v>
      </c>
      <c r="B437" s="1">
        <v>8.7100000000000009</v>
      </c>
      <c r="C437">
        <f t="shared" si="48"/>
        <v>8.6329639633933724</v>
      </c>
      <c r="D437">
        <f t="shared" si="49"/>
        <v>8.6395633251887425</v>
      </c>
      <c r="E437">
        <f t="shared" si="50"/>
        <v>7.70360366066285E-2</v>
      </c>
      <c r="F437">
        <f t="shared" si="51"/>
        <v>7.0436674811258371E-2</v>
      </c>
      <c r="G437">
        <f t="shared" si="52"/>
        <v>5.9345509360578062E-3</v>
      </c>
      <c r="H437">
        <f t="shared" si="53"/>
        <v>4.9613251584669591E-3</v>
      </c>
      <c r="I437">
        <f t="shared" si="54"/>
        <v>0.88445507011054525</v>
      </c>
      <c r="J437">
        <f t="shared" si="55"/>
        <v>0.80868742607644506</v>
      </c>
    </row>
    <row r="438" spans="1:10" x14ac:dyDescent="0.2">
      <c r="A438" s="2">
        <v>43525</v>
      </c>
      <c r="B438" s="1">
        <v>8.7899999999999991</v>
      </c>
      <c r="C438">
        <f t="shared" si="48"/>
        <v>8.7193337835270164</v>
      </c>
      <c r="D438">
        <f t="shared" si="49"/>
        <v>8.7298253300754958</v>
      </c>
      <c r="E438">
        <f t="shared" si="50"/>
        <v>7.0666216472982768E-2</v>
      </c>
      <c r="F438">
        <f t="shared" si="51"/>
        <v>6.0174669924503377E-2</v>
      </c>
      <c r="G438">
        <f t="shared" si="52"/>
        <v>4.9937141506064611E-3</v>
      </c>
      <c r="H438">
        <f t="shared" si="53"/>
        <v>3.6209909005229311E-3</v>
      </c>
      <c r="I438">
        <f t="shared" si="54"/>
        <v>0.8039387539588484</v>
      </c>
      <c r="J438">
        <f t="shared" si="55"/>
        <v>0.68458100027876434</v>
      </c>
    </row>
    <row r="439" spans="1:10" x14ac:dyDescent="0.2">
      <c r="A439" s="2">
        <v>43532</v>
      </c>
      <c r="B439" s="1">
        <v>8.42</v>
      </c>
      <c r="C439">
        <f t="shared" si="48"/>
        <v>8.5547002025871564</v>
      </c>
      <c r="D439">
        <f t="shared" si="49"/>
        <v>8.5439301320301979</v>
      </c>
      <c r="E439">
        <f t="shared" si="50"/>
        <v>-0.13470020258715643</v>
      </c>
      <c r="F439">
        <f t="shared" si="51"/>
        <v>-0.12393013203019798</v>
      </c>
      <c r="G439">
        <f t="shared" si="52"/>
        <v>1.8144144577020984E-2</v>
      </c>
      <c r="H439">
        <f t="shared" si="53"/>
        <v>1.5358677625022304E-2</v>
      </c>
      <c r="I439">
        <f t="shared" si="54"/>
        <v>1.599764876332024</v>
      </c>
      <c r="J439">
        <f t="shared" si="55"/>
        <v>1.4718542996460569</v>
      </c>
    </row>
    <row r="440" spans="1:10" x14ac:dyDescent="0.2">
      <c r="A440" s="2">
        <v>43539</v>
      </c>
      <c r="B440" s="1">
        <v>8.43</v>
      </c>
      <c r="C440">
        <f t="shared" si="48"/>
        <v>8.4861150911642191</v>
      </c>
      <c r="D440">
        <f t="shared" si="49"/>
        <v>8.4755720528120797</v>
      </c>
      <c r="E440">
        <f t="shared" si="50"/>
        <v>-5.6115091164219422E-2</v>
      </c>
      <c r="F440">
        <f t="shared" si="51"/>
        <v>-4.5572052812079988E-2</v>
      </c>
      <c r="G440">
        <f t="shared" si="52"/>
        <v>3.1489034563686566E-3</v>
      </c>
      <c r="H440">
        <f t="shared" si="53"/>
        <v>2.0768119975070076E-3</v>
      </c>
      <c r="I440">
        <f t="shared" si="54"/>
        <v>0.66565944441541436</v>
      </c>
      <c r="J440">
        <f t="shared" si="55"/>
        <v>0.54059374628801882</v>
      </c>
    </row>
    <row r="441" spans="1:10" x14ac:dyDescent="0.2">
      <c r="A441" s="2">
        <v>43546</v>
      </c>
      <c r="B441" s="1">
        <v>8.5399999999999991</v>
      </c>
      <c r="C441">
        <f t="shared" si="48"/>
        <v>8.5157517910238987</v>
      </c>
      <c r="D441">
        <f t="shared" si="49"/>
        <v>8.5142288211248314</v>
      </c>
      <c r="E441">
        <f t="shared" si="50"/>
        <v>2.4248208976100472E-2</v>
      </c>
      <c r="F441">
        <f t="shared" si="51"/>
        <v>2.5771178875167777E-2</v>
      </c>
      <c r="G441">
        <f t="shared" si="52"/>
        <v>5.8797563854863944E-4</v>
      </c>
      <c r="H441">
        <f t="shared" si="53"/>
        <v>6.6415366061589392E-4</v>
      </c>
      <c r="I441">
        <f t="shared" si="54"/>
        <v>0.28393687325644584</v>
      </c>
      <c r="J441">
        <f t="shared" si="55"/>
        <v>0.30177024443990375</v>
      </c>
    </row>
    <row r="442" spans="1:10" x14ac:dyDescent="0.2">
      <c r="A442" s="2">
        <v>43553</v>
      </c>
      <c r="B442" s="1">
        <v>8.7799999999999994</v>
      </c>
      <c r="C442">
        <f t="shared" si="48"/>
        <v>8.6610883059607531</v>
      </c>
      <c r="D442">
        <f t="shared" si="49"/>
        <v>8.6736915284499325</v>
      </c>
      <c r="E442">
        <f t="shared" si="50"/>
        <v>0.11891169403924629</v>
      </c>
      <c r="F442">
        <f t="shared" si="51"/>
        <v>0.10630847155006684</v>
      </c>
      <c r="G442">
        <f t="shared" si="52"/>
        <v>1.4139990979283321E-2</v>
      </c>
      <c r="H442">
        <f t="shared" si="53"/>
        <v>1.130149112331137E-2</v>
      </c>
      <c r="I442">
        <f t="shared" si="54"/>
        <v>1.3543473125198895</v>
      </c>
      <c r="J442">
        <f t="shared" si="55"/>
        <v>1.2108026372444971</v>
      </c>
    </row>
    <row r="443" spans="1:10" x14ac:dyDescent="0.2">
      <c r="A443" s="2">
        <v>43560</v>
      </c>
      <c r="B443" s="1">
        <v>9.25</v>
      </c>
      <c r="C443">
        <f t="shared" si="48"/>
        <v>8.9849897376823389</v>
      </c>
      <c r="D443">
        <f t="shared" si="49"/>
        <v>9.0194766113799734</v>
      </c>
      <c r="E443">
        <f t="shared" si="50"/>
        <v>0.26501026231766112</v>
      </c>
      <c r="F443">
        <f t="shared" si="51"/>
        <v>0.23052338862002664</v>
      </c>
      <c r="G443">
        <f t="shared" si="52"/>
        <v>7.0230439133675548E-2</v>
      </c>
      <c r="H443">
        <f t="shared" si="53"/>
        <v>5.3141032700859826E-2</v>
      </c>
      <c r="I443">
        <f t="shared" si="54"/>
        <v>2.8649758088395796</v>
      </c>
      <c r="J443">
        <f t="shared" si="55"/>
        <v>2.4921447418381257</v>
      </c>
    </row>
    <row r="444" spans="1:10" x14ac:dyDescent="0.2">
      <c r="A444" s="2">
        <v>43567</v>
      </c>
      <c r="B444" s="1">
        <v>9.4499999999999993</v>
      </c>
      <c r="C444">
        <f t="shared" si="48"/>
        <v>9.2407453819570513</v>
      </c>
      <c r="D444">
        <f t="shared" si="49"/>
        <v>9.2777906445519882</v>
      </c>
      <c r="E444">
        <f t="shared" si="50"/>
        <v>0.20925461804294798</v>
      </c>
      <c r="F444">
        <f t="shared" si="51"/>
        <v>0.17220935544801108</v>
      </c>
      <c r="G444">
        <f t="shared" si="52"/>
        <v>4.3787495172300052E-2</v>
      </c>
      <c r="H444">
        <f t="shared" si="53"/>
        <v>2.9656062103819422E-2</v>
      </c>
      <c r="I444">
        <f t="shared" si="54"/>
        <v>2.2143345824650584</v>
      </c>
      <c r="J444">
        <f t="shared" si="55"/>
        <v>1.8223212216720752</v>
      </c>
    </row>
    <row r="445" spans="1:10" x14ac:dyDescent="0.2">
      <c r="A445" s="2">
        <v>43574</v>
      </c>
      <c r="B445" s="1">
        <v>9.5500000000000007</v>
      </c>
      <c r="C445">
        <f t="shared" si="48"/>
        <v>9.4108354218806731</v>
      </c>
      <c r="D445">
        <f t="shared" si="49"/>
        <v>9.441116257820795</v>
      </c>
      <c r="E445">
        <f t="shared" si="50"/>
        <v>0.13916457811932759</v>
      </c>
      <c r="F445">
        <f t="shared" si="51"/>
        <v>0.10888374217920571</v>
      </c>
      <c r="G445">
        <f t="shared" si="52"/>
        <v>1.9366779803130431E-2</v>
      </c>
      <c r="H445">
        <f t="shared" si="53"/>
        <v>1.1855669310947741E-2</v>
      </c>
      <c r="I445">
        <f t="shared" si="54"/>
        <v>1.4572207132913881</v>
      </c>
      <c r="J445">
        <f t="shared" si="55"/>
        <v>1.1401438971644575</v>
      </c>
    </row>
    <row r="446" spans="1:10" x14ac:dyDescent="0.2">
      <c r="A446" s="2">
        <v>43581</v>
      </c>
      <c r="B446" s="1">
        <v>10.41</v>
      </c>
      <c r="C446">
        <f t="shared" si="48"/>
        <v>9.960375939846303</v>
      </c>
      <c r="D446">
        <f t="shared" si="49"/>
        <v>10.022446503128318</v>
      </c>
      <c r="E446">
        <f t="shared" si="50"/>
        <v>0.44962406015369716</v>
      </c>
      <c r="F446">
        <f t="shared" si="51"/>
        <v>0.38755349687168206</v>
      </c>
      <c r="G446">
        <f t="shared" si="52"/>
        <v>0.20216179546909549</v>
      </c>
      <c r="H446">
        <f t="shared" si="53"/>
        <v>0.15019771293746886</v>
      </c>
      <c r="I446">
        <f t="shared" si="54"/>
        <v>4.3191552368270614</v>
      </c>
      <c r="J446">
        <f t="shared" si="55"/>
        <v>3.7228962235512206</v>
      </c>
    </row>
    <row r="447" spans="1:10" x14ac:dyDescent="0.2">
      <c r="A447" s="2">
        <v>43588</v>
      </c>
      <c r="B447" s="1">
        <v>10.41</v>
      </c>
      <c r="C447">
        <f t="shared" si="48"/>
        <v>10.207669172930835</v>
      </c>
      <c r="D447">
        <f t="shared" si="49"/>
        <v>10.254978601251327</v>
      </c>
      <c r="E447">
        <f t="shared" si="50"/>
        <v>0.20233082706916505</v>
      </c>
      <c r="F447">
        <f t="shared" si="51"/>
        <v>0.15502139874867282</v>
      </c>
      <c r="G447">
        <f t="shared" si="52"/>
        <v>4.0937763582492376E-2</v>
      </c>
      <c r="H447">
        <f t="shared" si="53"/>
        <v>2.403163406999502E-2</v>
      </c>
      <c r="I447">
        <f t="shared" si="54"/>
        <v>1.9436198565721909</v>
      </c>
      <c r="J447">
        <f t="shared" si="55"/>
        <v>1.4891584894204881</v>
      </c>
    </row>
    <row r="448" spans="1:10" x14ac:dyDescent="0.2">
      <c r="A448" s="2">
        <v>43595</v>
      </c>
      <c r="B448" s="1">
        <v>10.38</v>
      </c>
      <c r="C448">
        <f t="shared" si="48"/>
        <v>10.302451127818877</v>
      </c>
      <c r="D448">
        <f t="shared" si="49"/>
        <v>10.329991440500532</v>
      </c>
      <c r="E448">
        <f t="shared" si="50"/>
        <v>7.754887218112394E-2</v>
      </c>
      <c r="F448">
        <f t="shared" si="51"/>
        <v>5.000855949946903E-2</v>
      </c>
      <c r="G448">
        <f t="shared" si="52"/>
        <v>6.0138275765642983E-3</v>
      </c>
      <c r="H448">
        <f t="shared" si="53"/>
        <v>2.5008560232119342E-3</v>
      </c>
      <c r="I448">
        <f t="shared" si="54"/>
        <v>0.74709896128250419</v>
      </c>
      <c r="J448">
        <f t="shared" si="55"/>
        <v>0.48177802986000984</v>
      </c>
    </row>
    <row r="449" spans="1:10" x14ac:dyDescent="0.2">
      <c r="A449" s="2">
        <v>43602</v>
      </c>
      <c r="B449" s="1">
        <v>10.29</v>
      </c>
      <c r="C449">
        <f t="shared" si="48"/>
        <v>10.295603007518494</v>
      </c>
      <c r="D449">
        <f t="shared" si="49"/>
        <v>10.305996576200211</v>
      </c>
      <c r="E449">
        <f t="shared" si="50"/>
        <v>-5.6030075184949624E-3</v>
      </c>
      <c r="F449">
        <f t="shared" si="51"/>
        <v>-1.5996576200212331E-2</v>
      </c>
      <c r="G449">
        <f t="shared" si="52"/>
        <v>3.1393693252311076E-5</v>
      </c>
      <c r="H449">
        <f t="shared" si="53"/>
        <v>2.5589045012919958E-4</v>
      </c>
      <c r="I449">
        <f t="shared" si="54"/>
        <v>5.4450996292468051E-2</v>
      </c>
      <c r="J449">
        <f t="shared" si="55"/>
        <v>0.15545749465706835</v>
      </c>
    </row>
    <row r="450" spans="1:10" x14ac:dyDescent="0.2">
      <c r="A450" s="2">
        <v>43609</v>
      </c>
      <c r="B450" s="1">
        <v>9.83</v>
      </c>
      <c r="C450">
        <f t="shared" si="48"/>
        <v>10.039521353383321</v>
      </c>
      <c r="D450">
        <f t="shared" si="49"/>
        <v>10.020398630480084</v>
      </c>
      <c r="E450">
        <f t="shared" si="50"/>
        <v>-0.20952135338332134</v>
      </c>
      <c r="F450">
        <f t="shared" si="51"/>
        <v>-0.19039863048008421</v>
      </c>
      <c r="G450">
        <f t="shared" si="52"/>
        <v>4.3899197523578619E-2</v>
      </c>
      <c r="H450">
        <f t="shared" si="53"/>
        <v>3.6251638488691652E-2</v>
      </c>
      <c r="I450">
        <f t="shared" si="54"/>
        <v>2.1314481524244289</v>
      </c>
      <c r="J450">
        <f t="shared" si="55"/>
        <v>1.9369138400822401</v>
      </c>
    </row>
    <row r="451" spans="1:10" x14ac:dyDescent="0.2">
      <c r="A451" s="2">
        <v>43616</v>
      </c>
      <c r="B451" s="1">
        <v>9.52</v>
      </c>
      <c r="C451">
        <f t="shared" si="48"/>
        <v>9.7537846090224942</v>
      </c>
      <c r="D451">
        <f t="shared" si="49"/>
        <v>9.7201594521920338</v>
      </c>
      <c r="E451">
        <f t="shared" si="50"/>
        <v>-0.23378460902249465</v>
      </c>
      <c r="F451">
        <f t="shared" si="51"/>
        <v>-0.20015945219203424</v>
      </c>
      <c r="G451">
        <f t="shared" si="52"/>
        <v>5.4655243415800685E-2</v>
      </c>
      <c r="H451">
        <f t="shared" si="53"/>
        <v>4.006380630181524E-2</v>
      </c>
      <c r="I451">
        <f t="shared" si="54"/>
        <v>2.4557206830093978</v>
      </c>
      <c r="J451">
        <f t="shared" si="55"/>
        <v>2.102515254118007</v>
      </c>
    </row>
    <row r="452" spans="1:10" x14ac:dyDescent="0.2">
      <c r="A452" s="2">
        <v>43623</v>
      </c>
      <c r="B452" s="1">
        <v>9.76</v>
      </c>
      <c r="C452">
        <f t="shared" si="48"/>
        <v>9.7572030740601221</v>
      </c>
      <c r="D452">
        <f t="shared" si="49"/>
        <v>9.7440637808768145</v>
      </c>
      <c r="E452">
        <f t="shared" si="50"/>
        <v>2.7969259398776813E-3</v>
      </c>
      <c r="F452">
        <f t="shared" si="51"/>
        <v>1.5936219123185325E-2</v>
      </c>
      <c r="G452">
        <f t="shared" si="52"/>
        <v>7.8227947131606513E-6</v>
      </c>
      <c r="H452">
        <f t="shared" si="53"/>
        <v>2.5396307994217761E-4</v>
      </c>
      <c r="I452">
        <f t="shared" si="54"/>
        <v>2.8657028072517226E-2</v>
      </c>
      <c r="J452">
        <f t="shared" si="55"/>
        <v>0.16328093363919391</v>
      </c>
    </row>
    <row r="453" spans="1:10" x14ac:dyDescent="0.2">
      <c r="A453" s="2">
        <v>43630</v>
      </c>
      <c r="B453" s="1">
        <v>9.98</v>
      </c>
      <c r="C453">
        <f t="shared" ref="C453:C516" si="56">$M$1*B453+(1-$M$1)*C452</f>
        <v>9.8797413833270546</v>
      </c>
      <c r="D453">
        <f t="shared" ref="D453:D516" si="57">$N$1*B453+(1-$N$1)*D452</f>
        <v>9.8856255123507264</v>
      </c>
      <c r="E453">
        <f t="shared" ref="E453:E516" si="58">B453-C453</f>
        <v>0.10025861667294578</v>
      </c>
      <c r="F453">
        <f t="shared" ref="F453:F516" si="59">B453-D453</f>
        <v>9.437448764927403E-2</v>
      </c>
      <c r="G453">
        <f t="shared" ref="G453:G516" si="60">E453^2</f>
        <v>1.0051790217172681E-2</v>
      </c>
      <c r="H453">
        <f t="shared" ref="H453:H516" si="61">F453^2</f>
        <v>8.9065439190629762E-3</v>
      </c>
      <c r="I453">
        <f t="shared" ref="I453:I516" si="62">ABS(E453/B453)*100</f>
        <v>1.0045953574443465</v>
      </c>
      <c r="J453">
        <f t="shared" ref="J453:J516" si="63">ABS(F453/B453)*100</f>
        <v>0.94563614879032087</v>
      </c>
    </row>
    <row r="454" spans="1:10" x14ac:dyDescent="0.2">
      <c r="A454" s="2">
        <v>43637</v>
      </c>
      <c r="B454" s="1">
        <v>9.99</v>
      </c>
      <c r="C454">
        <f t="shared" si="56"/>
        <v>9.9403836224971744</v>
      </c>
      <c r="D454">
        <f t="shared" si="57"/>
        <v>9.9482502049402903</v>
      </c>
      <c r="E454">
        <f t="shared" si="58"/>
        <v>4.961637750282577E-2</v>
      </c>
      <c r="F454">
        <f t="shared" si="59"/>
        <v>4.1749795059709882E-2</v>
      </c>
      <c r="G454">
        <f t="shared" si="60"/>
        <v>2.4617849165029151E-3</v>
      </c>
      <c r="H454">
        <f t="shared" si="61"/>
        <v>1.7430453875277756E-3</v>
      </c>
      <c r="I454">
        <f t="shared" si="62"/>
        <v>0.49666043546372141</v>
      </c>
      <c r="J454">
        <f t="shared" si="63"/>
        <v>0.41791586646356238</v>
      </c>
    </row>
    <row r="455" spans="1:10" x14ac:dyDescent="0.2">
      <c r="A455" s="2">
        <v>43644</v>
      </c>
      <c r="B455" s="1">
        <v>10.23</v>
      </c>
      <c r="C455">
        <f t="shared" si="56"/>
        <v>10.099672630123729</v>
      </c>
      <c r="D455">
        <f t="shared" si="57"/>
        <v>10.117300081976117</v>
      </c>
      <c r="E455">
        <f t="shared" si="58"/>
        <v>0.13032736987627125</v>
      </c>
      <c r="F455">
        <f t="shared" si="59"/>
        <v>0.11269991802388368</v>
      </c>
      <c r="G455">
        <f t="shared" si="60"/>
        <v>1.6985223338866415E-2</v>
      </c>
      <c r="H455">
        <f t="shared" si="61"/>
        <v>1.2701271522590101E-2</v>
      </c>
      <c r="I455">
        <f t="shared" si="62"/>
        <v>1.2739723350564149</v>
      </c>
      <c r="J455">
        <f t="shared" si="63"/>
        <v>1.1016609777505735</v>
      </c>
    </row>
    <row r="456" spans="1:10" x14ac:dyDescent="0.2">
      <c r="A456" s="2">
        <v>43651</v>
      </c>
      <c r="B456" s="1">
        <v>10.199999999999999</v>
      </c>
      <c r="C456">
        <f t="shared" si="56"/>
        <v>10.154852683555678</v>
      </c>
      <c r="D456">
        <f t="shared" si="57"/>
        <v>10.166920032790447</v>
      </c>
      <c r="E456">
        <f t="shared" si="58"/>
        <v>4.5147316444321461E-2</v>
      </c>
      <c r="F456">
        <f t="shared" si="59"/>
        <v>3.3079967209552308E-2</v>
      </c>
      <c r="G456">
        <f t="shared" si="60"/>
        <v>2.0382801821236989E-3</v>
      </c>
      <c r="H456">
        <f t="shared" si="61"/>
        <v>1.0942842305850559E-3</v>
      </c>
      <c r="I456">
        <f t="shared" si="62"/>
        <v>0.44262074945413199</v>
      </c>
      <c r="J456">
        <f t="shared" si="63"/>
        <v>0.32431340401521869</v>
      </c>
    </row>
    <row r="457" spans="1:10" x14ac:dyDescent="0.2">
      <c r="A457" s="2">
        <v>43658</v>
      </c>
      <c r="B457" s="1">
        <v>10.49</v>
      </c>
      <c r="C457">
        <f t="shared" si="56"/>
        <v>10.339183707600055</v>
      </c>
      <c r="D457">
        <f t="shared" si="57"/>
        <v>10.360768013116179</v>
      </c>
      <c r="E457">
        <f t="shared" si="58"/>
        <v>0.15081629239994498</v>
      </c>
      <c r="F457">
        <f t="shared" si="59"/>
        <v>0.12923198688382165</v>
      </c>
      <c r="G457">
        <f t="shared" si="60"/>
        <v>2.2745554053265702E-2</v>
      </c>
      <c r="H457">
        <f t="shared" si="61"/>
        <v>1.670090643394025E-2</v>
      </c>
      <c r="I457">
        <f t="shared" si="62"/>
        <v>1.4377148941844136</v>
      </c>
      <c r="J457">
        <f t="shared" si="63"/>
        <v>1.2319541171003017</v>
      </c>
    </row>
    <row r="458" spans="1:10" x14ac:dyDescent="0.2">
      <c r="A458" s="2">
        <v>43665</v>
      </c>
      <c r="B458" s="1">
        <v>10.199999999999999</v>
      </c>
      <c r="C458">
        <f t="shared" si="56"/>
        <v>10.262632668420025</v>
      </c>
      <c r="D458">
        <f t="shared" si="57"/>
        <v>10.264307205246471</v>
      </c>
      <c r="E458">
        <f t="shared" si="58"/>
        <v>-6.2632668420025794E-2</v>
      </c>
      <c r="F458">
        <f t="shared" si="59"/>
        <v>-6.430720524647171E-2</v>
      </c>
      <c r="G458">
        <f t="shared" si="60"/>
        <v>3.9228511534128967E-3</v>
      </c>
      <c r="H458">
        <f t="shared" si="61"/>
        <v>4.135416646611839E-3</v>
      </c>
      <c r="I458">
        <f t="shared" si="62"/>
        <v>0.61404576882378237</v>
      </c>
      <c r="J458">
        <f t="shared" si="63"/>
        <v>0.63046279653403647</v>
      </c>
    </row>
    <row r="459" spans="1:10" x14ac:dyDescent="0.2">
      <c r="A459" s="2">
        <v>43672</v>
      </c>
      <c r="B459" s="1">
        <v>9.57</v>
      </c>
      <c r="C459">
        <f t="shared" si="56"/>
        <v>9.8816847007890125</v>
      </c>
      <c r="D459">
        <f t="shared" si="57"/>
        <v>9.8477228820985889</v>
      </c>
      <c r="E459">
        <f t="shared" si="58"/>
        <v>-0.31168470078901223</v>
      </c>
      <c r="F459">
        <f t="shared" si="59"/>
        <v>-0.27772288209858864</v>
      </c>
      <c r="G459">
        <f t="shared" si="60"/>
        <v>9.714735270593608E-2</v>
      </c>
      <c r="H459">
        <f t="shared" si="61"/>
        <v>7.7129999241146566E-2</v>
      </c>
      <c r="I459">
        <f t="shared" si="62"/>
        <v>3.2568934251725414</v>
      </c>
      <c r="J459">
        <f t="shared" si="63"/>
        <v>2.9020154869236015</v>
      </c>
    </row>
    <row r="460" spans="1:10" x14ac:dyDescent="0.2">
      <c r="A460" s="2">
        <v>43679</v>
      </c>
      <c r="B460" s="1">
        <v>9.2799999999999994</v>
      </c>
      <c r="C460">
        <f t="shared" si="56"/>
        <v>9.5507581153550554</v>
      </c>
      <c r="D460">
        <f t="shared" si="57"/>
        <v>9.5070891528394359</v>
      </c>
      <c r="E460">
        <f t="shared" si="58"/>
        <v>-0.27075811535505601</v>
      </c>
      <c r="F460">
        <f t="shared" si="59"/>
        <v>-0.22708915283943654</v>
      </c>
      <c r="G460">
        <f t="shared" si="60"/>
        <v>7.330995703062182E-2</v>
      </c>
      <c r="H460">
        <f t="shared" si="61"/>
        <v>5.1569483337332966E-2</v>
      </c>
      <c r="I460">
        <f t="shared" si="62"/>
        <v>2.9176521051191382</v>
      </c>
      <c r="J460">
        <f t="shared" si="63"/>
        <v>2.4470813883559974</v>
      </c>
    </row>
    <row r="461" spans="1:10" x14ac:dyDescent="0.2">
      <c r="A461" s="2">
        <v>43686</v>
      </c>
      <c r="B461" s="1">
        <v>9.4499999999999993</v>
      </c>
      <c r="C461">
        <f t="shared" si="56"/>
        <v>9.4953411519097735</v>
      </c>
      <c r="D461">
        <f t="shared" si="57"/>
        <v>9.4728356611357736</v>
      </c>
      <c r="E461">
        <f t="shared" si="58"/>
        <v>-4.5341151909774169E-2</v>
      </c>
      <c r="F461">
        <f t="shared" si="59"/>
        <v>-2.2835661135774288E-2</v>
      </c>
      <c r="G461">
        <f t="shared" si="60"/>
        <v>2.0558200565052179E-3</v>
      </c>
      <c r="H461">
        <f t="shared" si="61"/>
        <v>5.214674195079122E-4</v>
      </c>
      <c r="I461">
        <f t="shared" si="62"/>
        <v>0.47980054930977961</v>
      </c>
      <c r="J461">
        <f t="shared" si="63"/>
        <v>0.24164720778597132</v>
      </c>
    </row>
    <row r="462" spans="1:10" x14ac:dyDescent="0.2">
      <c r="A462" s="2">
        <v>43693</v>
      </c>
      <c r="B462" s="1">
        <v>8.9600000000000009</v>
      </c>
      <c r="C462">
        <f t="shared" si="56"/>
        <v>9.2009035183593983</v>
      </c>
      <c r="D462">
        <f t="shared" si="57"/>
        <v>9.1651342644543092</v>
      </c>
      <c r="E462">
        <f t="shared" si="58"/>
        <v>-0.24090351835939749</v>
      </c>
      <c r="F462">
        <f t="shared" si="59"/>
        <v>-0.20513426445430838</v>
      </c>
      <c r="G462">
        <f t="shared" si="60"/>
        <v>5.8034505157936567E-2</v>
      </c>
      <c r="H462">
        <f t="shared" si="61"/>
        <v>4.2080066453210128E-2</v>
      </c>
      <c r="I462">
        <f t="shared" si="62"/>
        <v>2.6886553388325614</v>
      </c>
      <c r="J462">
        <f t="shared" si="63"/>
        <v>2.2894449157846917</v>
      </c>
    </row>
    <row r="463" spans="1:10" x14ac:dyDescent="0.2">
      <c r="A463" s="2">
        <v>43700</v>
      </c>
      <c r="B463" s="1">
        <v>8.77</v>
      </c>
      <c r="C463">
        <f t="shared" si="56"/>
        <v>8.9639065832617284</v>
      </c>
      <c r="D463">
        <f t="shared" si="57"/>
        <v>8.9280537057817231</v>
      </c>
      <c r="E463">
        <f t="shared" si="58"/>
        <v>-0.19390658326172883</v>
      </c>
      <c r="F463">
        <f t="shared" si="59"/>
        <v>-0.15805370578172351</v>
      </c>
      <c r="G463">
        <f t="shared" si="60"/>
        <v>3.7599763032237776E-2</v>
      </c>
      <c r="H463">
        <f t="shared" si="61"/>
        <v>2.4980973911335618E-2</v>
      </c>
      <c r="I463">
        <f t="shared" si="62"/>
        <v>2.2110214739079685</v>
      </c>
      <c r="J463">
        <f t="shared" si="63"/>
        <v>1.8022087318326514</v>
      </c>
    </row>
    <row r="464" spans="1:10" x14ac:dyDescent="0.2">
      <c r="A464" s="2">
        <v>43707</v>
      </c>
      <c r="B464" s="1">
        <v>9.17</v>
      </c>
      <c r="C464">
        <f t="shared" si="56"/>
        <v>9.0772579624677778</v>
      </c>
      <c r="D464">
        <f t="shared" si="57"/>
        <v>9.0732214823126895</v>
      </c>
      <c r="E464">
        <f t="shared" si="58"/>
        <v>9.2742037532222099E-2</v>
      </c>
      <c r="F464">
        <f t="shared" si="59"/>
        <v>9.6778517687310384E-2</v>
      </c>
      <c r="G464">
        <f t="shared" si="60"/>
        <v>8.6010855256280928E-3</v>
      </c>
      <c r="H464">
        <f t="shared" si="61"/>
        <v>9.366081485753049E-3</v>
      </c>
      <c r="I464">
        <f t="shared" si="62"/>
        <v>1.0113635499697067</v>
      </c>
      <c r="J464">
        <f t="shared" si="63"/>
        <v>1.055381872271651</v>
      </c>
    </row>
    <row r="465" spans="1:10" x14ac:dyDescent="0.2">
      <c r="A465" s="2">
        <v>43714</v>
      </c>
      <c r="B465" s="1">
        <v>9.34</v>
      </c>
      <c r="C465">
        <f t="shared" si="56"/>
        <v>9.2217660831105004</v>
      </c>
      <c r="D465">
        <f t="shared" si="57"/>
        <v>9.2332885929250761</v>
      </c>
      <c r="E465">
        <f t="shared" si="58"/>
        <v>0.11823391688949947</v>
      </c>
      <c r="F465">
        <f t="shared" si="59"/>
        <v>0.10671140707492377</v>
      </c>
      <c r="G465">
        <f t="shared" si="60"/>
        <v>1.3979259103033067E-2</v>
      </c>
      <c r="H465">
        <f t="shared" si="61"/>
        <v>1.138732439991009E-2</v>
      </c>
      <c r="I465">
        <f t="shared" si="62"/>
        <v>1.2658877611295447</v>
      </c>
      <c r="J465">
        <f t="shared" si="63"/>
        <v>1.1425204183610682</v>
      </c>
    </row>
    <row r="466" spans="1:10" x14ac:dyDescent="0.2">
      <c r="A466" s="2">
        <v>43721</v>
      </c>
      <c r="B466" s="1">
        <v>9.4499999999999993</v>
      </c>
      <c r="C466">
        <f t="shared" si="56"/>
        <v>9.3472947373997251</v>
      </c>
      <c r="D466">
        <f t="shared" si="57"/>
        <v>9.36331543717003</v>
      </c>
      <c r="E466">
        <f t="shared" si="58"/>
        <v>0.10270526260027424</v>
      </c>
      <c r="F466">
        <f t="shared" si="59"/>
        <v>8.6684562829969281E-2</v>
      </c>
      <c r="G466">
        <f t="shared" si="60"/>
        <v>1.054837096579129E-2</v>
      </c>
      <c r="H466">
        <f t="shared" si="61"/>
        <v>7.5142134330228915E-3</v>
      </c>
      <c r="I466">
        <f t="shared" si="62"/>
        <v>1.0868281756642777</v>
      </c>
      <c r="J466">
        <f t="shared" si="63"/>
        <v>0.91729696116369608</v>
      </c>
    </row>
    <row r="467" spans="1:10" x14ac:dyDescent="0.2">
      <c r="A467" s="2">
        <v>43728</v>
      </c>
      <c r="B467" s="1">
        <v>9.17</v>
      </c>
      <c r="C467">
        <f t="shared" si="56"/>
        <v>9.249782631829877</v>
      </c>
      <c r="D467">
        <f t="shared" si="57"/>
        <v>9.2473261748680109</v>
      </c>
      <c r="E467">
        <f t="shared" si="58"/>
        <v>-7.9782631829877104E-2</v>
      </c>
      <c r="F467">
        <f t="shared" si="59"/>
        <v>-7.7326174868010966E-2</v>
      </c>
      <c r="G467">
        <f t="shared" si="60"/>
        <v>6.3652683417017193E-3</v>
      </c>
      <c r="H467">
        <f t="shared" si="61"/>
        <v>5.9793373197182106E-3</v>
      </c>
      <c r="I467">
        <f t="shared" si="62"/>
        <v>0.87003960556027382</v>
      </c>
      <c r="J467">
        <f t="shared" si="63"/>
        <v>0.84325163432945427</v>
      </c>
    </row>
    <row r="468" spans="1:10" x14ac:dyDescent="0.2">
      <c r="A468" s="2">
        <v>43735</v>
      </c>
      <c r="B468" s="1">
        <v>9.08</v>
      </c>
      <c r="C468">
        <f t="shared" si="56"/>
        <v>9.1564021843234453</v>
      </c>
      <c r="D468">
        <f t="shared" si="57"/>
        <v>9.146930469947204</v>
      </c>
      <c r="E468">
        <f t="shared" si="58"/>
        <v>-7.6402184323445255E-2</v>
      </c>
      <c r="F468">
        <f t="shared" si="59"/>
        <v>-6.6930469947203974E-2</v>
      </c>
      <c r="G468">
        <f t="shared" si="60"/>
        <v>5.8372937693937036E-3</v>
      </c>
      <c r="H468">
        <f t="shared" si="61"/>
        <v>4.4796878073535742E-3</v>
      </c>
      <c r="I468">
        <f t="shared" si="62"/>
        <v>0.84143374805556448</v>
      </c>
      <c r="J468">
        <f t="shared" si="63"/>
        <v>0.73711971307493362</v>
      </c>
    </row>
    <row r="469" spans="1:10" x14ac:dyDescent="0.2">
      <c r="A469" s="2">
        <v>43742</v>
      </c>
      <c r="B469" s="1">
        <v>8.74</v>
      </c>
      <c r="C469">
        <f t="shared" si="56"/>
        <v>8.9273809829455502</v>
      </c>
      <c r="D469">
        <f t="shared" si="57"/>
        <v>8.902772187978881</v>
      </c>
      <c r="E469">
        <f t="shared" si="58"/>
        <v>-0.18738098294554995</v>
      </c>
      <c r="F469">
        <f t="shared" si="59"/>
        <v>-0.16277218797888082</v>
      </c>
      <c r="G469">
        <f t="shared" si="60"/>
        <v>3.511163276964048E-2</v>
      </c>
      <c r="H469">
        <f t="shared" si="61"/>
        <v>2.6494785179432115E-2</v>
      </c>
      <c r="I469">
        <f t="shared" si="62"/>
        <v>2.1439471732900452</v>
      </c>
      <c r="J469">
        <f t="shared" si="63"/>
        <v>1.8623820134883389</v>
      </c>
    </row>
    <row r="470" spans="1:10" x14ac:dyDescent="0.2">
      <c r="A470" s="2">
        <v>43749</v>
      </c>
      <c r="B470" s="1">
        <v>8.7799999999999994</v>
      </c>
      <c r="C470">
        <f t="shared" si="56"/>
        <v>8.8463214423254968</v>
      </c>
      <c r="D470">
        <f t="shared" si="57"/>
        <v>8.8291088751915527</v>
      </c>
      <c r="E470">
        <f t="shared" si="58"/>
        <v>-6.6321442325497415E-2</v>
      </c>
      <c r="F470">
        <f t="shared" si="59"/>
        <v>-4.9108875191553381E-2</v>
      </c>
      <c r="G470">
        <f t="shared" si="60"/>
        <v>4.39853371213428E-3</v>
      </c>
      <c r="H470">
        <f t="shared" si="61"/>
        <v>2.411681622579567E-3</v>
      </c>
      <c r="I470">
        <f t="shared" si="62"/>
        <v>0.7553695025683077</v>
      </c>
      <c r="J470">
        <f t="shared" si="63"/>
        <v>0.55932659671473106</v>
      </c>
    </row>
    <row r="471" spans="1:10" x14ac:dyDescent="0.2">
      <c r="A471" s="2">
        <v>43756</v>
      </c>
      <c r="B471" s="1">
        <v>9.2899999999999991</v>
      </c>
      <c r="C471">
        <f t="shared" si="56"/>
        <v>9.0903446490464734</v>
      </c>
      <c r="D471">
        <f t="shared" si="57"/>
        <v>9.1056435500766213</v>
      </c>
      <c r="E471">
        <f t="shared" si="58"/>
        <v>0.19965535095352571</v>
      </c>
      <c r="F471">
        <f t="shared" si="59"/>
        <v>0.18435644992337785</v>
      </c>
      <c r="G471">
        <f t="shared" si="60"/>
        <v>3.9862259164375517E-2</v>
      </c>
      <c r="H471">
        <f t="shared" si="61"/>
        <v>3.3987300628350925E-2</v>
      </c>
      <c r="I471">
        <f t="shared" si="62"/>
        <v>2.1491426367440876</v>
      </c>
      <c r="J471">
        <f t="shared" si="63"/>
        <v>1.9844612478296866</v>
      </c>
    </row>
    <row r="472" spans="1:10" x14ac:dyDescent="0.2">
      <c r="A472" s="2">
        <v>43763</v>
      </c>
      <c r="B472" s="1">
        <v>8.7200000000000006</v>
      </c>
      <c r="C472">
        <f t="shared" si="56"/>
        <v>8.8866550920709138</v>
      </c>
      <c r="D472">
        <f t="shared" si="57"/>
        <v>8.8742574200306485</v>
      </c>
      <c r="E472">
        <f t="shared" si="58"/>
        <v>-0.16665509207091311</v>
      </c>
      <c r="F472">
        <f t="shared" si="59"/>
        <v>-0.15425742003064791</v>
      </c>
      <c r="G472">
        <f t="shared" si="60"/>
        <v>2.7773919713164529E-2</v>
      </c>
      <c r="H472">
        <f t="shared" si="61"/>
        <v>2.3795351634511734E-2</v>
      </c>
      <c r="I472">
        <f t="shared" si="62"/>
        <v>1.9111822485196457</v>
      </c>
      <c r="J472">
        <f t="shared" si="63"/>
        <v>1.7690071104432097</v>
      </c>
    </row>
    <row r="473" spans="1:10" x14ac:dyDescent="0.2">
      <c r="A473" s="2">
        <v>43770</v>
      </c>
      <c r="B473" s="1">
        <v>8.89</v>
      </c>
      <c r="C473">
        <f t="shared" si="56"/>
        <v>8.8884947914319117</v>
      </c>
      <c r="D473">
        <f t="shared" si="57"/>
        <v>8.8837029680122601</v>
      </c>
      <c r="E473">
        <f t="shared" si="58"/>
        <v>1.5052085680888894E-3</v>
      </c>
      <c r="F473">
        <f t="shared" si="59"/>
        <v>6.2970319877404535E-3</v>
      </c>
      <c r="G473">
        <f t="shared" si="60"/>
        <v>2.2656528334482046E-6</v>
      </c>
      <c r="H473">
        <f t="shared" si="61"/>
        <v>3.9652611854626486E-5</v>
      </c>
      <c r="I473">
        <f t="shared" si="62"/>
        <v>1.6931479956005503E-2</v>
      </c>
      <c r="J473">
        <f t="shared" si="63"/>
        <v>7.083275576760914E-2</v>
      </c>
    </row>
    <row r="474" spans="1:10" x14ac:dyDescent="0.2">
      <c r="A474" s="2">
        <v>43777</v>
      </c>
      <c r="B474" s="1">
        <v>9.0399999999999991</v>
      </c>
      <c r="C474">
        <f t="shared" si="56"/>
        <v>8.9718226561443597</v>
      </c>
      <c r="D474">
        <f t="shared" si="57"/>
        <v>8.9774811872049032</v>
      </c>
      <c r="E474">
        <f t="shared" si="58"/>
        <v>6.817734385563945E-2</v>
      </c>
      <c r="F474">
        <f t="shared" si="59"/>
        <v>6.2518812795095968E-2</v>
      </c>
      <c r="G474">
        <f t="shared" si="60"/>
        <v>4.6481502152100982E-3</v>
      </c>
      <c r="H474">
        <f t="shared" si="61"/>
        <v>3.9086019533082555E-3</v>
      </c>
      <c r="I474">
        <f t="shared" si="62"/>
        <v>0.75417415769512675</v>
      </c>
      <c r="J474">
        <f t="shared" si="63"/>
        <v>0.69157978755637139</v>
      </c>
    </row>
    <row r="475" spans="1:10" x14ac:dyDescent="0.2">
      <c r="A475" s="2">
        <v>43784</v>
      </c>
      <c r="B475" s="1">
        <v>8.9499999999999993</v>
      </c>
      <c r="C475">
        <f t="shared" si="56"/>
        <v>8.9598201952649621</v>
      </c>
      <c r="D475">
        <f t="shared" si="57"/>
        <v>8.9609924748819605</v>
      </c>
      <c r="E475">
        <f t="shared" si="58"/>
        <v>-9.8201952649628055E-3</v>
      </c>
      <c r="F475">
        <f t="shared" si="59"/>
        <v>-1.0992474881961201E-2</v>
      </c>
      <c r="G475">
        <f t="shared" si="60"/>
        <v>9.6436235041997905E-5</v>
      </c>
      <c r="H475">
        <f t="shared" si="61"/>
        <v>1.2083450403054791E-4</v>
      </c>
      <c r="I475">
        <f t="shared" si="62"/>
        <v>0.10972285212248946</v>
      </c>
      <c r="J475">
        <f t="shared" si="63"/>
        <v>0.12282094840180113</v>
      </c>
    </row>
    <row r="476" spans="1:10" x14ac:dyDescent="0.2">
      <c r="A476" s="2">
        <v>43791</v>
      </c>
      <c r="B476" s="1">
        <v>8.89</v>
      </c>
      <c r="C476">
        <f t="shared" si="56"/>
        <v>8.9214190878692321</v>
      </c>
      <c r="D476">
        <f t="shared" si="57"/>
        <v>8.918396989952786</v>
      </c>
      <c r="E476">
        <f t="shared" si="58"/>
        <v>-3.1419087869231532E-2</v>
      </c>
      <c r="F476">
        <f t="shared" si="59"/>
        <v>-2.839698995278539E-2</v>
      </c>
      <c r="G476">
        <f t="shared" si="60"/>
        <v>9.8715908253449208E-4</v>
      </c>
      <c r="H476">
        <f t="shared" si="61"/>
        <v>8.0638903837859438E-4</v>
      </c>
      <c r="I476">
        <f t="shared" si="62"/>
        <v>0.35342056095873486</v>
      </c>
      <c r="J476">
        <f t="shared" si="63"/>
        <v>0.31942620869274901</v>
      </c>
    </row>
    <row r="477" spans="1:10" x14ac:dyDescent="0.2">
      <c r="A477" s="2">
        <v>43798</v>
      </c>
      <c r="B477" s="1">
        <v>9.06</v>
      </c>
      <c r="C477">
        <f t="shared" si="56"/>
        <v>8.9976385895411539</v>
      </c>
      <c r="D477">
        <f t="shared" si="57"/>
        <v>9.0033587959811143</v>
      </c>
      <c r="E477">
        <f t="shared" si="58"/>
        <v>6.2361410458846578E-2</v>
      </c>
      <c r="F477">
        <f t="shared" si="59"/>
        <v>5.6641204018886171E-2</v>
      </c>
      <c r="G477">
        <f t="shared" si="60"/>
        <v>3.8889455144167392E-3</v>
      </c>
      <c r="H477">
        <f t="shared" si="61"/>
        <v>3.2082259927090871E-3</v>
      </c>
      <c r="I477">
        <f t="shared" si="62"/>
        <v>0.68831578872899091</v>
      </c>
      <c r="J477">
        <f t="shared" si="63"/>
        <v>0.62517885230558679</v>
      </c>
    </row>
    <row r="478" spans="1:10" x14ac:dyDescent="0.2">
      <c r="A478" s="2">
        <v>43805</v>
      </c>
      <c r="B478" s="1">
        <v>9.02</v>
      </c>
      <c r="C478">
        <f t="shared" si="56"/>
        <v>9.0099373652935189</v>
      </c>
      <c r="D478">
        <f t="shared" si="57"/>
        <v>9.0133435183924462</v>
      </c>
      <c r="E478">
        <f t="shared" si="58"/>
        <v>1.0062634706480722E-2</v>
      </c>
      <c r="F478">
        <f t="shared" si="59"/>
        <v>6.6564816075533884E-3</v>
      </c>
      <c r="G478">
        <f t="shared" si="60"/>
        <v>1.0125661723607037E-4</v>
      </c>
      <c r="H478">
        <f t="shared" si="61"/>
        <v>4.4308747391696543E-5</v>
      </c>
      <c r="I478">
        <f t="shared" si="62"/>
        <v>0.11155914308736943</v>
      </c>
      <c r="J478">
        <f t="shared" si="63"/>
        <v>7.3796913609239345E-2</v>
      </c>
    </row>
    <row r="479" spans="1:10" x14ac:dyDescent="0.2">
      <c r="A479" s="2">
        <v>43812</v>
      </c>
      <c r="B479" s="1">
        <v>9.23</v>
      </c>
      <c r="C479">
        <f t="shared" si="56"/>
        <v>9.1309718143820824</v>
      </c>
      <c r="D479">
        <f t="shared" si="57"/>
        <v>9.1433374073569791</v>
      </c>
      <c r="E479">
        <f t="shared" si="58"/>
        <v>9.9028185617918041E-2</v>
      </c>
      <c r="F479">
        <f t="shared" si="59"/>
        <v>8.6662592643021341E-2</v>
      </c>
      <c r="G479">
        <f t="shared" si="60"/>
        <v>9.8065815467768287E-3</v>
      </c>
      <c r="H479">
        <f t="shared" si="61"/>
        <v>7.5104049636102567E-3</v>
      </c>
      <c r="I479">
        <f t="shared" si="62"/>
        <v>1.0728947520901195</v>
      </c>
      <c r="J479">
        <f t="shared" si="63"/>
        <v>0.9389229972158325</v>
      </c>
    </row>
    <row r="480" spans="1:10" x14ac:dyDescent="0.2">
      <c r="A480" s="2">
        <v>43819</v>
      </c>
      <c r="B480" s="1">
        <v>9.48</v>
      </c>
      <c r="C480">
        <f t="shared" si="56"/>
        <v>9.3229373164719362</v>
      </c>
      <c r="D480">
        <f t="shared" si="57"/>
        <v>9.3453349629427915</v>
      </c>
      <c r="E480">
        <f t="shared" si="58"/>
        <v>0.15706268352806418</v>
      </c>
      <c r="F480">
        <f t="shared" si="59"/>
        <v>0.13466503705720889</v>
      </c>
      <c r="G480">
        <f t="shared" si="60"/>
        <v>2.4668686557036846E-2</v>
      </c>
      <c r="H480">
        <f t="shared" si="61"/>
        <v>1.8134672205619443E-2</v>
      </c>
      <c r="I480">
        <f t="shared" si="62"/>
        <v>1.6567793621103815</v>
      </c>
      <c r="J480">
        <f t="shared" si="63"/>
        <v>1.4205172685359586</v>
      </c>
    </row>
    <row r="481" spans="1:10" x14ac:dyDescent="0.2">
      <c r="A481" s="2">
        <v>43826</v>
      </c>
      <c r="B481" s="1">
        <v>9.36</v>
      </c>
      <c r="C481">
        <f t="shared" si="56"/>
        <v>9.3433217924123717</v>
      </c>
      <c r="D481">
        <f t="shared" si="57"/>
        <v>9.3541339851771159</v>
      </c>
      <c r="E481">
        <f t="shared" si="58"/>
        <v>1.6678207587627725E-2</v>
      </c>
      <c r="F481">
        <f t="shared" si="59"/>
        <v>5.8660148228835141E-3</v>
      </c>
      <c r="G481">
        <f t="shared" si="60"/>
        <v>2.7816260833600303E-4</v>
      </c>
      <c r="H481">
        <f t="shared" si="61"/>
        <v>3.4410129902289105E-5</v>
      </c>
      <c r="I481">
        <f t="shared" si="62"/>
        <v>0.17818597850029622</v>
      </c>
      <c r="J481">
        <f t="shared" si="63"/>
        <v>6.267109853508028E-2</v>
      </c>
    </row>
    <row r="482" spans="1:10" x14ac:dyDescent="0.2">
      <c r="A482" s="2">
        <v>43833</v>
      </c>
      <c r="B482" s="1">
        <v>9.2100000000000009</v>
      </c>
      <c r="C482">
        <f t="shared" si="56"/>
        <v>9.2699948065855686</v>
      </c>
      <c r="D482">
        <f t="shared" si="57"/>
        <v>9.2676535940708469</v>
      </c>
      <c r="E482">
        <f t="shared" si="58"/>
        <v>-5.9994806585567773E-2</v>
      </c>
      <c r="F482">
        <f t="shared" si="59"/>
        <v>-5.7653594070846026E-2</v>
      </c>
      <c r="G482">
        <f t="shared" si="60"/>
        <v>3.5993768172396861E-3</v>
      </c>
      <c r="H482">
        <f t="shared" si="61"/>
        <v>3.3239369092858922E-3</v>
      </c>
      <c r="I482">
        <f t="shared" si="62"/>
        <v>0.65140940918097467</v>
      </c>
      <c r="J482">
        <f t="shared" si="63"/>
        <v>0.62598907785934876</v>
      </c>
    </row>
    <row r="483" spans="1:10" x14ac:dyDescent="0.2">
      <c r="A483" s="2">
        <v>43840</v>
      </c>
      <c r="B483" s="1">
        <v>9.25</v>
      </c>
      <c r="C483">
        <f t="shared" si="56"/>
        <v>9.2589976629635053</v>
      </c>
      <c r="D483">
        <f t="shared" si="57"/>
        <v>9.2570614376283391</v>
      </c>
      <c r="E483">
        <f t="shared" si="58"/>
        <v>-8.9976629635053484E-3</v>
      </c>
      <c r="F483">
        <f t="shared" si="59"/>
        <v>-7.0614376283391067E-3</v>
      </c>
      <c r="G483">
        <f t="shared" si="60"/>
        <v>8.095793880483585E-5</v>
      </c>
      <c r="H483">
        <f t="shared" si="61"/>
        <v>4.9863901378923426E-5</v>
      </c>
      <c r="I483">
        <f t="shared" si="62"/>
        <v>9.7272032037895653E-2</v>
      </c>
      <c r="J483">
        <f t="shared" si="63"/>
        <v>7.6339866252314661E-2</v>
      </c>
    </row>
    <row r="484" spans="1:10" x14ac:dyDescent="0.2">
      <c r="A484" s="2">
        <v>43847</v>
      </c>
      <c r="B484" s="1">
        <v>9.16</v>
      </c>
      <c r="C484">
        <f t="shared" si="56"/>
        <v>9.2045489483335778</v>
      </c>
      <c r="D484">
        <f t="shared" si="57"/>
        <v>9.1988245750513364</v>
      </c>
      <c r="E484">
        <f t="shared" si="58"/>
        <v>-4.4548948333577698E-2</v>
      </c>
      <c r="F484">
        <f t="shared" si="59"/>
        <v>-3.8824575051336296E-2</v>
      </c>
      <c r="G484">
        <f t="shared" si="60"/>
        <v>1.9846087976277751E-3</v>
      </c>
      <c r="H484">
        <f t="shared" si="61"/>
        <v>1.5073476279168448E-3</v>
      </c>
      <c r="I484">
        <f t="shared" si="62"/>
        <v>0.48634223071591376</v>
      </c>
      <c r="J484">
        <f t="shared" si="63"/>
        <v>0.4238490726128416</v>
      </c>
    </row>
    <row r="485" spans="1:10" x14ac:dyDescent="0.2">
      <c r="A485" s="2">
        <v>43854</v>
      </c>
      <c r="B485" s="1">
        <v>9</v>
      </c>
      <c r="C485">
        <f t="shared" si="56"/>
        <v>9.0920470267501088</v>
      </c>
      <c r="D485">
        <f t="shared" si="57"/>
        <v>9.0795298300205332</v>
      </c>
      <c r="E485">
        <f t="shared" si="58"/>
        <v>-9.2047026750108785E-2</v>
      </c>
      <c r="F485">
        <f t="shared" si="59"/>
        <v>-7.9529830020533154E-2</v>
      </c>
      <c r="G485">
        <f t="shared" si="60"/>
        <v>8.4726551335352427E-3</v>
      </c>
      <c r="H485">
        <f t="shared" si="61"/>
        <v>6.3249938630948969E-3</v>
      </c>
      <c r="I485">
        <f t="shared" si="62"/>
        <v>1.0227447416678754</v>
      </c>
      <c r="J485">
        <f t="shared" si="63"/>
        <v>0.88366477800592391</v>
      </c>
    </row>
    <row r="486" spans="1:10" x14ac:dyDescent="0.2">
      <c r="A486" s="2">
        <v>43861</v>
      </c>
      <c r="B486" s="1">
        <v>8.82</v>
      </c>
      <c r="C486">
        <f t="shared" si="56"/>
        <v>8.9424211620375491</v>
      </c>
      <c r="D486">
        <f t="shared" si="57"/>
        <v>8.9238119320082134</v>
      </c>
      <c r="E486">
        <f t="shared" si="58"/>
        <v>-0.12242116203754883</v>
      </c>
      <c r="F486">
        <f t="shared" si="59"/>
        <v>-0.10381193200821315</v>
      </c>
      <c r="G486">
        <f t="shared" si="60"/>
        <v>1.4986940914623785E-2</v>
      </c>
      <c r="H486">
        <f t="shared" si="61"/>
        <v>1.0776917227277869E-2</v>
      </c>
      <c r="I486">
        <f t="shared" si="62"/>
        <v>1.387995034439329</v>
      </c>
      <c r="J486">
        <f t="shared" si="63"/>
        <v>1.1770060318391513</v>
      </c>
    </row>
    <row r="487" spans="1:10" x14ac:dyDescent="0.2">
      <c r="A487" s="2">
        <v>43868</v>
      </c>
      <c r="B487" s="1">
        <v>8.11</v>
      </c>
      <c r="C487">
        <f t="shared" si="56"/>
        <v>8.4845895229168953</v>
      </c>
      <c r="D487">
        <f t="shared" si="57"/>
        <v>8.4355247728032854</v>
      </c>
      <c r="E487">
        <f t="shared" si="58"/>
        <v>-0.37458952291689585</v>
      </c>
      <c r="F487">
        <f t="shared" si="59"/>
        <v>-0.32552477280328596</v>
      </c>
      <c r="G487">
        <f t="shared" si="60"/>
        <v>0.14031731067910763</v>
      </c>
      <c r="H487">
        <f t="shared" si="61"/>
        <v>0.10596637770863095</v>
      </c>
      <c r="I487">
        <f t="shared" si="62"/>
        <v>4.6188597153747946</v>
      </c>
      <c r="J487">
        <f t="shared" si="63"/>
        <v>4.0138689618161036</v>
      </c>
    </row>
    <row r="488" spans="1:10" x14ac:dyDescent="0.2">
      <c r="A488" s="2">
        <v>43875</v>
      </c>
      <c r="B488" s="1">
        <v>8.1</v>
      </c>
      <c r="C488">
        <f t="shared" si="56"/>
        <v>8.2730652853126028</v>
      </c>
      <c r="D488">
        <f t="shared" si="57"/>
        <v>8.2342099091213132</v>
      </c>
      <c r="E488">
        <f t="shared" si="58"/>
        <v>-0.17306528531260312</v>
      </c>
      <c r="F488">
        <f t="shared" si="59"/>
        <v>-0.13420990912131359</v>
      </c>
      <c r="G488">
        <f t="shared" si="60"/>
        <v>2.9951592980332724E-2</v>
      </c>
      <c r="H488">
        <f t="shared" si="61"/>
        <v>1.8012299706351251E-2</v>
      </c>
      <c r="I488">
        <f t="shared" si="62"/>
        <v>2.1366084606494211</v>
      </c>
      <c r="J488">
        <f t="shared" si="63"/>
        <v>1.6569124582878223</v>
      </c>
    </row>
    <row r="489" spans="1:10" x14ac:dyDescent="0.2">
      <c r="A489" s="2">
        <v>43882</v>
      </c>
      <c r="B489" s="1">
        <v>7.89</v>
      </c>
      <c r="C489">
        <f t="shared" si="56"/>
        <v>8.0623793783906716</v>
      </c>
      <c r="D489">
        <f t="shared" si="57"/>
        <v>8.027683963648526</v>
      </c>
      <c r="E489">
        <f t="shared" si="58"/>
        <v>-0.17237937839067197</v>
      </c>
      <c r="F489">
        <f t="shared" si="59"/>
        <v>-0.13768396364852631</v>
      </c>
      <c r="G489">
        <f t="shared" si="60"/>
        <v>2.9714650094354464E-2</v>
      </c>
      <c r="H489">
        <f t="shared" si="61"/>
        <v>1.8956873845968714E-2</v>
      </c>
      <c r="I489">
        <f t="shared" si="62"/>
        <v>2.1847829960794924</v>
      </c>
      <c r="J489">
        <f t="shared" si="63"/>
        <v>1.7450438992208657</v>
      </c>
    </row>
    <row r="490" spans="1:10" x14ac:dyDescent="0.2">
      <c r="A490" s="2">
        <v>43889</v>
      </c>
      <c r="B490" s="1">
        <v>6.96</v>
      </c>
      <c r="C490">
        <f t="shared" si="56"/>
        <v>7.4560707202758021</v>
      </c>
      <c r="D490">
        <f t="shared" si="57"/>
        <v>7.3870735854594107</v>
      </c>
      <c r="E490">
        <f t="shared" si="58"/>
        <v>-0.49607072027580212</v>
      </c>
      <c r="F490">
        <f t="shared" si="59"/>
        <v>-0.42707358545941076</v>
      </c>
      <c r="G490">
        <f t="shared" si="60"/>
        <v>0.24608615951495311</v>
      </c>
      <c r="H490">
        <f t="shared" si="61"/>
        <v>0.18239184739715664</v>
      </c>
      <c r="I490">
        <f t="shared" si="62"/>
        <v>7.1274528775258927</v>
      </c>
      <c r="J490">
        <f t="shared" si="63"/>
        <v>6.1361147336122235</v>
      </c>
    </row>
    <row r="491" spans="1:10" x14ac:dyDescent="0.2">
      <c r="A491" s="2">
        <v>43896</v>
      </c>
      <c r="B491" s="1">
        <v>6.49</v>
      </c>
      <c r="C491">
        <f t="shared" si="56"/>
        <v>6.9247318241241107</v>
      </c>
      <c r="D491">
        <f t="shared" si="57"/>
        <v>6.8488294341837648</v>
      </c>
      <c r="E491">
        <f t="shared" si="58"/>
        <v>-0.43473182412411049</v>
      </c>
      <c r="F491">
        <f t="shared" si="59"/>
        <v>-0.35882943418376456</v>
      </c>
      <c r="G491">
        <f t="shared" si="60"/>
        <v>0.18899175890627654</v>
      </c>
      <c r="H491">
        <f t="shared" si="61"/>
        <v>0.12875856283664061</v>
      </c>
      <c r="I491">
        <f t="shared" si="62"/>
        <v>6.6984872746396071</v>
      </c>
      <c r="J491">
        <f t="shared" si="63"/>
        <v>5.5289589242490687</v>
      </c>
    </row>
    <row r="492" spans="1:10" x14ac:dyDescent="0.2">
      <c r="A492" s="2">
        <v>43903</v>
      </c>
      <c r="B492" s="1">
        <v>5.63</v>
      </c>
      <c r="C492">
        <f t="shared" si="56"/>
        <v>6.2126293208558501</v>
      </c>
      <c r="D492">
        <f t="shared" si="57"/>
        <v>6.1175317736735053</v>
      </c>
      <c r="E492">
        <f t="shared" si="58"/>
        <v>-0.58262932085585017</v>
      </c>
      <c r="F492">
        <f t="shared" si="59"/>
        <v>-0.48753177367350542</v>
      </c>
      <c r="G492">
        <f t="shared" si="60"/>
        <v>0.33945692552094919</v>
      </c>
      <c r="H492">
        <f t="shared" si="61"/>
        <v>0.23768723034123412</v>
      </c>
      <c r="I492">
        <f t="shared" si="62"/>
        <v>10.348655787848138</v>
      </c>
      <c r="J492">
        <f t="shared" si="63"/>
        <v>8.6595341682683031</v>
      </c>
    </row>
    <row r="493" spans="1:10" x14ac:dyDescent="0.2">
      <c r="A493" s="2">
        <v>43910</v>
      </c>
      <c r="B493" s="1">
        <v>4.33</v>
      </c>
      <c r="C493">
        <f t="shared" si="56"/>
        <v>5.1771831943851332</v>
      </c>
      <c r="D493">
        <f t="shared" si="57"/>
        <v>5.0450127094694022</v>
      </c>
      <c r="E493">
        <f t="shared" si="58"/>
        <v>-0.84718319438513312</v>
      </c>
      <c r="F493">
        <f t="shared" si="59"/>
        <v>-0.7150127094694021</v>
      </c>
      <c r="G493">
        <f t="shared" si="60"/>
        <v>0.71771936484859822</v>
      </c>
      <c r="H493">
        <f t="shared" si="61"/>
        <v>0.51124317470277558</v>
      </c>
      <c r="I493">
        <f t="shared" si="62"/>
        <v>19.565431740996146</v>
      </c>
      <c r="J493">
        <f t="shared" si="63"/>
        <v>16.512995599755246</v>
      </c>
    </row>
    <row r="494" spans="1:10" x14ac:dyDescent="0.2">
      <c r="A494" s="2">
        <v>43917</v>
      </c>
      <c r="B494" s="1">
        <v>5.19</v>
      </c>
      <c r="C494">
        <f t="shared" si="56"/>
        <v>5.1842324374733098</v>
      </c>
      <c r="D494">
        <f t="shared" si="57"/>
        <v>5.1320050837877611</v>
      </c>
      <c r="E494">
        <f t="shared" si="58"/>
        <v>5.7675625266906394E-3</v>
      </c>
      <c r="F494">
        <f t="shared" si="59"/>
        <v>5.7994916212239289E-2</v>
      </c>
      <c r="G494">
        <f t="shared" si="60"/>
        <v>3.3264777499286109E-5</v>
      </c>
      <c r="H494">
        <f t="shared" si="61"/>
        <v>3.3634103064646556E-3</v>
      </c>
      <c r="I494">
        <f t="shared" si="62"/>
        <v>0.11112837238324931</v>
      </c>
      <c r="J494">
        <f t="shared" si="63"/>
        <v>1.1174357651683868</v>
      </c>
    </row>
    <row r="495" spans="1:10" x14ac:dyDescent="0.2">
      <c r="A495" s="2">
        <v>43924</v>
      </c>
      <c r="B495" s="1">
        <v>4.24</v>
      </c>
      <c r="C495">
        <f t="shared" si="56"/>
        <v>4.6649045968629892</v>
      </c>
      <c r="D495">
        <f t="shared" si="57"/>
        <v>4.5968020335151047</v>
      </c>
      <c r="E495">
        <f t="shared" si="58"/>
        <v>-0.42490459686298898</v>
      </c>
      <c r="F495">
        <f t="shared" si="59"/>
        <v>-0.35680203351510453</v>
      </c>
      <c r="G495">
        <f t="shared" si="60"/>
        <v>0.18054391643529918</v>
      </c>
      <c r="H495">
        <f t="shared" si="61"/>
        <v>0.12730769112051377</v>
      </c>
      <c r="I495">
        <f t="shared" si="62"/>
        <v>10.021334831674269</v>
      </c>
      <c r="J495">
        <f t="shared" si="63"/>
        <v>8.4151422998845398</v>
      </c>
    </row>
    <row r="496" spans="1:10" x14ac:dyDescent="0.2">
      <c r="A496" s="2">
        <v>43931</v>
      </c>
      <c r="B496" s="1">
        <v>5.37</v>
      </c>
      <c r="C496">
        <f t="shared" si="56"/>
        <v>5.0527070685883455</v>
      </c>
      <c r="D496">
        <f t="shared" si="57"/>
        <v>5.060720813406042</v>
      </c>
      <c r="E496">
        <f t="shared" si="58"/>
        <v>0.3172929314116546</v>
      </c>
      <c r="F496">
        <f t="shared" si="59"/>
        <v>0.30927918659395814</v>
      </c>
      <c r="G496">
        <f t="shared" si="60"/>
        <v>0.10067480432380095</v>
      </c>
      <c r="H496">
        <f t="shared" si="61"/>
        <v>9.5653615260220384E-2</v>
      </c>
      <c r="I496">
        <f t="shared" si="62"/>
        <v>5.9086206966788568</v>
      </c>
      <c r="J496">
        <f t="shared" si="63"/>
        <v>5.7593889496081587</v>
      </c>
    </row>
    <row r="497" spans="1:10" x14ac:dyDescent="0.2">
      <c r="A497" s="2">
        <v>43938</v>
      </c>
      <c r="B497" s="1">
        <v>5.12</v>
      </c>
      <c r="C497">
        <f t="shared" si="56"/>
        <v>5.0897181808647556</v>
      </c>
      <c r="D497">
        <f t="shared" si="57"/>
        <v>5.0962883253624174</v>
      </c>
      <c r="E497">
        <f t="shared" si="58"/>
        <v>3.0281819135244525E-2</v>
      </c>
      <c r="F497">
        <f t="shared" si="59"/>
        <v>2.3711674637582725E-2</v>
      </c>
      <c r="G497">
        <f t="shared" si="60"/>
        <v>9.1698857013966148E-4</v>
      </c>
      <c r="H497">
        <f t="shared" si="61"/>
        <v>5.6224351411858389E-4</v>
      </c>
      <c r="I497">
        <f t="shared" si="62"/>
        <v>0.59144177998524461</v>
      </c>
      <c r="J497">
        <f t="shared" si="63"/>
        <v>0.46311864526528757</v>
      </c>
    </row>
    <row r="498" spans="1:10" x14ac:dyDescent="0.2">
      <c r="A498" s="2">
        <v>43945</v>
      </c>
      <c r="B498" s="1">
        <v>4.87</v>
      </c>
      <c r="C498">
        <f t="shared" si="56"/>
        <v>4.9688731813891405</v>
      </c>
      <c r="D498">
        <f t="shared" si="57"/>
        <v>4.9605153301449674</v>
      </c>
      <c r="E498">
        <f t="shared" si="58"/>
        <v>-9.8873181389140363E-2</v>
      </c>
      <c r="F498">
        <f t="shared" si="59"/>
        <v>-9.0515330144967265E-2</v>
      </c>
      <c r="G498">
        <f t="shared" si="60"/>
        <v>9.7759059980098515E-3</v>
      </c>
      <c r="H498">
        <f t="shared" si="61"/>
        <v>8.1930249912524206E-3</v>
      </c>
      <c r="I498">
        <f t="shared" si="62"/>
        <v>2.030250131193847</v>
      </c>
      <c r="J498">
        <f t="shared" si="63"/>
        <v>1.8586310091369049</v>
      </c>
    </row>
    <row r="499" spans="1:10" x14ac:dyDescent="0.2">
      <c r="A499" s="2">
        <v>43952</v>
      </c>
      <c r="B499" s="1">
        <v>4.92</v>
      </c>
      <c r="C499">
        <f t="shared" si="56"/>
        <v>4.941992931625113</v>
      </c>
      <c r="D499">
        <f t="shared" si="57"/>
        <v>4.9362061320579871</v>
      </c>
      <c r="E499">
        <f t="shared" si="58"/>
        <v>-2.1992931625113066E-2</v>
      </c>
      <c r="F499">
        <f t="shared" si="59"/>
        <v>-1.6206132057987155E-2</v>
      </c>
      <c r="G499">
        <f t="shared" si="60"/>
        <v>4.8368904146689842E-4</v>
      </c>
      <c r="H499">
        <f t="shared" si="61"/>
        <v>2.6263871628091895E-4</v>
      </c>
      <c r="I499">
        <f t="shared" si="62"/>
        <v>0.44701080538847693</v>
      </c>
      <c r="J499">
        <f t="shared" si="63"/>
        <v>0.32939292800786901</v>
      </c>
    </row>
    <row r="500" spans="1:10" x14ac:dyDescent="0.2">
      <c r="A500" s="2">
        <v>43959</v>
      </c>
      <c r="B500" s="1">
        <v>5.24</v>
      </c>
      <c r="C500">
        <f t="shared" si="56"/>
        <v>5.105896819231301</v>
      </c>
      <c r="D500">
        <f t="shared" si="57"/>
        <v>5.1184824528231951</v>
      </c>
      <c r="E500">
        <f t="shared" si="58"/>
        <v>0.1341031807686992</v>
      </c>
      <c r="F500">
        <f t="shared" si="59"/>
        <v>0.12151754717680507</v>
      </c>
      <c r="G500">
        <f t="shared" si="60"/>
        <v>1.7983663092282415E-2</v>
      </c>
      <c r="H500">
        <f t="shared" si="61"/>
        <v>1.4766514271867048E-2</v>
      </c>
      <c r="I500">
        <f t="shared" si="62"/>
        <v>2.5592210070362444</v>
      </c>
      <c r="J500">
        <f t="shared" si="63"/>
        <v>2.3190371598626922</v>
      </c>
    </row>
    <row r="501" spans="1:10" x14ac:dyDescent="0.2">
      <c r="A501" s="2">
        <v>43966</v>
      </c>
      <c r="B501" s="1">
        <v>4.9000000000000004</v>
      </c>
      <c r="C501">
        <f t="shared" si="56"/>
        <v>4.9926535686540854</v>
      </c>
      <c r="D501">
        <f t="shared" si="57"/>
        <v>4.9873929811292781</v>
      </c>
      <c r="E501">
        <f t="shared" si="58"/>
        <v>-9.2653568654085028E-2</v>
      </c>
      <c r="F501">
        <f t="shared" si="59"/>
        <v>-8.7392981129277736E-2</v>
      </c>
      <c r="G501">
        <f t="shared" si="60"/>
        <v>8.5846837843372471E-3</v>
      </c>
      <c r="H501">
        <f t="shared" si="61"/>
        <v>7.6375331506622944E-3</v>
      </c>
      <c r="I501">
        <f t="shared" si="62"/>
        <v>1.8908891562058168</v>
      </c>
      <c r="J501">
        <f t="shared" si="63"/>
        <v>1.7835302271281168</v>
      </c>
    </row>
    <row r="502" spans="1:10" x14ac:dyDescent="0.2">
      <c r="A502" s="2">
        <v>43973</v>
      </c>
      <c r="B502" s="1">
        <v>5.65</v>
      </c>
      <c r="C502">
        <f t="shared" si="56"/>
        <v>5.3541941058943383</v>
      </c>
      <c r="D502">
        <f t="shared" si="57"/>
        <v>5.3849571924517114</v>
      </c>
      <c r="E502">
        <f t="shared" si="58"/>
        <v>0.29580589410566205</v>
      </c>
      <c r="F502">
        <f t="shared" si="59"/>
        <v>0.26504280754828891</v>
      </c>
      <c r="G502">
        <f t="shared" si="60"/>
        <v>8.7501126987650155E-2</v>
      </c>
      <c r="H502">
        <f t="shared" si="61"/>
        <v>7.0247689833079316E-2</v>
      </c>
      <c r="I502">
        <f t="shared" si="62"/>
        <v>5.2355025505426909</v>
      </c>
      <c r="J502">
        <f t="shared" si="63"/>
        <v>4.691023142447591</v>
      </c>
    </row>
    <row r="503" spans="1:10" x14ac:dyDescent="0.2">
      <c r="A503" s="2">
        <v>43980</v>
      </c>
      <c r="B503" s="1">
        <v>5.71</v>
      </c>
      <c r="C503">
        <f t="shared" si="56"/>
        <v>5.5498873476524526</v>
      </c>
      <c r="D503">
        <f t="shared" si="57"/>
        <v>5.5799828769806847</v>
      </c>
      <c r="E503">
        <f t="shared" si="58"/>
        <v>0.16011265234754735</v>
      </c>
      <c r="F503">
        <f t="shared" si="59"/>
        <v>0.13001712301931523</v>
      </c>
      <c r="G503">
        <f t="shared" si="60"/>
        <v>2.5636061441766559E-2</v>
      </c>
      <c r="H503">
        <f t="shared" si="61"/>
        <v>1.690445227821975E-2</v>
      </c>
      <c r="I503">
        <f t="shared" si="62"/>
        <v>2.8040744719360307</v>
      </c>
      <c r="J503">
        <f t="shared" si="63"/>
        <v>2.2770074083943119</v>
      </c>
    </row>
    <row r="504" spans="1:10" x14ac:dyDescent="0.2">
      <c r="A504" s="2">
        <v>43987</v>
      </c>
      <c r="B504" s="1">
        <v>7.34</v>
      </c>
      <c r="C504">
        <f t="shared" si="56"/>
        <v>6.5344493064436033</v>
      </c>
      <c r="D504">
        <f t="shared" si="57"/>
        <v>6.6359931507922738</v>
      </c>
      <c r="E504">
        <f t="shared" si="58"/>
        <v>0.80555069355639652</v>
      </c>
      <c r="F504">
        <f t="shared" si="59"/>
        <v>0.70400684920772605</v>
      </c>
      <c r="G504">
        <f t="shared" si="60"/>
        <v>0.6489119198891915</v>
      </c>
      <c r="H504">
        <f t="shared" si="61"/>
        <v>0.4956256437313899</v>
      </c>
      <c r="I504">
        <f t="shared" si="62"/>
        <v>10.974805089324203</v>
      </c>
      <c r="J504">
        <f t="shared" si="63"/>
        <v>9.5913739674077121</v>
      </c>
    </row>
    <row r="505" spans="1:10" x14ac:dyDescent="0.2">
      <c r="A505" s="2">
        <v>43994</v>
      </c>
      <c r="B505" s="1">
        <v>6.46</v>
      </c>
      <c r="C505">
        <f t="shared" si="56"/>
        <v>6.4935021878996215</v>
      </c>
      <c r="D505">
        <f t="shared" si="57"/>
        <v>6.53039726031691</v>
      </c>
      <c r="E505">
        <f t="shared" si="58"/>
        <v>-3.3502187899621561E-2</v>
      </c>
      <c r="F505">
        <f t="shared" si="59"/>
        <v>-7.0397260316910071E-2</v>
      </c>
      <c r="G505">
        <f t="shared" si="60"/>
        <v>1.1223965940615494E-3</v>
      </c>
      <c r="H505">
        <f t="shared" si="61"/>
        <v>4.9557742601268016E-3</v>
      </c>
      <c r="I505">
        <f t="shared" si="62"/>
        <v>0.51860971980838333</v>
      </c>
      <c r="J505">
        <f t="shared" si="63"/>
        <v>1.0897408717787938</v>
      </c>
    </row>
    <row r="506" spans="1:10" x14ac:dyDescent="0.2">
      <c r="A506" s="2">
        <v>44001</v>
      </c>
      <c r="B506" s="1">
        <v>6.23</v>
      </c>
      <c r="C506">
        <f t="shared" si="56"/>
        <v>6.3485759845548291</v>
      </c>
      <c r="D506">
        <f t="shared" si="57"/>
        <v>6.3501589041267641</v>
      </c>
      <c r="E506">
        <f t="shared" si="58"/>
        <v>-0.11857598455482865</v>
      </c>
      <c r="F506">
        <f t="shared" si="59"/>
        <v>-0.12015890412676367</v>
      </c>
      <c r="G506">
        <f t="shared" si="60"/>
        <v>1.4060264113146963E-2</v>
      </c>
      <c r="H506">
        <f t="shared" si="61"/>
        <v>1.4438162240944782E-2</v>
      </c>
      <c r="I506">
        <f t="shared" si="62"/>
        <v>1.9033063331433169</v>
      </c>
      <c r="J506">
        <f t="shared" si="63"/>
        <v>1.9287143519544729</v>
      </c>
    </row>
    <row r="507" spans="1:10" x14ac:dyDescent="0.2">
      <c r="A507" s="2">
        <v>44008</v>
      </c>
      <c r="B507" s="1">
        <v>5.91</v>
      </c>
      <c r="C507">
        <f t="shared" si="56"/>
        <v>6.1073591930496729</v>
      </c>
      <c r="D507">
        <f t="shared" si="57"/>
        <v>6.0860635616507057</v>
      </c>
      <c r="E507">
        <f t="shared" si="58"/>
        <v>-0.19735919304967275</v>
      </c>
      <c r="F507">
        <f t="shared" si="59"/>
        <v>-0.17606356165070558</v>
      </c>
      <c r="G507">
        <f t="shared" si="60"/>
        <v>3.8950651081218E-2</v>
      </c>
      <c r="H507">
        <f t="shared" si="61"/>
        <v>3.0998377741131806E-2</v>
      </c>
      <c r="I507">
        <f t="shared" si="62"/>
        <v>3.3394110499098608</v>
      </c>
      <c r="J507">
        <f t="shared" si="63"/>
        <v>2.979078877338504</v>
      </c>
    </row>
    <row r="508" spans="1:10" x14ac:dyDescent="0.2">
      <c r="A508" s="2">
        <v>44015</v>
      </c>
      <c r="B508" s="1">
        <v>6.05</v>
      </c>
      <c r="C508">
        <f t="shared" si="56"/>
        <v>6.075811636872352</v>
      </c>
      <c r="D508">
        <f t="shared" si="57"/>
        <v>6.064425424660282</v>
      </c>
      <c r="E508">
        <f t="shared" si="58"/>
        <v>-2.5811636872352217E-2</v>
      </c>
      <c r="F508">
        <f t="shared" si="59"/>
        <v>-1.4425424660282182E-2</v>
      </c>
      <c r="G508">
        <f t="shared" si="60"/>
        <v>6.6624059803017249E-4</v>
      </c>
      <c r="H508">
        <f t="shared" si="61"/>
        <v>2.0809287662947731E-4</v>
      </c>
      <c r="I508">
        <f t="shared" si="62"/>
        <v>0.42663862598929286</v>
      </c>
      <c r="J508">
        <f t="shared" si="63"/>
        <v>0.23843677124433363</v>
      </c>
    </row>
    <row r="509" spans="1:10" x14ac:dyDescent="0.2">
      <c r="A509" s="2">
        <v>44022</v>
      </c>
      <c r="B509" s="1">
        <v>6.1</v>
      </c>
      <c r="C509">
        <f t="shared" si="56"/>
        <v>6.0891152365925585</v>
      </c>
      <c r="D509">
        <f t="shared" si="57"/>
        <v>6.0857701698641122</v>
      </c>
      <c r="E509">
        <f t="shared" si="58"/>
        <v>1.0884763407441156E-2</v>
      </c>
      <c r="F509">
        <f t="shared" si="59"/>
        <v>1.4229830135887411E-2</v>
      </c>
      <c r="G509">
        <f t="shared" si="60"/>
        <v>1.1847807443597E-4</v>
      </c>
      <c r="H509">
        <f t="shared" si="61"/>
        <v>2.0248806569620953E-4</v>
      </c>
      <c r="I509">
        <f t="shared" si="62"/>
        <v>0.17843874438428126</v>
      </c>
      <c r="J509">
        <f t="shared" si="63"/>
        <v>0.23327590386700675</v>
      </c>
    </row>
    <row r="510" spans="1:10" x14ac:dyDescent="0.2">
      <c r="A510" s="2">
        <v>44029</v>
      </c>
      <c r="B510" s="1">
        <v>6.8</v>
      </c>
      <c r="C510">
        <f t="shared" si="56"/>
        <v>6.4801018564666517</v>
      </c>
      <c r="D510">
        <f t="shared" si="57"/>
        <v>6.5143080679456453</v>
      </c>
      <c r="E510">
        <f t="shared" si="58"/>
        <v>0.31989814353334811</v>
      </c>
      <c r="F510">
        <f t="shared" si="59"/>
        <v>0.2856919320543545</v>
      </c>
      <c r="G510">
        <f t="shared" si="60"/>
        <v>0.10233482223608259</v>
      </c>
      <c r="H510">
        <f t="shared" si="61"/>
        <v>8.1619880040949916E-2</v>
      </c>
      <c r="I510">
        <f t="shared" si="62"/>
        <v>4.7043844637257077</v>
      </c>
      <c r="J510">
        <f t="shared" si="63"/>
        <v>4.2013519419758021</v>
      </c>
    </row>
    <row r="511" spans="1:10" x14ac:dyDescent="0.2">
      <c r="A511" s="2">
        <v>44036</v>
      </c>
      <c r="B511" s="1">
        <v>6.88</v>
      </c>
      <c r="C511">
        <f t="shared" si="56"/>
        <v>6.700045835409993</v>
      </c>
      <c r="D511">
        <f t="shared" si="57"/>
        <v>6.7337232271782579</v>
      </c>
      <c r="E511">
        <f t="shared" si="58"/>
        <v>0.1799541645900069</v>
      </c>
      <c r="F511">
        <f t="shared" si="59"/>
        <v>0.14627677282174201</v>
      </c>
      <c r="G511">
        <f t="shared" si="60"/>
        <v>3.2383501353287297E-2</v>
      </c>
      <c r="H511">
        <f t="shared" si="61"/>
        <v>2.1396894267143522E-2</v>
      </c>
      <c r="I511">
        <f t="shared" si="62"/>
        <v>2.6156128574128914</v>
      </c>
      <c r="J511">
        <f t="shared" si="63"/>
        <v>2.1261158840369476</v>
      </c>
    </row>
    <row r="512" spans="1:10" x14ac:dyDescent="0.2">
      <c r="A512" s="2">
        <v>44043</v>
      </c>
      <c r="B512" s="1">
        <v>6.61</v>
      </c>
      <c r="C512">
        <f t="shared" si="56"/>
        <v>6.6505206259344973</v>
      </c>
      <c r="D512">
        <f t="shared" si="57"/>
        <v>6.6594892908713037</v>
      </c>
      <c r="E512">
        <f t="shared" si="58"/>
        <v>-4.0520625934497012E-2</v>
      </c>
      <c r="F512">
        <f t="shared" si="59"/>
        <v>-4.9489290871303382E-2</v>
      </c>
      <c r="G512">
        <f t="shared" si="60"/>
        <v>1.6419211261234318E-3</v>
      </c>
      <c r="H512">
        <f t="shared" si="61"/>
        <v>2.4491899109444723E-3</v>
      </c>
      <c r="I512">
        <f t="shared" si="62"/>
        <v>0.6130200595234041</v>
      </c>
      <c r="J512">
        <f t="shared" si="63"/>
        <v>0.7487033414720633</v>
      </c>
    </row>
    <row r="513" spans="1:10" x14ac:dyDescent="0.2">
      <c r="A513" s="2">
        <v>44050</v>
      </c>
      <c r="B513" s="1">
        <v>6.86</v>
      </c>
      <c r="C513">
        <f t="shared" si="56"/>
        <v>6.7657342816705235</v>
      </c>
      <c r="D513">
        <f t="shared" si="57"/>
        <v>6.7797957163485219</v>
      </c>
      <c r="E513">
        <f t="shared" si="58"/>
        <v>9.4265718329476833E-2</v>
      </c>
      <c r="F513">
        <f t="shared" si="59"/>
        <v>8.020428365147847E-2</v>
      </c>
      <c r="G513">
        <f t="shared" si="60"/>
        <v>8.8860256521722646E-3</v>
      </c>
      <c r="H513">
        <f t="shared" si="61"/>
        <v>6.4327271160468163E-3</v>
      </c>
      <c r="I513">
        <f t="shared" si="62"/>
        <v>1.3741358357066593</v>
      </c>
      <c r="J513">
        <f t="shared" si="63"/>
        <v>1.1691586538116394</v>
      </c>
    </row>
    <row r="514" spans="1:10" x14ac:dyDescent="0.2">
      <c r="A514" s="2">
        <v>44057</v>
      </c>
      <c r="B514" s="1">
        <v>7.04</v>
      </c>
      <c r="C514">
        <f t="shared" si="56"/>
        <v>6.9165804267517359</v>
      </c>
      <c r="D514">
        <f t="shared" si="57"/>
        <v>6.9359182865394091</v>
      </c>
      <c r="E514">
        <f t="shared" si="58"/>
        <v>0.12341957324826414</v>
      </c>
      <c r="F514">
        <f t="shared" si="59"/>
        <v>0.10408171346059092</v>
      </c>
      <c r="G514">
        <f t="shared" si="60"/>
        <v>1.5232391060783636E-2</v>
      </c>
      <c r="H514">
        <f t="shared" si="61"/>
        <v>1.0833003076892552E-2</v>
      </c>
      <c r="I514">
        <f t="shared" si="62"/>
        <v>1.7531189381855703</v>
      </c>
      <c r="J514">
        <f t="shared" si="63"/>
        <v>1.4784334298379391</v>
      </c>
    </row>
    <row r="515" spans="1:10" x14ac:dyDescent="0.2">
      <c r="A515" s="2">
        <v>44064</v>
      </c>
      <c r="B515" s="1">
        <v>6.66</v>
      </c>
      <c r="C515">
        <f t="shared" si="56"/>
        <v>6.7754611920382812</v>
      </c>
      <c r="D515">
        <f t="shared" si="57"/>
        <v>6.7703673146157639</v>
      </c>
      <c r="E515">
        <f t="shared" si="58"/>
        <v>-0.11546119203828109</v>
      </c>
      <c r="F515">
        <f t="shared" si="59"/>
        <v>-0.11036731461576377</v>
      </c>
      <c r="G515">
        <f t="shared" si="60"/>
        <v>1.3331286866900825E-2</v>
      </c>
      <c r="H515">
        <f t="shared" si="61"/>
        <v>1.2180944135494982E-2</v>
      </c>
      <c r="I515">
        <f t="shared" si="62"/>
        <v>1.7336515321063224</v>
      </c>
      <c r="J515">
        <f t="shared" si="63"/>
        <v>1.657166886122579</v>
      </c>
    </row>
    <row r="516" spans="1:10" x14ac:dyDescent="0.2">
      <c r="A516" s="2">
        <v>44071</v>
      </c>
      <c r="B516" s="1">
        <v>6.94</v>
      </c>
      <c r="C516">
        <f t="shared" si="56"/>
        <v>6.8659575364172269</v>
      </c>
      <c r="D516">
        <f t="shared" si="57"/>
        <v>6.8721469258463053</v>
      </c>
      <c r="E516">
        <f t="shared" si="58"/>
        <v>7.4042463582773443E-2</v>
      </c>
      <c r="F516">
        <f t="shared" si="59"/>
        <v>6.7853074153695125E-2</v>
      </c>
      <c r="G516">
        <f t="shared" si="60"/>
        <v>5.482286413406332E-3</v>
      </c>
      <c r="H516">
        <f t="shared" si="61"/>
        <v>4.6040396721068492E-3</v>
      </c>
      <c r="I516">
        <f t="shared" si="62"/>
        <v>1.0668942879362167</v>
      </c>
      <c r="J516">
        <f t="shared" si="63"/>
        <v>0.97771000221462712</v>
      </c>
    </row>
    <row r="517" spans="1:10" x14ac:dyDescent="0.2">
      <c r="A517" s="2">
        <v>44078</v>
      </c>
      <c r="B517" s="1">
        <v>6.9</v>
      </c>
      <c r="C517">
        <f t="shared" ref="C517:C580" si="64">$M$1*B517+(1-$M$1)*C516</f>
        <v>6.8846808913877524</v>
      </c>
      <c r="D517">
        <f t="shared" ref="D517:D580" si="65">$N$1*B517+(1-$N$1)*D516</f>
        <v>6.8888587703385218</v>
      </c>
      <c r="E517">
        <f t="shared" ref="E517:E580" si="66">B517-C517</f>
        <v>1.5319108612247945E-2</v>
      </c>
      <c r="F517">
        <f t="shared" ref="F517:F580" si="67">B517-D517</f>
        <v>1.1141229661478569E-2</v>
      </c>
      <c r="G517">
        <f t="shared" ref="G517:G580" si="68">E517^2</f>
        <v>2.3467508867384916E-4</v>
      </c>
      <c r="H517">
        <f t="shared" ref="H517:H580" si="69">F517^2</f>
        <v>1.2412699836980988E-4</v>
      </c>
      <c r="I517">
        <f t="shared" ref="I517:I580" si="70">ABS(E517/B517)*100</f>
        <v>0.22201606684417308</v>
      </c>
      <c r="J517">
        <f t="shared" ref="J517:J580" si="71">ABS(F517/B517)*100</f>
        <v>0.16146709654316765</v>
      </c>
    </row>
    <row r="518" spans="1:10" x14ac:dyDescent="0.2">
      <c r="A518" s="2">
        <v>44085</v>
      </c>
      <c r="B518" s="1">
        <v>7</v>
      </c>
      <c r="C518">
        <f t="shared" si="64"/>
        <v>6.9481064011244893</v>
      </c>
      <c r="D518">
        <f t="shared" si="65"/>
        <v>6.9555435081354089</v>
      </c>
      <c r="E518">
        <f t="shared" si="66"/>
        <v>5.1893598875510705E-2</v>
      </c>
      <c r="F518">
        <f t="shared" si="67"/>
        <v>4.4456491864591108E-2</v>
      </c>
      <c r="G518">
        <f t="shared" si="68"/>
        <v>2.6929456042524059E-3</v>
      </c>
      <c r="H518">
        <f t="shared" si="69"/>
        <v>1.9763796689064553E-3</v>
      </c>
      <c r="I518">
        <f t="shared" si="70"/>
        <v>0.74133712679301011</v>
      </c>
      <c r="J518">
        <f t="shared" si="71"/>
        <v>0.63509274092273016</v>
      </c>
    </row>
    <row r="519" spans="1:10" x14ac:dyDescent="0.2">
      <c r="A519" s="2">
        <v>44092</v>
      </c>
      <c r="B519" s="1">
        <v>7.23</v>
      </c>
      <c r="C519">
        <f t="shared" si="64"/>
        <v>7.10314788050602</v>
      </c>
      <c r="D519">
        <f t="shared" si="65"/>
        <v>7.1202174032541636</v>
      </c>
      <c r="E519">
        <f t="shared" si="66"/>
        <v>0.12685211949398045</v>
      </c>
      <c r="F519">
        <f t="shared" si="67"/>
        <v>0.10978259674583679</v>
      </c>
      <c r="G519">
        <f t="shared" si="68"/>
        <v>1.6091460220115095E-2</v>
      </c>
      <c r="H519">
        <f t="shared" si="69"/>
        <v>1.2052218548259015E-2</v>
      </c>
      <c r="I519">
        <f t="shared" si="70"/>
        <v>1.7545244743289137</v>
      </c>
      <c r="J519">
        <f t="shared" si="71"/>
        <v>1.5184314902605365</v>
      </c>
    </row>
    <row r="520" spans="1:10" x14ac:dyDescent="0.2">
      <c r="A520" s="2">
        <v>44099</v>
      </c>
      <c r="B520" s="1">
        <v>6.51</v>
      </c>
      <c r="C520">
        <f t="shared" si="64"/>
        <v>6.7769165462277083</v>
      </c>
      <c r="D520">
        <f t="shared" si="65"/>
        <v>6.754086961301665</v>
      </c>
      <c r="E520">
        <f t="shared" si="66"/>
        <v>-0.26691654622770855</v>
      </c>
      <c r="F520">
        <f t="shared" si="67"/>
        <v>-0.24408696130166518</v>
      </c>
      <c r="G520">
        <f t="shared" si="68"/>
        <v>7.124444265012847E-2</v>
      </c>
      <c r="H520">
        <f t="shared" si="69"/>
        <v>5.9578444677480594E-2</v>
      </c>
      <c r="I520">
        <f t="shared" si="70"/>
        <v>4.1001005564932189</v>
      </c>
      <c r="J520">
        <f t="shared" si="71"/>
        <v>3.7494156881976224</v>
      </c>
    </row>
    <row r="521" spans="1:10" x14ac:dyDescent="0.2">
      <c r="A521" s="2">
        <v>44106</v>
      </c>
      <c r="B521" s="1">
        <v>6.89</v>
      </c>
      <c r="C521">
        <f t="shared" si="64"/>
        <v>6.8391124458024688</v>
      </c>
      <c r="D521">
        <f t="shared" si="65"/>
        <v>6.835634784520666</v>
      </c>
      <c r="E521">
        <f t="shared" si="66"/>
        <v>5.0887554197530882E-2</v>
      </c>
      <c r="F521">
        <f t="shared" si="67"/>
        <v>5.4365215479333706E-2</v>
      </c>
      <c r="G521">
        <f t="shared" si="68"/>
        <v>2.5895431722066427E-3</v>
      </c>
      <c r="H521">
        <f t="shared" si="69"/>
        <v>2.9555766541143852E-3</v>
      </c>
      <c r="I521">
        <f t="shared" si="70"/>
        <v>0.73857117848375742</v>
      </c>
      <c r="J521">
        <f t="shared" si="71"/>
        <v>0.78904521740687539</v>
      </c>
    </row>
    <row r="522" spans="1:10" x14ac:dyDescent="0.2">
      <c r="A522" s="2">
        <v>44113</v>
      </c>
      <c r="B522" s="1">
        <v>7.25</v>
      </c>
      <c r="C522">
        <f t="shared" si="64"/>
        <v>7.0651006006111103</v>
      </c>
      <c r="D522">
        <f t="shared" si="65"/>
        <v>7.0842539138082667</v>
      </c>
      <c r="E522">
        <f t="shared" si="66"/>
        <v>0.18489939938888966</v>
      </c>
      <c r="F522">
        <f t="shared" si="67"/>
        <v>0.16574608619173326</v>
      </c>
      <c r="G522">
        <f t="shared" si="68"/>
        <v>3.4187787894372129E-2</v>
      </c>
      <c r="H522">
        <f t="shared" si="69"/>
        <v>2.7471765087877468E-2</v>
      </c>
      <c r="I522">
        <f t="shared" si="70"/>
        <v>2.5503365432950296</v>
      </c>
      <c r="J522">
        <f t="shared" si="71"/>
        <v>2.2861529129894245</v>
      </c>
    </row>
    <row r="523" spans="1:10" x14ac:dyDescent="0.2">
      <c r="A523" s="2">
        <v>44120</v>
      </c>
      <c r="B523" s="1">
        <v>7.67</v>
      </c>
      <c r="C523">
        <f t="shared" si="64"/>
        <v>7.3977952702750001</v>
      </c>
      <c r="D523">
        <f t="shared" si="65"/>
        <v>7.4357015655233063</v>
      </c>
      <c r="E523">
        <f t="shared" si="66"/>
        <v>0.27220472972499987</v>
      </c>
      <c r="F523">
        <f t="shared" si="67"/>
        <v>0.23429843447669363</v>
      </c>
      <c r="G523">
        <f t="shared" si="68"/>
        <v>7.4095414884660232E-2</v>
      </c>
      <c r="H523">
        <f t="shared" si="69"/>
        <v>5.4895756398229495E-2</v>
      </c>
      <c r="I523">
        <f t="shared" si="70"/>
        <v>3.5489534514341572</v>
      </c>
      <c r="J523">
        <f t="shared" si="71"/>
        <v>3.0547383895266447</v>
      </c>
    </row>
    <row r="524" spans="1:10" x14ac:dyDescent="0.2">
      <c r="A524" s="2">
        <v>44127</v>
      </c>
      <c r="B524" s="1">
        <v>8.16</v>
      </c>
      <c r="C524">
        <f t="shared" si="64"/>
        <v>7.8170078716237503</v>
      </c>
      <c r="D524">
        <f t="shared" si="65"/>
        <v>7.8702806262093228</v>
      </c>
      <c r="E524">
        <f t="shared" si="66"/>
        <v>0.34299212837624982</v>
      </c>
      <c r="F524">
        <f t="shared" si="67"/>
        <v>0.28971937379067736</v>
      </c>
      <c r="G524">
        <f t="shared" si="68"/>
        <v>0.11764360012806983</v>
      </c>
      <c r="H524">
        <f t="shared" si="69"/>
        <v>8.3937315549662231E-2</v>
      </c>
      <c r="I524">
        <f t="shared" si="70"/>
        <v>4.2033349065716887</v>
      </c>
      <c r="J524">
        <f t="shared" si="71"/>
        <v>3.5504825219445757</v>
      </c>
    </row>
    <row r="525" spans="1:10" x14ac:dyDescent="0.2">
      <c r="A525" s="2">
        <v>44134</v>
      </c>
      <c r="B525" s="1">
        <v>7.73</v>
      </c>
      <c r="C525">
        <f t="shared" si="64"/>
        <v>7.7691535422306881</v>
      </c>
      <c r="D525">
        <f t="shared" si="65"/>
        <v>7.786112250483729</v>
      </c>
      <c r="E525">
        <f t="shared" si="66"/>
        <v>-3.9153542230687677E-2</v>
      </c>
      <c r="F525">
        <f t="shared" si="67"/>
        <v>-5.6112250483728587E-2</v>
      </c>
      <c r="G525">
        <f t="shared" si="68"/>
        <v>1.5329998692102434E-3</v>
      </c>
      <c r="H525">
        <f t="shared" si="69"/>
        <v>3.1485846543486992E-3</v>
      </c>
      <c r="I525">
        <f t="shared" si="70"/>
        <v>0.50651412976310051</v>
      </c>
      <c r="J525">
        <f t="shared" si="71"/>
        <v>0.72590233484771771</v>
      </c>
    </row>
    <row r="526" spans="1:10" x14ac:dyDescent="0.2">
      <c r="A526" s="2">
        <v>44141</v>
      </c>
      <c r="B526" s="1">
        <v>7.79</v>
      </c>
      <c r="C526">
        <f t="shared" si="64"/>
        <v>7.7806190940038098</v>
      </c>
      <c r="D526">
        <f t="shared" si="65"/>
        <v>7.7884449001934914</v>
      </c>
      <c r="E526">
        <f t="shared" si="66"/>
        <v>9.3809059961902364E-3</v>
      </c>
      <c r="F526">
        <f t="shared" si="67"/>
        <v>1.5550998065085864E-3</v>
      </c>
      <c r="G526">
        <f t="shared" si="68"/>
        <v>8.8001397309357926E-5</v>
      </c>
      <c r="H526">
        <f t="shared" si="69"/>
        <v>2.4183354082030426E-6</v>
      </c>
      <c r="I526">
        <f t="shared" si="70"/>
        <v>0.12042241330154346</v>
      </c>
      <c r="J526">
        <f t="shared" si="71"/>
        <v>1.996277030177903E-2</v>
      </c>
    </row>
    <row r="527" spans="1:10" x14ac:dyDescent="0.2">
      <c r="A527" s="2">
        <v>44148</v>
      </c>
      <c r="B527" s="1">
        <v>8.5399999999999991</v>
      </c>
      <c r="C527">
        <f t="shared" si="64"/>
        <v>8.1982785923017136</v>
      </c>
      <c r="D527">
        <f t="shared" si="65"/>
        <v>8.2393779600773964</v>
      </c>
      <c r="E527">
        <f t="shared" si="66"/>
        <v>0.34172140769828552</v>
      </c>
      <c r="F527">
        <f t="shared" si="67"/>
        <v>0.30062203992260272</v>
      </c>
      <c r="G527">
        <f t="shared" si="68"/>
        <v>0.11677352047929787</v>
      </c>
      <c r="H527">
        <f t="shared" si="69"/>
        <v>9.0373610887226952E-2</v>
      </c>
      <c r="I527">
        <f t="shared" si="70"/>
        <v>4.0014216358113064</v>
      </c>
      <c r="J527">
        <f t="shared" si="71"/>
        <v>3.5201644019040135</v>
      </c>
    </row>
    <row r="528" spans="1:10" x14ac:dyDescent="0.2">
      <c r="A528" s="2">
        <v>44155</v>
      </c>
      <c r="B528" s="1">
        <v>8.74</v>
      </c>
      <c r="C528">
        <f t="shared" si="64"/>
        <v>8.4962253665357714</v>
      </c>
      <c r="D528">
        <f t="shared" si="65"/>
        <v>8.5397511840309583</v>
      </c>
      <c r="E528">
        <f t="shared" si="66"/>
        <v>0.24377463346422878</v>
      </c>
      <c r="F528">
        <f t="shared" si="67"/>
        <v>0.20024881596904187</v>
      </c>
      <c r="G528">
        <f t="shared" si="68"/>
        <v>5.9426071920619092E-2</v>
      </c>
      <c r="H528">
        <f t="shared" si="69"/>
        <v>4.0099588297003198E-2</v>
      </c>
      <c r="I528">
        <f t="shared" si="70"/>
        <v>2.789183449247469</v>
      </c>
      <c r="J528">
        <f t="shared" si="71"/>
        <v>2.2911763840851473</v>
      </c>
    </row>
    <row r="529" spans="1:10" x14ac:dyDescent="0.2">
      <c r="A529" s="2">
        <v>44162</v>
      </c>
      <c r="B529" s="1">
        <v>9.09</v>
      </c>
      <c r="C529">
        <f t="shared" si="64"/>
        <v>8.8228014149410967</v>
      </c>
      <c r="D529">
        <f t="shared" si="65"/>
        <v>8.8699004736123825</v>
      </c>
      <c r="E529">
        <f t="shared" si="66"/>
        <v>0.26719858505890315</v>
      </c>
      <c r="F529">
        <f t="shared" si="67"/>
        <v>0.22009952638761732</v>
      </c>
      <c r="G529">
        <f t="shared" si="68"/>
        <v>7.1395083857479905E-2</v>
      </c>
      <c r="H529">
        <f t="shared" si="69"/>
        <v>4.8443801516053452E-2</v>
      </c>
      <c r="I529">
        <f t="shared" si="70"/>
        <v>2.9394783834862834</v>
      </c>
      <c r="J529">
        <f t="shared" si="71"/>
        <v>2.4213369239561864</v>
      </c>
    </row>
    <row r="530" spans="1:10" x14ac:dyDescent="0.2">
      <c r="A530" s="2">
        <v>44169</v>
      </c>
      <c r="B530" s="1">
        <v>9.34</v>
      </c>
      <c r="C530">
        <f t="shared" si="64"/>
        <v>9.1072606367234936</v>
      </c>
      <c r="D530">
        <f t="shared" si="65"/>
        <v>9.1519601894449529</v>
      </c>
      <c r="E530">
        <f t="shared" si="66"/>
        <v>0.23273936327650624</v>
      </c>
      <c r="F530">
        <f t="shared" si="67"/>
        <v>0.18803981055504693</v>
      </c>
      <c r="G530">
        <f t="shared" si="68"/>
        <v>5.4167611218353541E-2</v>
      </c>
      <c r="H530">
        <f t="shared" si="69"/>
        <v>3.5358970353577934E-2</v>
      </c>
      <c r="I530">
        <f t="shared" si="70"/>
        <v>2.4918561378640924</v>
      </c>
      <c r="J530">
        <f t="shared" si="71"/>
        <v>2.0132742029448281</v>
      </c>
    </row>
    <row r="531" spans="1:10" x14ac:dyDescent="0.2">
      <c r="A531" s="2">
        <v>44176</v>
      </c>
      <c r="B531" s="1">
        <v>9.02</v>
      </c>
      <c r="C531">
        <f t="shared" si="64"/>
        <v>9.0592672865255714</v>
      </c>
      <c r="D531">
        <f t="shared" si="65"/>
        <v>9.0727840757779816</v>
      </c>
      <c r="E531">
        <f t="shared" si="66"/>
        <v>-3.9267286525571876E-2</v>
      </c>
      <c r="F531">
        <f t="shared" si="67"/>
        <v>-5.2784075777982054E-2</v>
      </c>
      <c r="G531">
        <f t="shared" si="68"/>
        <v>1.5419197910813587E-3</v>
      </c>
      <c r="H531">
        <f t="shared" si="69"/>
        <v>2.7861586557357517E-3</v>
      </c>
      <c r="I531">
        <f t="shared" si="70"/>
        <v>0.43533577079347979</v>
      </c>
      <c r="J531">
        <f t="shared" si="71"/>
        <v>0.58518931017718467</v>
      </c>
    </row>
    <row r="532" spans="1:10" x14ac:dyDescent="0.2">
      <c r="A532" s="2">
        <v>44183</v>
      </c>
      <c r="B532" s="1">
        <v>8.9499999999999993</v>
      </c>
      <c r="C532">
        <f t="shared" si="64"/>
        <v>8.9991702789365071</v>
      </c>
      <c r="D532">
        <f t="shared" si="65"/>
        <v>8.9991136303111929</v>
      </c>
      <c r="E532">
        <f t="shared" si="66"/>
        <v>-4.9170278936507827E-2</v>
      </c>
      <c r="F532">
        <f t="shared" si="67"/>
        <v>-4.9113630311193646E-2</v>
      </c>
      <c r="G532">
        <f t="shared" si="68"/>
        <v>2.4177163306939855E-3</v>
      </c>
      <c r="H532">
        <f t="shared" si="69"/>
        <v>2.412148682344599E-3</v>
      </c>
      <c r="I532">
        <f t="shared" si="70"/>
        <v>0.54938859146936125</v>
      </c>
      <c r="J532">
        <f t="shared" si="71"/>
        <v>0.5487556459351246</v>
      </c>
    </row>
    <row r="533" spans="1:10" x14ac:dyDescent="0.2">
      <c r="A533" s="2">
        <v>44190</v>
      </c>
      <c r="B533" s="1">
        <v>8.86</v>
      </c>
      <c r="C533">
        <f t="shared" si="64"/>
        <v>8.9226266255214277</v>
      </c>
      <c r="D533">
        <f t="shared" si="65"/>
        <v>8.9156454521244761</v>
      </c>
      <c r="E533">
        <f t="shared" si="66"/>
        <v>-6.2626625521428281E-2</v>
      </c>
      <c r="F533">
        <f t="shared" si="67"/>
        <v>-5.5645452124476691E-2</v>
      </c>
      <c r="G533">
        <f t="shared" si="68"/>
        <v>3.9220942242012124E-3</v>
      </c>
      <c r="H533">
        <f t="shared" si="69"/>
        <v>3.0964163421374276E-3</v>
      </c>
      <c r="I533">
        <f t="shared" si="70"/>
        <v>0.70684678918090615</v>
      </c>
      <c r="J533">
        <f t="shared" si="71"/>
        <v>0.62805250704826976</v>
      </c>
    </row>
    <row r="534" spans="1:10" x14ac:dyDescent="0.2">
      <c r="A534" s="2">
        <v>44197</v>
      </c>
      <c r="B534" s="1">
        <v>8.7899999999999991</v>
      </c>
      <c r="C534">
        <f t="shared" si="64"/>
        <v>8.8496819814846432</v>
      </c>
      <c r="D534">
        <f t="shared" si="65"/>
        <v>8.8402581808497906</v>
      </c>
      <c r="E534">
        <f t="shared" si="66"/>
        <v>-5.9681981484644098E-2</v>
      </c>
      <c r="F534">
        <f t="shared" si="67"/>
        <v>-5.0258180849791501E-2</v>
      </c>
      <c r="G534">
        <f t="shared" si="68"/>
        <v>3.5619389139334009E-3</v>
      </c>
      <c r="H534">
        <f t="shared" si="69"/>
        <v>2.525884742330349E-3</v>
      </c>
      <c r="I534">
        <f t="shared" si="70"/>
        <v>0.67897589857388052</v>
      </c>
      <c r="J534">
        <f t="shared" si="71"/>
        <v>0.57176542491230387</v>
      </c>
    </row>
    <row r="535" spans="1:10" x14ac:dyDescent="0.2">
      <c r="A535" s="2">
        <v>44204</v>
      </c>
      <c r="B535" s="1">
        <v>9</v>
      </c>
      <c r="C535">
        <f t="shared" si="64"/>
        <v>8.9323568916680891</v>
      </c>
      <c r="D535">
        <f t="shared" si="65"/>
        <v>8.936103272339917</v>
      </c>
      <c r="E535">
        <f t="shared" si="66"/>
        <v>6.7643108331910895E-2</v>
      </c>
      <c r="F535">
        <f t="shared" si="67"/>
        <v>6.389672766008303E-2</v>
      </c>
      <c r="G535">
        <f t="shared" si="68"/>
        <v>4.5755901048026328E-3</v>
      </c>
      <c r="H535">
        <f t="shared" si="69"/>
        <v>4.0827918056668194E-3</v>
      </c>
      <c r="I535">
        <f t="shared" si="70"/>
        <v>0.75159009257678766</v>
      </c>
      <c r="J535">
        <f t="shared" si="71"/>
        <v>0.70996364066758921</v>
      </c>
    </row>
    <row r="536" spans="1:10" x14ac:dyDescent="0.2">
      <c r="A536" s="2">
        <v>44211</v>
      </c>
      <c r="B536" s="1">
        <v>9.83</v>
      </c>
      <c r="C536">
        <f t="shared" si="64"/>
        <v>9.42606060125064</v>
      </c>
      <c r="D536">
        <f t="shared" si="65"/>
        <v>9.4724413089359665</v>
      </c>
      <c r="E536">
        <f t="shared" si="66"/>
        <v>0.40393939874936002</v>
      </c>
      <c r="F536">
        <f t="shared" si="67"/>
        <v>0.3575586910640336</v>
      </c>
      <c r="G536">
        <f t="shared" si="68"/>
        <v>0.16316703786199449</v>
      </c>
      <c r="H536">
        <f t="shared" si="69"/>
        <v>0.12784821755542503</v>
      </c>
      <c r="I536">
        <f t="shared" si="70"/>
        <v>4.1092512588948118</v>
      </c>
      <c r="J536">
        <f t="shared" si="71"/>
        <v>3.6374231033981039</v>
      </c>
    </row>
    <row r="537" spans="1:10" x14ac:dyDescent="0.2">
      <c r="A537" s="2">
        <v>44218</v>
      </c>
      <c r="B537" s="1">
        <v>11.52</v>
      </c>
      <c r="C537">
        <f t="shared" si="64"/>
        <v>10.577727270562788</v>
      </c>
      <c r="D537">
        <f t="shared" si="65"/>
        <v>10.700976523574386</v>
      </c>
      <c r="E537">
        <f t="shared" si="66"/>
        <v>0.94227272943721196</v>
      </c>
      <c r="F537">
        <f t="shared" si="67"/>
        <v>0.81902347642561324</v>
      </c>
      <c r="G537">
        <f t="shared" si="68"/>
        <v>0.88787789664105321</v>
      </c>
      <c r="H537">
        <f t="shared" si="69"/>
        <v>0.670799454936297</v>
      </c>
      <c r="I537">
        <f t="shared" si="70"/>
        <v>8.1794507763646873</v>
      </c>
      <c r="J537">
        <f t="shared" si="71"/>
        <v>7.1095787884167816</v>
      </c>
    </row>
    <row r="538" spans="1:10" x14ac:dyDescent="0.2">
      <c r="A538" s="2">
        <v>44225</v>
      </c>
      <c r="B538" s="1">
        <v>10.53</v>
      </c>
      <c r="C538">
        <f t="shared" si="64"/>
        <v>10.551477271753253</v>
      </c>
      <c r="D538">
        <f t="shared" si="65"/>
        <v>10.598390609429753</v>
      </c>
      <c r="E538">
        <f t="shared" si="66"/>
        <v>-2.1477271753253646E-2</v>
      </c>
      <c r="F538">
        <f t="shared" si="67"/>
        <v>-6.8390609429753724E-2</v>
      </c>
      <c r="G538">
        <f t="shared" si="68"/>
        <v>4.6127320196310694E-4</v>
      </c>
      <c r="H538">
        <f t="shared" si="69"/>
        <v>4.6772754581731191E-3</v>
      </c>
      <c r="I538">
        <f t="shared" si="70"/>
        <v>0.20396269471276018</v>
      </c>
      <c r="J538">
        <f t="shared" si="71"/>
        <v>0.64948347036803156</v>
      </c>
    </row>
    <row r="539" spans="1:10" x14ac:dyDescent="0.2">
      <c r="A539" s="2">
        <v>44232</v>
      </c>
      <c r="B539" s="1">
        <v>11.51</v>
      </c>
      <c r="C539">
        <f t="shared" si="64"/>
        <v>11.078664772288963</v>
      </c>
      <c r="D539">
        <f t="shared" si="65"/>
        <v>11.1453562437719</v>
      </c>
      <c r="E539">
        <f t="shared" si="66"/>
        <v>0.4313352277110365</v>
      </c>
      <c r="F539">
        <f t="shared" si="67"/>
        <v>0.36464375622809975</v>
      </c>
      <c r="G539">
        <f t="shared" si="68"/>
        <v>0.18605007866453172</v>
      </c>
      <c r="H539">
        <f t="shared" si="69"/>
        <v>0.13296506895613783</v>
      </c>
      <c r="I539">
        <f t="shared" si="70"/>
        <v>3.7474824301567033</v>
      </c>
      <c r="J539">
        <f t="shared" si="71"/>
        <v>3.1680604363866181</v>
      </c>
    </row>
    <row r="540" spans="1:10" x14ac:dyDescent="0.2">
      <c r="A540" s="2">
        <v>44239</v>
      </c>
      <c r="B540" s="1">
        <v>11.45</v>
      </c>
      <c r="C540">
        <f t="shared" si="64"/>
        <v>11.282899147530033</v>
      </c>
      <c r="D540">
        <f t="shared" si="65"/>
        <v>11.328142497508759</v>
      </c>
      <c r="E540">
        <f t="shared" si="66"/>
        <v>0.1671008524699662</v>
      </c>
      <c r="F540">
        <f t="shared" si="67"/>
        <v>0.12185750249124006</v>
      </c>
      <c r="G540">
        <f t="shared" si="68"/>
        <v>2.7922694896189409E-2</v>
      </c>
      <c r="H540">
        <f t="shared" si="69"/>
        <v>1.4849250913402575E-2</v>
      </c>
      <c r="I540">
        <f t="shared" si="70"/>
        <v>1.4593960914407529</v>
      </c>
      <c r="J540">
        <f t="shared" si="71"/>
        <v>1.0642576636789525</v>
      </c>
    </row>
    <row r="541" spans="1:10" x14ac:dyDescent="0.2">
      <c r="A541" s="2">
        <v>44246</v>
      </c>
      <c r="B541" s="1">
        <v>11.58</v>
      </c>
      <c r="C541">
        <f t="shared" si="64"/>
        <v>11.446304616388515</v>
      </c>
      <c r="D541">
        <f t="shared" si="65"/>
        <v>11.479256999003503</v>
      </c>
      <c r="E541">
        <f t="shared" si="66"/>
        <v>0.13369538361148514</v>
      </c>
      <c r="F541">
        <f t="shared" si="67"/>
        <v>0.10074300099649669</v>
      </c>
      <c r="G541">
        <f t="shared" si="68"/>
        <v>1.787445559902217E-2</v>
      </c>
      <c r="H541">
        <f t="shared" si="69"/>
        <v>1.0149152249780134E-2</v>
      </c>
      <c r="I541">
        <f t="shared" si="70"/>
        <v>1.1545369914636023</v>
      </c>
      <c r="J541">
        <f t="shared" si="71"/>
        <v>0.86997410186957413</v>
      </c>
    </row>
    <row r="542" spans="1:10" x14ac:dyDescent="0.2">
      <c r="A542" s="2">
        <v>44253</v>
      </c>
      <c r="B542" s="1">
        <v>11.7</v>
      </c>
      <c r="C542">
        <f t="shared" si="64"/>
        <v>11.585837077374832</v>
      </c>
      <c r="D542">
        <f t="shared" si="65"/>
        <v>11.611702799601401</v>
      </c>
      <c r="E542">
        <f t="shared" si="66"/>
        <v>0.1141629226251677</v>
      </c>
      <c r="F542">
        <f t="shared" si="67"/>
        <v>8.8297200398598008E-2</v>
      </c>
      <c r="G542">
        <f t="shared" si="68"/>
        <v>1.3033172902320027E-2</v>
      </c>
      <c r="H542">
        <f t="shared" si="69"/>
        <v>7.7963955982301766E-3</v>
      </c>
      <c r="I542">
        <f t="shared" si="70"/>
        <v>0.97575147542878371</v>
      </c>
      <c r="J542">
        <f t="shared" si="71"/>
        <v>0.75467692648374363</v>
      </c>
    </row>
    <row r="543" spans="1:10" x14ac:dyDescent="0.2">
      <c r="A543" s="2">
        <v>44260</v>
      </c>
      <c r="B543" s="1">
        <v>12.27</v>
      </c>
      <c r="C543">
        <f t="shared" si="64"/>
        <v>11.962126684818674</v>
      </c>
      <c r="D543">
        <f t="shared" si="65"/>
        <v>12.006681119840561</v>
      </c>
      <c r="E543">
        <f t="shared" si="66"/>
        <v>0.30787331518132532</v>
      </c>
      <c r="F543">
        <f t="shared" si="67"/>
        <v>0.26331888015943861</v>
      </c>
      <c r="G543">
        <f t="shared" si="68"/>
        <v>9.4785978200739682E-2</v>
      </c>
      <c r="H543">
        <f t="shared" si="69"/>
        <v>6.933683264842079E-2</v>
      </c>
      <c r="I543">
        <f t="shared" si="70"/>
        <v>2.509154972952937</v>
      </c>
      <c r="J543">
        <f t="shared" si="71"/>
        <v>2.1460381431087092</v>
      </c>
    </row>
    <row r="544" spans="1:10" x14ac:dyDescent="0.2">
      <c r="A544" s="2">
        <v>44267</v>
      </c>
      <c r="B544" s="1">
        <v>13.37</v>
      </c>
      <c r="C544">
        <f t="shared" si="64"/>
        <v>12.736457008168404</v>
      </c>
      <c r="D544">
        <f t="shared" si="65"/>
        <v>12.824672447936223</v>
      </c>
      <c r="E544">
        <f t="shared" si="66"/>
        <v>0.6335429918315949</v>
      </c>
      <c r="F544">
        <f t="shared" si="67"/>
        <v>0.54532755206377637</v>
      </c>
      <c r="G544">
        <f t="shared" si="68"/>
        <v>0.40137672249892831</v>
      </c>
      <c r="H544">
        <f t="shared" si="69"/>
        <v>0.29738213903987071</v>
      </c>
      <c r="I544">
        <f t="shared" si="70"/>
        <v>4.7385414497501488</v>
      </c>
      <c r="J544">
        <f t="shared" si="71"/>
        <v>4.0787401051890528</v>
      </c>
    </row>
    <row r="545" spans="1:10" x14ac:dyDescent="0.2">
      <c r="A545" s="2">
        <v>44274</v>
      </c>
      <c r="B545" s="1">
        <v>12.83</v>
      </c>
      <c r="C545">
        <f t="shared" si="64"/>
        <v>12.787905653675782</v>
      </c>
      <c r="D545">
        <f t="shared" si="65"/>
        <v>12.82786897917449</v>
      </c>
      <c r="E545">
        <f t="shared" si="66"/>
        <v>4.2094346324217824E-2</v>
      </c>
      <c r="F545">
        <f t="shared" si="67"/>
        <v>2.1310208255105323E-3</v>
      </c>
      <c r="G545">
        <f t="shared" si="68"/>
        <v>1.7719339924631907E-3</v>
      </c>
      <c r="H545">
        <f t="shared" si="69"/>
        <v>4.5412497587595905E-6</v>
      </c>
      <c r="I545">
        <f t="shared" si="70"/>
        <v>0.32809311242570399</v>
      </c>
      <c r="J545">
        <f t="shared" si="71"/>
        <v>1.6609671282233299E-2</v>
      </c>
    </row>
    <row r="546" spans="1:10" x14ac:dyDescent="0.2">
      <c r="A546" s="2">
        <v>44281</v>
      </c>
      <c r="B546" s="1">
        <v>12.3</v>
      </c>
      <c r="C546">
        <f t="shared" si="64"/>
        <v>12.519557544154102</v>
      </c>
      <c r="D546">
        <f t="shared" si="65"/>
        <v>12.511147591669797</v>
      </c>
      <c r="E546">
        <f t="shared" si="66"/>
        <v>-0.21955754415410134</v>
      </c>
      <c r="F546">
        <f t="shared" si="67"/>
        <v>-0.21114759166979624</v>
      </c>
      <c r="G546">
        <f t="shared" si="68"/>
        <v>4.8205515194980154E-2</v>
      </c>
      <c r="H546">
        <f t="shared" si="69"/>
        <v>4.4583305467955005E-2</v>
      </c>
      <c r="I546">
        <f t="shared" si="70"/>
        <v>1.7850206841796854</v>
      </c>
      <c r="J546">
        <f t="shared" si="71"/>
        <v>1.7166470867463108</v>
      </c>
    </row>
    <row r="547" spans="1:10" x14ac:dyDescent="0.2">
      <c r="A547" s="2">
        <v>44288</v>
      </c>
      <c r="B547" s="1">
        <v>12.17</v>
      </c>
      <c r="C547">
        <f t="shared" si="64"/>
        <v>12.327300894869346</v>
      </c>
      <c r="D547">
        <f t="shared" si="65"/>
        <v>12.306459036667919</v>
      </c>
      <c r="E547">
        <f t="shared" si="66"/>
        <v>-0.15730089486934595</v>
      </c>
      <c r="F547">
        <f t="shared" si="67"/>
        <v>-0.13645903666791881</v>
      </c>
      <c r="G547">
        <f t="shared" si="68"/>
        <v>2.4743571526697029E-2</v>
      </c>
      <c r="H547">
        <f t="shared" si="69"/>
        <v>1.862106868833641E-2</v>
      </c>
      <c r="I547">
        <f t="shared" si="70"/>
        <v>1.2925299496248641</v>
      </c>
      <c r="J547">
        <f t="shared" si="71"/>
        <v>1.1212739249623567</v>
      </c>
    </row>
    <row r="548" spans="1:10" x14ac:dyDescent="0.2">
      <c r="A548" s="2">
        <v>44295</v>
      </c>
      <c r="B548" s="1">
        <v>12.51</v>
      </c>
      <c r="C548">
        <f t="shared" si="64"/>
        <v>12.427785402691207</v>
      </c>
      <c r="D548">
        <f t="shared" si="65"/>
        <v>12.428583614667168</v>
      </c>
      <c r="E548">
        <f t="shared" si="66"/>
        <v>8.2214597308793103E-2</v>
      </c>
      <c r="F548">
        <f t="shared" si="67"/>
        <v>8.1416385332831354E-2</v>
      </c>
      <c r="G548">
        <f t="shared" si="68"/>
        <v>6.7592400106470099E-3</v>
      </c>
      <c r="H548">
        <f t="shared" si="69"/>
        <v>6.6286278006640765E-3</v>
      </c>
      <c r="I548">
        <f t="shared" si="70"/>
        <v>0.65719102564982501</v>
      </c>
      <c r="J548">
        <f t="shared" si="71"/>
        <v>0.65081043431519869</v>
      </c>
    </row>
    <row r="549" spans="1:10" x14ac:dyDescent="0.2">
      <c r="A549" s="2">
        <v>44302</v>
      </c>
      <c r="B549" s="1">
        <v>12.23</v>
      </c>
      <c r="C549">
        <f t="shared" si="64"/>
        <v>12.319003431211044</v>
      </c>
      <c r="D549">
        <f t="shared" si="65"/>
        <v>12.309433445866869</v>
      </c>
      <c r="E549">
        <f t="shared" si="66"/>
        <v>-8.9003431211043704E-2</v>
      </c>
      <c r="F549">
        <f t="shared" si="67"/>
        <v>-7.9433445866868624E-2</v>
      </c>
      <c r="G549">
        <f t="shared" si="68"/>
        <v>7.9216107673389883E-3</v>
      </c>
      <c r="H549">
        <f t="shared" si="69"/>
        <v>6.309672322284748E-3</v>
      </c>
      <c r="I549">
        <f t="shared" si="70"/>
        <v>0.72774678013935978</v>
      </c>
      <c r="J549">
        <f t="shared" si="71"/>
        <v>0.6494966955590239</v>
      </c>
    </row>
    <row r="550" spans="1:10" x14ac:dyDescent="0.2">
      <c r="A550" s="2">
        <v>44309</v>
      </c>
      <c r="B550" s="1">
        <v>12.22</v>
      </c>
      <c r="C550">
        <f t="shared" si="64"/>
        <v>12.26455154404497</v>
      </c>
      <c r="D550">
        <f t="shared" si="65"/>
        <v>12.255773378346749</v>
      </c>
      <c r="E550">
        <f t="shared" si="66"/>
        <v>-4.4551544044969305E-2</v>
      </c>
      <c r="F550">
        <f t="shared" si="67"/>
        <v>-3.577337834674843E-2</v>
      </c>
      <c r="G550">
        <f t="shared" si="68"/>
        <v>1.98484007679084E-3</v>
      </c>
      <c r="H550">
        <f t="shared" si="69"/>
        <v>1.2797345983396094E-3</v>
      </c>
      <c r="I550">
        <f t="shared" si="70"/>
        <v>0.36457892017159821</v>
      </c>
      <c r="J550">
        <f t="shared" si="71"/>
        <v>0.29274450365587912</v>
      </c>
    </row>
    <row r="551" spans="1:10" x14ac:dyDescent="0.2">
      <c r="A551" s="2">
        <v>44316</v>
      </c>
      <c r="B551" s="1">
        <v>11.54</v>
      </c>
      <c r="C551">
        <f t="shared" si="64"/>
        <v>11.866048194820237</v>
      </c>
      <c r="D551">
        <f t="shared" si="65"/>
        <v>11.826309351338701</v>
      </c>
      <c r="E551">
        <f t="shared" si="66"/>
        <v>-0.32604819482023828</v>
      </c>
      <c r="F551">
        <f t="shared" si="67"/>
        <v>-0.28630935133870139</v>
      </c>
      <c r="G551">
        <f t="shared" si="68"/>
        <v>0.10630742534553606</v>
      </c>
      <c r="H551">
        <f t="shared" si="69"/>
        <v>8.1973044663987957E-2</v>
      </c>
      <c r="I551">
        <f t="shared" si="70"/>
        <v>2.8253743052013718</v>
      </c>
      <c r="J551">
        <f t="shared" si="71"/>
        <v>2.481016909347499</v>
      </c>
    </row>
    <row r="552" spans="1:10" x14ac:dyDescent="0.2">
      <c r="A552" s="2">
        <v>44323</v>
      </c>
      <c r="B552" s="1">
        <v>11.82</v>
      </c>
      <c r="C552">
        <f t="shared" si="64"/>
        <v>11.840721687669106</v>
      </c>
      <c r="D552">
        <f t="shared" si="65"/>
        <v>11.82252374053548</v>
      </c>
      <c r="E552">
        <f t="shared" si="66"/>
        <v>-2.0721687669105648E-2</v>
      </c>
      <c r="F552">
        <f t="shared" si="67"/>
        <v>-2.5237405354801012E-3</v>
      </c>
      <c r="G552">
        <f t="shared" si="68"/>
        <v>4.293883398559651E-4</v>
      </c>
      <c r="H552">
        <f t="shared" si="69"/>
        <v>6.3692662904253881E-6</v>
      </c>
      <c r="I552">
        <f t="shared" si="70"/>
        <v>0.17531038637145219</v>
      </c>
      <c r="J552">
        <f t="shared" si="71"/>
        <v>2.1351442770559233E-2</v>
      </c>
    </row>
    <row r="553" spans="1:10" x14ac:dyDescent="0.2">
      <c r="A553" s="2">
        <v>44330</v>
      </c>
      <c r="B553" s="1">
        <v>11.84</v>
      </c>
      <c r="C553">
        <f t="shared" si="64"/>
        <v>11.840324759451097</v>
      </c>
      <c r="D553">
        <f t="shared" si="65"/>
        <v>11.833009496214192</v>
      </c>
      <c r="E553">
        <f t="shared" si="66"/>
        <v>-3.2475945109666782E-4</v>
      </c>
      <c r="F553">
        <f t="shared" si="67"/>
        <v>6.990503785807789E-3</v>
      </c>
      <c r="G553">
        <f t="shared" si="68"/>
        <v>1.0546870107660897E-7</v>
      </c>
      <c r="H553">
        <f t="shared" si="69"/>
        <v>4.8867143179393029E-5</v>
      </c>
      <c r="I553">
        <f t="shared" si="70"/>
        <v>2.7429007693975322E-3</v>
      </c>
      <c r="J553">
        <f t="shared" si="71"/>
        <v>5.9041417109863083E-2</v>
      </c>
    </row>
    <row r="554" spans="1:10" x14ac:dyDescent="0.2">
      <c r="A554" s="2">
        <v>44337</v>
      </c>
      <c r="B554" s="1">
        <v>13.33</v>
      </c>
      <c r="C554">
        <f t="shared" si="64"/>
        <v>12.659646141752994</v>
      </c>
      <c r="D554">
        <f t="shared" si="65"/>
        <v>12.731203798485677</v>
      </c>
      <c r="E554">
        <f t="shared" si="66"/>
        <v>0.67035385824700633</v>
      </c>
      <c r="F554">
        <f t="shared" si="67"/>
        <v>0.59879620151432356</v>
      </c>
      <c r="G554">
        <f t="shared" si="68"/>
        <v>0.44937429526664746</v>
      </c>
      <c r="H554">
        <f t="shared" si="69"/>
        <v>0.35855689094798238</v>
      </c>
      <c r="I554">
        <f t="shared" si="70"/>
        <v>5.0289111646437084</v>
      </c>
      <c r="J554">
        <f t="shared" si="71"/>
        <v>4.4920945349911738</v>
      </c>
    </row>
    <row r="555" spans="1:10" x14ac:dyDescent="0.2">
      <c r="A555" s="2">
        <v>44344</v>
      </c>
      <c r="B555" s="1">
        <v>14.53</v>
      </c>
      <c r="C555">
        <f t="shared" si="64"/>
        <v>13.688340763788847</v>
      </c>
      <c r="D555">
        <f t="shared" si="65"/>
        <v>13.810481519394271</v>
      </c>
      <c r="E555">
        <f t="shared" si="66"/>
        <v>0.84165923621115191</v>
      </c>
      <c r="F555">
        <f t="shared" si="67"/>
        <v>0.71951848060572843</v>
      </c>
      <c r="G555">
        <f t="shared" si="68"/>
        <v>0.70839026989953957</v>
      </c>
      <c r="H555">
        <f t="shared" si="69"/>
        <v>0.51770684393317601</v>
      </c>
      <c r="I555">
        <f t="shared" si="70"/>
        <v>5.7925618459129522</v>
      </c>
      <c r="J555">
        <f t="shared" si="71"/>
        <v>4.9519510021041189</v>
      </c>
    </row>
    <row r="556" spans="1:10" x14ac:dyDescent="0.2">
      <c r="A556" s="2">
        <v>44351</v>
      </c>
      <c r="B556" s="1">
        <v>15.97</v>
      </c>
      <c r="C556">
        <f t="shared" si="64"/>
        <v>14.943253343704983</v>
      </c>
      <c r="D556">
        <f t="shared" si="65"/>
        <v>15.106192607757709</v>
      </c>
      <c r="E556">
        <f t="shared" si="66"/>
        <v>1.0267466562950176</v>
      </c>
      <c r="F556">
        <f t="shared" si="67"/>
        <v>0.86380739224229153</v>
      </c>
      <c r="G556">
        <f t="shared" si="68"/>
        <v>1.0542086962129991</v>
      </c>
      <c r="H556">
        <f t="shared" si="69"/>
        <v>0.7461632108924281</v>
      </c>
      <c r="I556">
        <f t="shared" si="70"/>
        <v>6.4292213919537726</v>
      </c>
      <c r="J556">
        <f t="shared" si="71"/>
        <v>5.4089379601896779</v>
      </c>
    </row>
    <row r="557" spans="1:10" x14ac:dyDescent="0.2">
      <c r="A557" s="2">
        <v>44358</v>
      </c>
      <c r="B557" s="1">
        <v>15.28</v>
      </c>
      <c r="C557">
        <f t="shared" si="64"/>
        <v>15.128464004667242</v>
      </c>
      <c r="D557">
        <f t="shared" si="65"/>
        <v>15.210477043103083</v>
      </c>
      <c r="E557">
        <f t="shared" si="66"/>
        <v>0.15153599533275752</v>
      </c>
      <c r="F557">
        <f t="shared" si="67"/>
        <v>6.9522956896916455E-2</v>
      </c>
      <c r="G557">
        <f t="shared" si="68"/>
        <v>2.2963157881489511E-2</v>
      </c>
      <c r="H557">
        <f t="shared" si="69"/>
        <v>4.8334415356905032E-3</v>
      </c>
      <c r="I557">
        <f t="shared" si="70"/>
        <v>0.99172771814631888</v>
      </c>
      <c r="J557">
        <f t="shared" si="71"/>
        <v>0.45499317340913908</v>
      </c>
    </row>
    <row r="558" spans="1:10" x14ac:dyDescent="0.2">
      <c r="A558" s="2">
        <v>44365</v>
      </c>
      <c r="B558" s="1">
        <v>14.52</v>
      </c>
      <c r="C558">
        <f t="shared" si="64"/>
        <v>14.793808802100259</v>
      </c>
      <c r="D558">
        <f t="shared" si="65"/>
        <v>14.796190817241232</v>
      </c>
      <c r="E558">
        <f t="shared" si="66"/>
        <v>-0.27380880210025893</v>
      </c>
      <c r="F558">
        <f t="shared" si="67"/>
        <v>-0.27619081724123262</v>
      </c>
      <c r="G558">
        <f t="shared" si="68"/>
        <v>7.4971260107578763E-2</v>
      </c>
      <c r="H558">
        <f t="shared" si="69"/>
        <v>7.6281367528379954E-2</v>
      </c>
      <c r="I558">
        <f t="shared" si="70"/>
        <v>1.8857355516546759</v>
      </c>
      <c r="J558">
        <f t="shared" si="71"/>
        <v>1.90214061460904</v>
      </c>
    </row>
    <row r="559" spans="1:10" x14ac:dyDescent="0.2">
      <c r="A559" s="2">
        <v>44372</v>
      </c>
      <c r="B559" s="1">
        <v>15.19</v>
      </c>
      <c r="C559">
        <f t="shared" si="64"/>
        <v>15.011713960945116</v>
      </c>
      <c r="D559">
        <f t="shared" si="65"/>
        <v>15.032476326896493</v>
      </c>
      <c r="E559">
        <f t="shared" si="66"/>
        <v>0.17828603905488372</v>
      </c>
      <c r="F559">
        <f t="shared" si="67"/>
        <v>0.15752367310350657</v>
      </c>
      <c r="G559">
        <f t="shared" si="68"/>
        <v>3.1785911721879521E-2</v>
      </c>
      <c r="H559">
        <f t="shared" si="69"/>
        <v>2.4813707588020397E-2</v>
      </c>
      <c r="I559">
        <f t="shared" si="70"/>
        <v>1.1737066428892937</v>
      </c>
      <c r="J559">
        <f t="shared" si="71"/>
        <v>1.037022206079701</v>
      </c>
    </row>
    <row r="560" spans="1:10" x14ac:dyDescent="0.2">
      <c r="A560" s="2">
        <v>44379</v>
      </c>
      <c r="B560" s="1">
        <v>14.93</v>
      </c>
      <c r="C560">
        <f t="shared" si="64"/>
        <v>14.966771282425302</v>
      </c>
      <c r="D560">
        <f t="shared" si="65"/>
        <v>14.970990530758598</v>
      </c>
      <c r="E560">
        <f t="shared" si="66"/>
        <v>-3.6771282425302587E-2</v>
      </c>
      <c r="F560">
        <f t="shared" si="67"/>
        <v>-4.0990530758598709E-2</v>
      </c>
      <c r="G560">
        <f t="shared" si="68"/>
        <v>1.352127211201367E-3</v>
      </c>
      <c r="H560">
        <f t="shared" si="69"/>
        <v>1.6802236118716269E-3</v>
      </c>
      <c r="I560">
        <f t="shared" si="70"/>
        <v>0.24629124196451835</v>
      </c>
      <c r="J560">
        <f t="shared" si="71"/>
        <v>0.2745514451346196</v>
      </c>
    </row>
    <row r="561" spans="1:10" x14ac:dyDescent="0.2">
      <c r="A561" s="2">
        <v>44386</v>
      </c>
      <c r="B561" s="1">
        <v>14.48</v>
      </c>
      <c r="C561">
        <f t="shared" si="64"/>
        <v>14.699047077091386</v>
      </c>
      <c r="D561">
        <f t="shared" si="65"/>
        <v>14.676396212303441</v>
      </c>
      <c r="E561">
        <f t="shared" si="66"/>
        <v>-0.21904707709138549</v>
      </c>
      <c r="F561">
        <f t="shared" si="67"/>
        <v>-0.19639621230344062</v>
      </c>
      <c r="G561">
        <f t="shared" si="68"/>
        <v>4.7981621982279378E-2</v>
      </c>
      <c r="H561">
        <f t="shared" si="69"/>
        <v>3.8571472207138122E-2</v>
      </c>
      <c r="I561">
        <f t="shared" si="70"/>
        <v>1.5127560572609495</v>
      </c>
      <c r="J561">
        <f t="shared" si="71"/>
        <v>1.3563274330348107</v>
      </c>
    </row>
    <row r="562" spans="1:10" x14ac:dyDescent="0.2">
      <c r="A562" s="2">
        <v>44393</v>
      </c>
      <c r="B562" s="1">
        <v>13.61</v>
      </c>
      <c r="C562">
        <f t="shared" si="64"/>
        <v>14.100071184691123</v>
      </c>
      <c r="D562">
        <f t="shared" si="65"/>
        <v>14.036558484921375</v>
      </c>
      <c r="E562">
        <f t="shared" si="66"/>
        <v>-0.49007118469112321</v>
      </c>
      <c r="F562">
        <f t="shared" si="67"/>
        <v>-0.42655848492137594</v>
      </c>
      <c r="G562">
        <f t="shared" si="68"/>
        <v>0.240169766064561</v>
      </c>
      <c r="H562">
        <f t="shared" si="69"/>
        <v>0.1819521410584197</v>
      </c>
      <c r="I562">
        <f t="shared" si="70"/>
        <v>3.60081693380693</v>
      </c>
      <c r="J562">
        <f t="shared" si="71"/>
        <v>3.1341549222731517</v>
      </c>
    </row>
    <row r="563" spans="1:10" x14ac:dyDescent="0.2">
      <c r="A563" s="2">
        <v>44400</v>
      </c>
      <c r="B563" s="1">
        <v>13.82</v>
      </c>
      <c r="C563">
        <f t="shared" si="64"/>
        <v>13.946032033111006</v>
      </c>
      <c r="D563">
        <f t="shared" si="65"/>
        <v>13.90662339396855</v>
      </c>
      <c r="E563">
        <f t="shared" si="66"/>
        <v>-0.12603203311100586</v>
      </c>
      <c r="F563">
        <f t="shared" si="67"/>
        <v>-8.6623393968549678E-2</v>
      </c>
      <c r="G563">
        <f t="shared" si="68"/>
        <v>1.5884073370093676E-2</v>
      </c>
      <c r="H563">
        <f t="shared" si="69"/>
        <v>7.5036123826305685E-3</v>
      </c>
      <c r="I563">
        <f t="shared" si="70"/>
        <v>0.91195392989150392</v>
      </c>
      <c r="J563">
        <f t="shared" si="71"/>
        <v>0.62679735143668358</v>
      </c>
    </row>
    <row r="564" spans="1:10" x14ac:dyDescent="0.2">
      <c r="A564" s="2">
        <v>44407</v>
      </c>
      <c r="B564" s="1">
        <v>13.95</v>
      </c>
      <c r="C564">
        <f t="shared" si="64"/>
        <v>13.948214414899953</v>
      </c>
      <c r="D564">
        <f t="shared" si="65"/>
        <v>13.932649357587419</v>
      </c>
      <c r="E564">
        <f t="shared" si="66"/>
        <v>1.7855851000465606E-3</v>
      </c>
      <c r="F564">
        <f t="shared" si="67"/>
        <v>1.7350642412580441E-2</v>
      </c>
      <c r="G564">
        <f t="shared" si="68"/>
        <v>3.1883141495082858E-6</v>
      </c>
      <c r="H564">
        <f t="shared" si="69"/>
        <v>3.0104479212923524E-4</v>
      </c>
      <c r="I564">
        <f t="shared" si="70"/>
        <v>1.2799893190297925E-2</v>
      </c>
      <c r="J564">
        <f t="shared" si="71"/>
        <v>0.12437736496473437</v>
      </c>
    </row>
    <row r="565" spans="1:10" x14ac:dyDescent="0.2">
      <c r="A565" s="2">
        <v>44414</v>
      </c>
      <c r="B565" s="1">
        <v>13.8</v>
      </c>
      <c r="C565">
        <f t="shared" si="64"/>
        <v>13.866696486704978</v>
      </c>
      <c r="D565">
        <f t="shared" si="65"/>
        <v>13.853059743034967</v>
      </c>
      <c r="E565">
        <f t="shared" si="66"/>
        <v>-6.6696486704977076E-2</v>
      </c>
      <c r="F565">
        <f t="shared" si="67"/>
        <v>-5.3059743034966189E-2</v>
      </c>
      <c r="G565">
        <f t="shared" si="68"/>
        <v>4.4484213387871842E-3</v>
      </c>
      <c r="H565">
        <f t="shared" si="69"/>
        <v>2.815336330936643E-3</v>
      </c>
      <c r="I565">
        <f t="shared" si="70"/>
        <v>0.48330787467374692</v>
      </c>
      <c r="J565">
        <f t="shared" si="71"/>
        <v>0.38449089155772598</v>
      </c>
    </row>
    <row r="566" spans="1:10" x14ac:dyDescent="0.2">
      <c r="A566" s="2">
        <v>44421</v>
      </c>
      <c r="B566" s="1">
        <v>13.59</v>
      </c>
      <c r="C566">
        <f t="shared" si="64"/>
        <v>13.714513419017241</v>
      </c>
      <c r="D566">
        <f t="shared" si="65"/>
        <v>13.695223897213987</v>
      </c>
      <c r="E566">
        <f t="shared" si="66"/>
        <v>-0.12451341901724078</v>
      </c>
      <c r="F566">
        <f t="shared" si="67"/>
        <v>-0.10522389721398717</v>
      </c>
      <c r="G566">
        <f t="shared" si="68"/>
        <v>1.5503591515362977E-2</v>
      </c>
      <c r="H566">
        <f t="shared" si="69"/>
        <v>1.1072068544899737E-2</v>
      </c>
      <c r="I566">
        <f t="shared" si="70"/>
        <v>0.91621353213569379</v>
      </c>
      <c r="J566">
        <f t="shared" si="71"/>
        <v>0.77427444601903728</v>
      </c>
    </row>
    <row r="567" spans="1:10" x14ac:dyDescent="0.2">
      <c r="A567" s="2">
        <v>44428</v>
      </c>
      <c r="B567" s="1">
        <v>12.57</v>
      </c>
      <c r="C567">
        <f t="shared" si="64"/>
        <v>13.085031038557759</v>
      </c>
      <c r="D567">
        <f t="shared" si="65"/>
        <v>13.020089558885594</v>
      </c>
      <c r="E567">
        <f t="shared" si="66"/>
        <v>-0.51503103855775834</v>
      </c>
      <c r="F567">
        <f t="shared" si="67"/>
        <v>-0.45008955888559399</v>
      </c>
      <c r="G567">
        <f t="shared" si="68"/>
        <v>0.26525697067788317</v>
      </c>
      <c r="H567">
        <f t="shared" si="69"/>
        <v>0.20258061101782857</v>
      </c>
      <c r="I567">
        <f t="shared" si="70"/>
        <v>4.097303409369597</v>
      </c>
      <c r="J567">
        <f t="shared" si="71"/>
        <v>3.5806647484931897</v>
      </c>
    </row>
    <row r="568" spans="1:10" x14ac:dyDescent="0.2">
      <c r="A568" s="2">
        <v>44435</v>
      </c>
      <c r="B568" s="1">
        <v>13.31</v>
      </c>
      <c r="C568">
        <f t="shared" si="64"/>
        <v>13.208763967350992</v>
      </c>
      <c r="D568">
        <f t="shared" si="65"/>
        <v>13.194035823554238</v>
      </c>
      <c r="E568">
        <f t="shared" si="66"/>
        <v>0.10123603264900893</v>
      </c>
      <c r="F568">
        <f t="shared" si="67"/>
        <v>0.11596417644576285</v>
      </c>
      <c r="G568">
        <f t="shared" si="68"/>
        <v>1.0248734306511202E-2</v>
      </c>
      <c r="H568">
        <f t="shared" si="69"/>
        <v>1.3447690218744018E-2</v>
      </c>
      <c r="I568">
        <f t="shared" si="70"/>
        <v>0.76060129713755764</v>
      </c>
      <c r="J568">
        <f t="shared" si="71"/>
        <v>0.87125602138063751</v>
      </c>
    </row>
    <row r="569" spans="1:10" x14ac:dyDescent="0.2">
      <c r="A569" s="2">
        <v>44442</v>
      </c>
      <c r="B569" s="1">
        <v>12.89</v>
      </c>
      <c r="C569">
        <f t="shared" si="64"/>
        <v>13.033443785307947</v>
      </c>
      <c r="D569">
        <f t="shared" si="65"/>
        <v>13.011614329421695</v>
      </c>
      <c r="E569">
        <f t="shared" si="66"/>
        <v>-0.14344378530794621</v>
      </c>
      <c r="F569">
        <f t="shared" si="67"/>
        <v>-0.12161432942169448</v>
      </c>
      <c r="G569">
        <f t="shared" si="68"/>
        <v>2.0576119543472167E-2</v>
      </c>
      <c r="H569">
        <f t="shared" si="69"/>
        <v>1.4790045120688423E-2</v>
      </c>
      <c r="I569">
        <f t="shared" si="70"/>
        <v>1.1128299868731282</v>
      </c>
      <c r="J569">
        <f t="shared" si="71"/>
        <v>0.94347811808917359</v>
      </c>
    </row>
    <row r="570" spans="1:10" x14ac:dyDescent="0.2">
      <c r="A570" s="2">
        <v>44449</v>
      </c>
      <c r="B570" s="1">
        <v>12.68</v>
      </c>
      <c r="C570">
        <f t="shared" si="64"/>
        <v>12.839049703388575</v>
      </c>
      <c r="D570">
        <f t="shared" si="65"/>
        <v>12.812645731768679</v>
      </c>
      <c r="E570">
        <f t="shared" si="66"/>
        <v>-0.15904970338857538</v>
      </c>
      <c r="F570">
        <f t="shared" si="67"/>
        <v>-0.13264573176867955</v>
      </c>
      <c r="G570">
        <f t="shared" si="68"/>
        <v>2.5296808147993809E-2</v>
      </c>
      <c r="H570">
        <f t="shared" si="69"/>
        <v>1.7594890156448485E-2</v>
      </c>
      <c r="I570">
        <f t="shared" si="70"/>
        <v>1.254335200225358</v>
      </c>
      <c r="J570">
        <f t="shared" si="71"/>
        <v>1.0461019855574099</v>
      </c>
    </row>
    <row r="571" spans="1:10" x14ac:dyDescent="0.2">
      <c r="A571" s="2">
        <v>44456</v>
      </c>
      <c r="B571" s="1">
        <v>13.55</v>
      </c>
      <c r="C571">
        <f t="shared" si="64"/>
        <v>13.230072366524858</v>
      </c>
      <c r="D571">
        <f t="shared" si="65"/>
        <v>13.255058292707472</v>
      </c>
      <c r="E571">
        <f t="shared" si="66"/>
        <v>0.31992763347514241</v>
      </c>
      <c r="F571">
        <f t="shared" si="67"/>
        <v>0.29494170729252822</v>
      </c>
      <c r="G571">
        <f t="shared" si="68"/>
        <v>0.10235369066100507</v>
      </c>
      <c r="H571">
        <f t="shared" si="69"/>
        <v>8.6990610700631396E-2</v>
      </c>
      <c r="I571">
        <f t="shared" si="70"/>
        <v>2.36108954594201</v>
      </c>
      <c r="J571">
        <f t="shared" si="71"/>
        <v>2.1766915667345255</v>
      </c>
    </row>
    <row r="572" spans="1:10" x14ac:dyDescent="0.2">
      <c r="A572" s="2">
        <v>44463</v>
      </c>
      <c r="B572" s="1">
        <v>13.78</v>
      </c>
      <c r="C572">
        <f t="shared" si="64"/>
        <v>13.532532564936187</v>
      </c>
      <c r="D572">
        <f t="shared" si="65"/>
        <v>13.570023317082988</v>
      </c>
      <c r="E572">
        <f t="shared" si="66"/>
        <v>0.24746743506381286</v>
      </c>
      <c r="F572">
        <f t="shared" si="67"/>
        <v>0.2099766829170111</v>
      </c>
      <c r="G572">
        <f t="shared" si="68"/>
        <v>6.1240131417062436E-2</v>
      </c>
      <c r="H572">
        <f t="shared" si="69"/>
        <v>4.4090207368831021E-2</v>
      </c>
      <c r="I572">
        <f t="shared" si="70"/>
        <v>1.795844956921719</v>
      </c>
      <c r="J572">
        <f t="shared" si="71"/>
        <v>1.5237785407620545</v>
      </c>
    </row>
    <row r="573" spans="1:10" x14ac:dyDescent="0.2">
      <c r="A573" s="2">
        <v>44470</v>
      </c>
      <c r="B573" s="1">
        <v>14.16</v>
      </c>
      <c r="C573">
        <f t="shared" si="64"/>
        <v>13.877639654221284</v>
      </c>
      <c r="D573">
        <f t="shared" si="65"/>
        <v>13.924009326833197</v>
      </c>
      <c r="E573">
        <f t="shared" si="66"/>
        <v>0.28236034577871649</v>
      </c>
      <c r="F573">
        <f t="shared" si="67"/>
        <v>0.23599067316680333</v>
      </c>
      <c r="G573">
        <f t="shared" si="68"/>
        <v>7.9727364868276335E-2</v>
      </c>
      <c r="H573">
        <f t="shared" si="69"/>
        <v>5.5691597821720992E-2</v>
      </c>
      <c r="I573">
        <f t="shared" si="70"/>
        <v>1.9940702385502576</v>
      </c>
      <c r="J573">
        <f t="shared" si="71"/>
        <v>1.6666007992005885</v>
      </c>
    </row>
    <row r="574" spans="1:10" x14ac:dyDescent="0.2">
      <c r="A574" s="2">
        <v>44477</v>
      </c>
      <c r="B574" s="1">
        <v>15.12</v>
      </c>
      <c r="C574">
        <f t="shared" si="64"/>
        <v>14.560937844399579</v>
      </c>
      <c r="D574">
        <f t="shared" si="65"/>
        <v>14.641603730733278</v>
      </c>
      <c r="E574">
        <f t="shared" si="66"/>
        <v>0.5590621556004205</v>
      </c>
      <c r="F574">
        <f t="shared" si="67"/>
        <v>0.47839626926672096</v>
      </c>
      <c r="G574">
        <f t="shared" si="68"/>
        <v>0.31255049382458877</v>
      </c>
      <c r="H574">
        <f t="shared" si="69"/>
        <v>0.22886299044831698</v>
      </c>
      <c r="I574">
        <f t="shared" si="70"/>
        <v>3.6975010291033104</v>
      </c>
      <c r="J574">
        <f t="shared" si="71"/>
        <v>3.1639964898592656</v>
      </c>
    </row>
    <row r="575" spans="1:10" x14ac:dyDescent="0.2">
      <c r="A575" s="2">
        <v>44484</v>
      </c>
      <c r="B575" s="1">
        <v>15.7</v>
      </c>
      <c r="C575">
        <f t="shared" si="64"/>
        <v>15.18742202997981</v>
      </c>
      <c r="D575">
        <f t="shared" si="65"/>
        <v>15.276641492293312</v>
      </c>
      <c r="E575">
        <f t="shared" si="66"/>
        <v>0.5125779700201889</v>
      </c>
      <c r="F575">
        <f t="shared" si="67"/>
        <v>0.4233585077066877</v>
      </c>
      <c r="G575">
        <f t="shared" si="68"/>
        <v>0.2627361753500177</v>
      </c>
      <c r="H575">
        <f t="shared" si="69"/>
        <v>0.17923242604763356</v>
      </c>
      <c r="I575">
        <f t="shared" si="70"/>
        <v>3.264827834523496</v>
      </c>
      <c r="J575">
        <f t="shared" si="71"/>
        <v>2.6965510045011958</v>
      </c>
    </row>
    <row r="576" spans="1:10" x14ac:dyDescent="0.2">
      <c r="A576" s="2">
        <v>44491</v>
      </c>
      <c r="B576" s="1">
        <v>16.28</v>
      </c>
      <c r="C576">
        <f t="shared" si="64"/>
        <v>15.788339913490915</v>
      </c>
      <c r="D576">
        <f t="shared" si="65"/>
        <v>15.878656596917326</v>
      </c>
      <c r="E576">
        <f t="shared" si="66"/>
        <v>0.49166008650908566</v>
      </c>
      <c r="F576">
        <f t="shared" si="67"/>
        <v>0.40134340308267547</v>
      </c>
      <c r="G576">
        <f t="shared" si="68"/>
        <v>0.2417296406661216</v>
      </c>
      <c r="H576">
        <f t="shared" si="69"/>
        <v>0.1610765271979829</v>
      </c>
      <c r="I576">
        <f t="shared" si="70"/>
        <v>3.02002510140716</v>
      </c>
      <c r="J576">
        <f t="shared" si="71"/>
        <v>2.4652543186896523</v>
      </c>
    </row>
    <row r="577" spans="1:10" x14ac:dyDescent="0.2">
      <c r="A577" s="2">
        <v>44498</v>
      </c>
      <c r="B577" s="1">
        <v>17.079999999999998</v>
      </c>
      <c r="C577">
        <f t="shared" si="64"/>
        <v>16.498752961070913</v>
      </c>
      <c r="D577">
        <f t="shared" si="65"/>
        <v>16.59946263876693</v>
      </c>
      <c r="E577">
        <f t="shared" si="66"/>
        <v>0.58124703892908514</v>
      </c>
      <c r="F577">
        <f t="shared" si="67"/>
        <v>0.48053736123306834</v>
      </c>
      <c r="G577">
        <f t="shared" si="68"/>
        <v>0.33784812026382943</v>
      </c>
      <c r="H577">
        <f t="shared" si="69"/>
        <v>0.23091615554084041</v>
      </c>
      <c r="I577">
        <f t="shared" si="70"/>
        <v>3.4030857080157211</v>
      </c>
      <c r="J577">
        <f t="shared" si="71"/>
        <v>2.8134505926994637</v>
      </c>
    </row>
    <row r="578" spans="1:10" x14ac:dyDescent="0.2">
      <c r="A578" s="2">
        <v>44505</v>
      </c>
      <c r="B578" s="1">
        <v>19.29</v>
      </c>
      <c r="C578">
        <f t="shared" si="64"/>
        <v>18.033938832481912</v>
      </c>
      <c r="D578">
        <f t="shared" si="65"/>
        <v>18.213785055506772</v>
      </c>
      <c r="E578">
        <f t="shared" si="66"/>
        <v>1.2560611675180873</v>
      </c>
      <c r="F578">
        <f t="shared" si="67"/>
        <v>1.076214944493227</v>
      </c>
      <c r="G578">
        <f t="shared" si="68"/>
        <v>1.5776896565469005</v>
      </c>
      <c r="H578">
        <f t="shared" si="69"/>
        <v>1.1582386067505597</v>
      </c>
      <c r="I578">
        <f t="shared" si="70"/>
        <v>6.5114627657754651</v>
      </c>
      <c r="J578">
        <f t="shared" si="71"/>
        <v>5.5791339787103524</v>
      </c>
    </row>
    <row r="579" spans="1:10" x14ac:dyDescent="0.2">
      <c r="A579" s="2">
        <v>44512</v>
      </c>
      <c r="B579" s="1">
        <v>19.5</v>
      </c>
      <c r="C579">
        <f t="shared" si="64"/>
        <v>18.84027247461686</v>
      </c>
      <c r="D579">
        <f t="shared" si="65"/>
        <v>18.985514022202707</v>
      </c>
      <c r="E579">
        <f t="shared" si="66"/>
        <v>0.65972752538313983</v>
      </c>
      <c r="F579">
        <f t="shared" si="67"/>
        <v>0.51448597779729255</v>
      </c>
      <c r="G579">
        <f t="shared" si="68"/>
        <v>0.43524040774816142</v>
      </c>
      <c r="H579">
        <f t="shared" si="69"/>
        <v>0.26469582135003622</v>
      </c>
      <c r="I579">
        <f t="shared" si="70"/>
        <v>3.3832180788878965</v>
      </c>
      <c r="J579">
        <f t="shared" si="71"/>
        <v>2.6383896297297054</v>
      </c>
    </row>
    <row r="580" spans="1:10" x14ac:dyDescent="0.2">
      <c r="A580" s="2">
        <v>44519</v>
      </c>
      <c r="B580" s="1">
        <v>19.39</v>
      </c>
      <c r="C580">
        <f t="shared" si="64"/>
        <v>19.142622613577586</v>
      </c>
      <c r="D580">
        <f t="shared" si="65"/>
        <v>19.228205608881083</v>
      </c>
      <c r="E580">
        <f t="shared" si="66"/>
        <v>0.24737738642241425</v>
      </c>
      <c r="F580">
        <f t="shared" si="67"/>
        <v>0.16179439111891725</v>
      </c>
      <c r="G580">
        <f t="shared" si="68"/>
        <v>6.1195571313184462E-2</v>
      </c>
      <c r="H580">
        <f t="shared" si="69"/>
        <v>2.6177424997541169E-2</v>
      </c>
      <c r="I580">
        <f t="shared" si="70"/>
        <v>1.2757987953708831</v>
      </c>
      <c r="J580">
        <f t="shared" si="71"/>
        <v>0.83442182113933594</v>
      </c>
    </row>
    <row r="581" spans="1:10" x14ac:dyDescent="0.2">
      <c r="A581" s="2">
        <v>44526</v>
      </c>
      <c r="B581" s="1">
        <v>19.75</v>
      </c>
      <c r="C581">
        <f t="shared" ref="C581:C644" si="72">$M$1*B581+(1-$M$1)*C580</f>
        <v>19.476680176109916</v>
      </c>
      <c r="D581">
        <f t="shared" ref="D581:D644" si="73">$N$1*B581+(1-$N$1)*D580</f>
        <v>19.541282243552434</v>
      </c>
      <c r="E581">
        <f t="shared" ref="E581:E644" si="74">B581-C581</f>
        <v>0.27331982389008402</v>
      </c>
      <c r="F581">
        <f t="shared" ref="F581:F644" si="75">B581-D581</f>
        <v>0.20871775644756596</v>
      </c>
      <c r="G581">
        <f t="shared" ref="G581:G644" si="76">E581^2</f>
        <v>7.4703726131306547E-2</v>
      </c>
      <c r="H581">
        <f t="shared" ref="H581:H644" si="77">F581^2</f>
        <v>4.3563101856505464E-2</v>
      </c>
      <c r="I581">
        <f t="shared" ref="I581:I644" si="78">ABS(E581/B581)*100</f>
        <v>1.3838978424814381</v>
      </c>
      <c r="J581">
        <f t="shared" ref="J581:J644" si="79">ABS(F581/B581)*100</f>
        <v>1.0567987668231189</v>
      </c>
    </row>
    <row r="582" spans="1:10" x14ac:dyDescent="0.2">
      <c r="A582" s="2">
        <v>44533</v>
      </c>
      <c r="B582" s="1">
        <v>19.14</v>
      </c>
      <c r="C582">
        <f t="shared" si="72"/>
        <v>19.291506079249462</v>
      </c>
      <c r="D582">
        <f t="shared" si="73"/>
        <v>19.300512897420973</v>
      </c>
      <c r="E582">
        <f t="shared" si="74"/>
        <v>-0.15150607924946158</v>
      </c>
      <c r="F582">
        <f t="shared" si="75"/>
        <v>-0.16051289742097197</v>
      </c>
      <c r="G582">
        <f t="shared" si="76"/>
        <v>2.2954092049544132E-2</v>
      </c>
      <c r="H582">
        <f t="shared" si="77"/>
        <v>2.576439023847547E-2</v>
      </c>
      <c r="I582">
        <f t="shared" si="78"/>
        <v>0.79156781217064565</v>
      </c>
      <c r="J582">
        <f t="shared" si="79"/>
        <v>0.83862537837498408</v>
      </c>
    </row>
    <row r="583" spans="1:10" x14ac:dyDescent="0.2">
      <c r="A583" s="2">
        <v>44540</v>
      </c>
      <c r="B583" s="1">
        <v>21.45</v>
      </c>
      <c r="C583">
        <f t="shared" si="72"/>
        <v>20.478677735662259</v>
      </c>
      <c r="D583">
        <f t="shared" si="73"/>
        <v>20.590205158968388</v>
      </c>
      <c r="E583">
        <f t="shared" si="74"/>
        <v>0.97132226433773994</v>
      </c>
      <c r="F583">
        <f t="shared" si="75"/>
        <v>0.85979484103161141</v>
      </c>
      <c r="G583">
        <f t="shared" si="76"/>
        <v>0.9434669411981943</v>
      </c>
      <c r="H583">
        <f t="shared" si="77"/>
        <v>0.73924716866457396</v>
      </c>
      <c r="I583">
        <f t="shared" si="78"/>
        <v>4.5283089246514683</v>
      </c>
      <c r="J583">
        <f t="shared" si="79"/>
        <v>4.0083675572569293</v>
      </c>
    </row>
    <row r="584" spans="1:10" x14ac:dyDescent="0.2">
      <c r="A584" s="2">
        <v>44547</v>
      </c>
      <c r="B584" s="1">
        <v>19.77</v>
      </c>
      <c r="C584">
        <f t="shared" si="72"/>
        <v>20.088904981048017</v>
      </c>
      <c r="D584">
        <f t="shared" si="73"/>
        <v>20.098082063587356</v>
      </c>
      <c r="E584">
        <f t="shared" si="74"/>
        <v>-0.31890498104801779</v>
      </c>
      <c r="F584">
        <f t="shared" si="75"/>
        <v>-0.32808206358735603</v>
      </c>
      <c r="G584">
        <f t="shared" si="76"/>
        <v>0.10170038693723658</v>
      </c>
      <c r="H584">
        <f t="shared" si="77"/>
        <v>0.10763784044773793</v>
      </c>
      <c r="I584">
        <f t="shared" si="78"/>
        <v>1.6130752708549208</v>
      </c>
      <c r="J584">
        <f t="shared" si="79"/>
        <v>1.6594945047413052</v>
      </c>
    </row>
    <row r="585" spans="1:10" x14ac:dyDescent="0.2">
      <c r="A585" s="2">
        <v>44554</v>
      </c>
      <c r="B585" s="1">
        <v>20.25</v>
      </c>
      <c r="C585">
        <f t="shared" si="72"/>
        <v>20.177507241471609</v>
      </c>
      <c r="D585">
        <f t="shared" si="73"/>
        <v>20.189232825434942</v>
      </c>
      <c r="E585">
        <f t="shared" si="74"/>
        <v>7.2492758528390766E-2</v>
      </c>
      <c r="F585">
        <f t="shared" si="75"/>
        <v>6.0767174565057758E-2</v>
      </c>
      <c r="G585">
        <f t="shared" si="76"/>
        <v>5.2552000390555719E-3</v>
      </c>
      <c r="H585">
        <f t="shared" si="77"/>
        <v>3.6926495046202025E-3</v>
      </c>
      <c r="I585">
        <f t="shared" si="78"/>
        <v>0.35798893100439882</v>
      </c>
      <c r="J585">
        <f t="shared" si="79"/>
        <v>0.30008481266695192</v>
      </c>
    </row>
    <row r="586" spans="1:10" x14ac:dyDescent="0.2">
      <c r="A586" s="2">
        <v>44561</v>
      </c>
      <c r="B586" s="1">
        <v>20.77</v>
      </c>
      <c r="C586">
        <f t="shared" si="72"/>
        <v>20.503378258662224</v>
      </c>
      <c r="D586">
        <f t="shared" si="73"/>
        <v>20.537693130173977</v>
      </c>
      <c r="E586">
        <f t="shared" si="74"/>
        <v>0.26662174133777583</v>
      </c>
      <c r="F586">
        <f t="shared" si="75"/>
        <v>0.23230686982602222</v>
      </c>
      <c r="G586">
        <f t="shared" si="76"/>
        <v>7.1087152953987848E-2</v>
      </c>
      <c r="H586">
        <f t="shared" si="77"/>
        <v>5.3966481768364431E-2</v>
      </c>
      <c r="I586">
        <f t="shared" si="78"/>
        <v>1.2836867661905433</v>
      </c>
      <c r="J586">
        <f t="shared" si="79"/>
        <v>1.1184731334907185</v>
      </c>
    </row>
    <row r="587" spans="1:10" x14ac:dyDescent="0.2">
      <c r="A587" s="2">
        <v>44568</v>
      </c>
      <c r="B587" s="1">
        <v>24.44</v>
      </c>
      <c r="C587">
        <f t="shared" si="72"/>
        <v>22.668520216398001</v>
      </c>
      <c r="D587">
        <f t="shared" si="73"/>
        <v>22.879077252069592</v>
      </c>
      <c r="E587">
        <f t="shared" si="74"/>
        <v>1.7714797836020004</v>
      </c>
      <c r="F587">
        <f t="shared" si="75"/>
        <v>1.5609227479304089</v>
      </c>
      <c r="G587">
        <f t="shared" si="76"/>
        <v>3.1381406237105902</v>
      </c>
      <c r="H587">
        <f t="shared" si="77"/>
        <v>2.4364798250066189</v>
      </c>
      <c r="I587">
        <f t="shared" si="78"/>
        <v>7.2482806203027845</v>
      </c>
      <c r="J587">
        <f t="shared" si="79"/>
        <v>6.3867542877676309</v>
      </c>
    </row>
    <row r="588" spans="1:10" x14ac:dyDescent="0.2">
      <c r="A588" s="2">
        <v>44575</v>
      </c>
      <c r="B588" s="1">
        <v>25.19</v>
      </c>
      <c r="C588">
        <f t="shared" si="72"/>
        <v>24.055334097379102</v>
      </c>
      <c r="D588">
        <f t="shared" si="73"/>
        <v>24.265630900827837</v>
      </c>
      <c r="E588">
        <f t="shared" si="74"/>
        <v>1.1346659026208989</v>
      </c>
      <c r="F588">
        <f t="shared" si="75"/>
        <v>0.92436909917216425</v>
      </c>
      <c r="G588">
        <f t="shared" si="76"/>
        <v>1.2874667105704993</v>
      </c>
      <c r="H588">
        <f t="shared" si="77"/>
        <v>0.8544582315043584</v>
      </c>
      <c r="I588">
        <f t="shared" si="78"/>
        <v>4.5044299429174233</v>
      </c>
      <c r="J588">
        <f t="shared" si="79"/>
        <v>3.6695875314496398</v>
      </c>
    </row>
    <row r="589" spans="1:10" x14ac:dyDescent="0.2">
      <c r="A589" s="2">
        <v>44582</v>
      </c>
      <c r="B589" s="1">
        <v>20.65</v>
      </c>
      <c r="C589">
        <f t="shared" si="72"/>
        <v>22.182400343820596</v>
      </c>
      <c r="D589">
        <f t="shared" si="73"/>
        <v>22.096252360331135</v>
      </c>
      <c r="E589">
        <f t="shared" si="74"/>
        <v>-1.5324003438205978</v>
      </c>
      <c r="F589">
        <f t="shared" si="75"/>
        <v>-1.4462523603311368</v>
      </c>
      <c r="G589">
        <f t="shared" si="76"/>
        <v>2.3482508137414864</v>
      </c>
      <c r="H589">
        <f t="shared" si="77"/>
        <v>2.0916458897633845</v>
      </c>
      <c r="I589">
        <f t="shared" si="78"/>
        <v>7.4208249095428478</v>
      </c>
      <c r="J589">
        <f t="shared" si="79"/>
        <v>7.0036433914340765</v>
      </c>
    </row>
    <row r="590" spans="1:10" x14ac:dyDescent="0.2">
      <c r="A590" s="2">
        <v>44589</v>
      </c>
      <c r="B590" s="1">
        <v>19.54</v>
      </c>
      <c r="C590">
        <f t="shared" si="72"/>
        <v>20.729080154719266</v>
      </c>
      <c r="D590">
        <f t="shared" si="73"/>
        <v>20.562500944132452</v>
      </c>
      <c r="E590">
        <f t="shared" si="74"/>
        <v>-1.1890801547192673</v>
      </c>
      <c r="F590">
        <f t="shared" si="75"/>
        <v>-1.0225009441324531</v>
      </c>
      <c r="G590">
        <f t="shared" si="76"/>
        <v>1.4139116143471966</v>
      </c>
      <c r="H590">
        <f t="shared" si="77"/>
        <v>1.0455081807517579</v>
      </c>
      <c r="I590">
        <f t="shared" si="78"/>
        <v>6.0853641490238868</v>
      </c>
      <c r="J590">
        <f t="shared" si="79"/>
        <v>5.2328605124485827</v>
      </c>
    </row>
    <row r="591" spans="1:10" x14ac:dyDescent="0.2">
      <c r="A591" s="2">
        <v>44596</v>
      </c>
      <c r="B591" s="1">
        <v>17.96</v>
      </c>
      <c r="C591">
        <f t="shared" si="72"/>
        <v>19.206086069623673</v>
      </c>
      <c r="D591">
        <f t="shared" si="73"/>
        <v>19.001000377652979</v>
      </c>
      <c r="E591">
        <f t="shared" si="74"/>
        <v>-1.2460860696236722</v>
      </c>
      <c r="F591">
        <f t="shared" si="75"/>
        <v>-1.0410003776529777</v>
      </c>
      <c r="G591">
        <f t="shared" si="76"/>
        <v>1.5527304929101713</v>
      </c>
      <c r="H591">
        <f t="shared" si="77"/>
        <v>1.0836817862736423</v>
      </c>
      <c r="I591">
        <f t="shared" si="78"/>
        <v>6.9381184277487309</v>
      </c>
      <c r="J591">
        <f t="shared" si="79"/>
        <v>5.7962159112081162</v>
      </c>
    </row>
    <row r="592" spans="1:10" x14ac:dyDescent="0.2">
      <c r="A592" s="2">
        <v>44603</v>
      </c>
      <c r="B592" s="1">
        <v>17.55</v>
      </c>
      <c r="C592">
        <f t="shared" si="72"/>
        <v>18.295238731330656</v>
      </c>
      <c r="D592">
        <f t="shared" si="73"/>
        <v>18.130400151061192</v>
      </c>
      <c r="E592">
        <f t="shared" si="74"/>
        <v>-0.74523873133065521</v>
      </c>
      <c r="F592">
        <f t="shared" si="75"/>
        <v>-0.58040015106119114</v>
      </c>
      <c r="G592">
        <f t="shared" si="76"/>
        <v>0.55538076667532454</v>
      </c>
      <c r="H592">
        <f t="shared" si="77"/>
        <v>0.33686433535185351</v>
      </c>
      <c r="I592">
        <f t="shared" si="78"/>
        <v>4.2463745374966102</v>
      </c>
      <c r="J592">
        <f t="shared" si="79"/>
        <v>3.3071233678700351</v>
      </c>
    </row>
    <row r="593" spans="1:10" x14ac:dyDescent="0.2">
      <c r="A593" s="2">
        <v>44610</v>
      </c>
      <c r="B593" s="1">
        <v>18.04</v>
      </c>
      <c r="C593">
        <f t="shared" si="72"/>
        <v>18.154857429098797</v>
      </c>
      <c r="D593">
        <f t="shared" si="73"/>
        <v>18.076160060424478</v>
      </c>
      <c r="E593">
        <f t="shared" si="74"/>
        <v>-0.11485742909879804</v>
      </c>
      <c r="F593">
        <f t="shared" si="75"/>
        <v>-3.6160060424478502E-2</v>
      </c>
      <c r="G593">
        <f t="shared" si="76"/>
        <v>1.3192229019185419E-2</v>
      </c>
      <c r="H593">
        <f t="shared" si="77"/>
        <v>1.3075499699019364E-3</v>
      </c>
      <c r="I593">
        <f t="shared" si="78"/>
        <v>0.63668197948335936</v>
      </c>
      <c r="J593">
        <f t="shared" si="79"/>
        <v>0.20044379392726444</v>
      </c>
    </row>
    <row r="594" spans="1:10" x14ac:dyDescent="0.2">
      <c r="A594" s="2">
        <v>44617</v>
      </c>
      <c r="B594" s="1">
        <v>17.829999999999998</v>
      </c>
      <c r="C594">
        <f t="shared" si="72"/>
        <v>17.976185843094456</v>
      </c>
      <c r="D594">
        <f t="shared" si="73"/>
        <v>17.928464024169791</v>
      </c>
      <c r="E594">
        <f t="shared" si="74"/>
        <v>-0.14618584309445737</v>
      </c>
      <c r="F594">
        <f t="shared" si="75"/>
        <v>-9.8464024169793163E-2</v>
      </c>
      <c r="G594">
        <f t="shared" si="76"/>
        <v>2.1370300721237308E-2</v>
      </c>
      <c r="H594">
        <f t="shared" si="77"/>
        <v>9.6951640557096114E-3</v>
      </c>
      <c r="I594">
        <f t="shared" si="78"/>
        <v>0.81988694949218943</v>
      </c>
      <c r="J594">
        <f t="shared" si="79"/>
        <v>0.55223793701510471</v>
      </c>
    </row>
    <row r="595" spans="1:10" x14ac:dyDescent="0.2">
      <c r="A595" s="2">
        <v>44624</v>
      </c>
      <c r="B595" s="1">
        <v>16.850000000000001</v>
      </c>
      <c r="C595">
        <f t="shared" si="72"/>
        <v>17.356783629392506</v>
      </c>
      <c r="D595">
        <f t="shared" si="73"/>
        <v>17.281385609667918</v>
      </c>
      <c r="E595">
        <f t="shared" si="74"/>
        <v>-0.50678362939250476</v>
      </c>
      <c r="F595">
        <f t="shared" si="75"/>
        <v>-0.43138560966791673</v>
      </c>
      <c r="G595">
        <f t="shared" si="76"/>
        <v>0.25682964702023964</v>
      </c>
      <c r="H595">
        <f t="shared" si="77"/>
        <v>0.1860935442285602</v>
      </c>
      <c r="I595">
        <f t="shared" si="78"/>
        <v>3.0076179785905324</v>
      </c>
      <c r="J595">
        <f t="shared" si="79"/>
        <v>2.560151986159743</v>
      </c>
    </row>
    <row r="596" spans="1:10" x14ac:dyDescent="0.2">
      <c r="A596" s="2">
        <v>44631</v>
      </c>
      <c r="B596" s="1">
        <v>16.04</v>
      </c>
      <c r="C596">
        <f t="shared" si="72"/>
        <v>16.632552633226627</v>
      </c>
      <c r="D596">
        <f t="shared" si="73"/>
        <v>16.536554243867165</v>
      </c>
      <c r="E596">
        <f t="shared" si="74"/>
        <v>-0.59255263322662799</v>
      </c>
      <c r="F596">
        <f t="shared" si="75"/>
        <v>-0.49655424386716618</v>
      </c>
      <c r="G596">
        <f t="shared" si="76"/>
        <v>0.3511186231438107</v>
      </c>
      <c r="H596">
        <f t="shared" si="77"/>
        <v>0.24656611710249315</v>
      </c>
      <c r="I596">
        <f t="shared" si="78"/>
        <v>3.6942184116373316</v>
      </c>
      <c r="J596">
        <f t="shared" si="79"/>
        <v>3.0957247123888165</v>
      </c>
    </row>
    <row r="597" spans="1:10" x14ac:dyDescent="0.2">
      <c r="A597" s="2">
        <v>44638</v>
      </c>
      <c r="B597" s="1">
        <v>16.86</v>
      </c>
      <c r="C597">
        <f t="shared" si="72"/>
        <v>16.757648684951981</v>
      </c>
      <c r="D597">
        <f t="shared" si="73"/>
        <v>16.730621697546866</v>
      </c>
      <c r="E597">
        <f t="shared" si="74"/>
        <v>0.10235131504801842</v>
      </c>
      <c r="F597">
        <f t="shared" si="75"/>
        <v>0.12937830245313364</v>
      </c>
      <c r="G597">
        <f t="shared" si="76"/>
        <v>1.0475791692058723E-2</v>
      </c>
      <c r="H597">
        <f t="shared" si="77"/>
        <v>1.6738745145654526E-2</v>
      </c>
      <c r="I597">
        <f t="shared" si="78"/>
        <v>0.60706592555171079</v>
      </c>
      <c r="J597">
        <f t="shared" si="79"/>
        <v>0.76736834195215686</v>
      </c>
    </row>
    <row r="598" spans="1:10" x14ac:dyDescent="0.2">
      <c r="A598" s="2">
        <v>44645</v>
      </c>
      <c r="B598" s="1">
        <v>16.47</v>
      </c>
      <c r="C598">
        <f t="shared" si="72"/>
        <v>16.599441908228393</v>
      </c>
      <c r="D598">
        <f t="shared" si="73"/>
        <v>16.574248679018744</v>
      </c>
      <c r="E598">
        <f t="shared" si="74"/>
        <v>-0.12944190822839374</v>
      </c>
      <c r="F598">
        <f t="shared" si="75"/>
        <v>-0.10424867901874535</v>
      </c>
      <c r="G598">
        <f t="shared" si="76"/>
        <v>1.6755207605807908E-2</v>
      </c>
      <c r="H598">
        <f t="shared" si="77"/>
        <v>1.0867787077153397E-2</v>
      </c>
      <c r="I598">
        <f t="shared" si="78"/>
        <v>0.7859253687212735</v>
      </c>
      <c r="J598">
        <f t="shared" si="79"/>
        <v>0.63296101407859962</v>
      </c>
    </row>
    <row r="599" spans="1:10" x14ac:dyDescent="0.2">
      <c r="A599" s="2">
        <v>44652</v>
      </c>
      <c r="B599" s="1">
        <v>16.649999999999999</v>
      </c>
      <c r="C599">
        <f t="shared" si="72"/>
        <v>16.627248858702778</v>
      </c>
      <c r="D599">
        <f t="shared" si="73"/>
        <v>16.619699471607497</v>
      </c>
      <c r="E599">
        <f t="shared" si="74"/>
        <v>2.2751141297220556E-2</v>
      </c>
      <c r="F599">
        <f t="shared" si="75"/>
        <v>3.0300528392501747E-2</v>
      </c>
      <c r="G599">
        <f t="shared" si="76"/>
        <v>5.1761443032609464E-4</v>
      </c>
      <c r="H599">
        <f t="shared" si="77"/>
        <v>9.1812202086480452E-4</v>
      </c>
      <c r="I599">
        <f t="shared" si="78"/>
        <v>0.13664349127459793</v>
      </c>
      <c r="J599">
        <f t="shared" si="79"/>
        <v>0.18198515551052102</v>
      </c>
    </row>
    <row r="600" spans="1:10" x14ac:dyDescent="0.2">
      <c r="A600" s="2">
        <v>44659</v>
      </c>
      <c r="B600" s="1">
        <v>15.05</v>
      </c>
      <c r="C600">
        <f t="shared" si="72"/>
        <v>15.759761986416251</v>
      </c>
      <c r="D600">
        <f t="shared" si="73"/>
        <v>15.677879788642999</v>
      </c>
      <c r="E600">
        <f t="shared" si="74"/>
        <v>-0.70976198641625032</v>
      </c>
      <c r="F600">
        <f t="shared" si="75"/>
        <v>-0.62787978864299809</v>
      </c>
      <c r="G600">
        <f t="shared" si="76"/>
        <v>0.50376207736154155</v>
      </c>
      <c r="H600">
        <f t="shared" si="77"/>
        <v>0.39423302898637597</v>
      </c>
      <c r="I600">
        <f t="shared" si="78"/>
        <v>4.7160264878156166</v>
      </c>
      <c r="J600">
        <f t="shared" si="79"/>
        <v>4.1719587285249045</v>
      </c>
    </row>
    <row r="601" spans="1:10" x14ac:dyDescent="0.2">
      <c r="A601" s="2">
        <v>44666</v>
      </c>
      <c r="B601" s="1">
        <v>15.48</v>
      </c>
      <c r="C601">
        <f t="shared" si="72"/>
        <v>15.605892893887313</v>
      </c>
      <c r="D601">
        <f t="shared" si="73"/>
        <v>15.5591519154572</v>
      </c>
      <c r="E601">
        <f t="shared" si="74"/>
        <v>-0.12589289388731295</v>
      </c>
      <c r="F601">
        <f t="shared" si="75"/>
        <v>-7.9151915457199351E-2</v>
      </c>
      <c r="G601">
        <f t="shared" si="76"/>
        <v>1.5849020731322237E-2</v>
      </c>
      <c r="H601">
        <f t="shared" si="77"/>
        <v>6.2650257205436339E-3</v>
      </c>
      <c r="I601">
        <f t="shared" si="78"/>
        <v>0.81326158841933427</v>
      </c>
      <c r="J601">
        <f t="shared" si="79"/>
        <v>0.51131728331524129</v>
      </c>
    </row>
    <row r="602" spans="1:10" x14ac:dyDescent="0.2">
      <c r="A602" s="2">
        <v>44673</v>
      </c>
      <c r="B602" s="1">
        <v>15.13</v>
      </c>
      <c r="C602">
        <f t="shared" si="72"/>
        <v>15.344151802249291</v>
      </c>
      <c r="D602">
        <f t="shared" si="73"/>
        <v>15.301660766182881</v>
      </c>
      <c r="E602">
        <f t="shared" si="74"/>
        <v>-0.21415180224929031</v>
      </c>
      <c r="F602">
        <f t="shared" si="75"/>
        <v>-0.17166076618287995</v>
      </c>
      <c r="G602">
        <f t="shared" si="76"/>
        <v>4.5860994406619143E-2</v>
      </c>
      <c r="H602">
        <f t="shared" si="77"/>
        <v>2.9467418646493382E-2</v>
      </c>
      <c r="I602">
        <f t="shared" si="78"/>
        <v>1.4154117795723087</v>
      </c>
      <c r="J602">
        <f t="shared" si="79"/>
        <v>1.1345721492589553</v>
      </c>
    </row>
    <row r="603" spans="1:10" x14ac:dyDescent="0.2">
      <c r="A603" s="2">
        <v>44680</v>
      </c>
      <c r="B603" s="1">
        <v>14.16</v>
      </c>
      <c r="C603">
        <f t="shared" si="72"/>
        <v>14.69286831101218</v>
      </c>
      <c r="D603">
        <f t="shared" si="73"/>
        <v>14.616664306473153</v>
      </c>
      <c r="E603">
        <f t="shared" si="74"/>
        <v>-0.53286831101218013</v>
      </c>
      <c r="F603">
        <f t="shared" si="75"/>
        <v>-0.45666430647315259</v>
      </c>
      <c r="G603">
        <f t="shared" si="76"/>
        <v>0.28394863688097355</v>
      </c>
      <c r="H603">
        <f t="shared" si="77"/>
        <v>0.20854228880660544</v>
      </c>
      <c r="I603">
        <f t="shared" si="78"/>
        <v>3.7631942868091817</v>
      </c>
      <c r="J603">
        <f t="shared" si="79"/>
        <v>3.2250304129459928</v>
      </c>
    </row>
    <row r="604" spans="1:10" x14ac:dyDescent="0.2">
      <c r="A604" s="2">
        <v>44687</v>
      </c>
      <c r="B604" s="1">
        <v>14.21</v>
      </c>
      <c r="C604">
        <f t="shared" si="72"/>
        <v>14.427290739955481</v>
      </c>
      <c r="D604">
        <f t="shared" si="73"/>
        <v>14.372665722589261</v>
      </c>
      <c r="E604">
        <f t="shared" si="74"/>
        <v>-0.21729073995548021</v>
      </c>
      <c r="F604">
        <f t="shared" si="75"/>
        <v>-0.16266572258926004</v>
      </c>
      <c r="G604">
        <f t="shared" si="76"/>
        <v>4.7215265670400124E-2</v>
      </c>
      <c r="H604">
        <f t="shared" si="77"/>
        <v>2.6460137305486103E-2</v>
      </c>
      <c r="I604">
        <f t="shared" si="78"/>
        <v>1.5291396196726263</v>
      </c>
      <c r="J604">
        <f t="shared" si="79"/>
        <v>1.1447271118174527</v>
      </c>
    </row>
    <row r="605" spans="1:10" x14ac:dyDescent="0.2">
      <c r="A605" s="2">
        <v>44694</v>
      </c>
      <c r="B605" s="1">
        <v>13.5</v>
      </c>
      <c r="C605">
        <f t="shared" si="72"/>
        <v>13.917280832979966</v>
      </c>
      <c r="D605">
        <f t="shared" si="73"/>
        <v>13.849066289035704</v>
      </c>
      <c r="E605">
        <f t="shared" si="74"/>
        <v>-0.41728083297996577</v>
      </c>
      <c r="F605">
        <f t="shared" si="75"/>
        <v>-0.34906628903570436</v>
      </c>
      <c r="G605">
        <f t="shared" si="76"/>
        <v>0.1741232935724541</v>
      </c>
      <c r="H605">
        <f t="shared" si="77"/>
        <v>0.1218472741411579</v>
      </c>
      <c r="I605">
        <f t="shared" si="78"/>
        <v>3.0909691331849314</v>
      </c>
      <c r="J605">
        <f t="shared" si="79"/>
        <v>2.5856762150792916</v>
      </c>
    </row>
    <row r="606" spans="1:10" x14ac:dyDescent="0.2">
      <c r="A606" s="2">
        <v>44701</v>
      </c>
      <c r="B606" s="1">
        <v>12.5</v>
      </c>
      <c r="C606">
        <f t="shared" si="72"/>
        <v>13.137776374840985</v>
      </c>
      <c r="D606">
        <f t="shared" si="73"/>
        <v>13.039626515614282</v>
      </c>
      <c r="E606">
        <f t="shared" si="74"/>
        <v>-0.63777637484098548</v>
      </c>
      <c r="F606">
        <f t="shared" si="75"/>
        <v>-0.5396265156142821</v>
      </c>
      <c r="G606">
        <f t="shared" si="76"/>
        <v>0.40675870430530919</v>
      </c>
      <c r="H606">
        <f t="shared" si="77"/>
        <v>0.29119677635401103</v>
      </c>
      <c r="I606">
        <f t="shared" si="78"/>
        <v>5.1022109987278839</v>
      </c>
      <c r="J606">
        <f t="shared" si="79"/>
        <v>4.3170121249142568</v>
      </c>
    </row>
    <row r="607" spans="1:10" x14ac:dyDescent="0.2">
      <c r="A607" s="2">
        <v>44708</v>
      </c>
      <c r="B607" s="1">
        <v>13.63</v>
      </c>
      <c r="C607">
        <f t="shared" si="72"/>
        <v>13.408499368678445</v>
      </c>
      <c r="D607">
        <f t="shared" si="73"/>
        <v>13.393850606245714</v>
      </c>
      <c r="E607">
        <f t="shared" si="74"/>
        <v>0.22150063132155573</v>
      </c>
      <c r="F607">
        <f t="shared" si="75"/>
        <v>0.23614939375428712</v>
      </c>
      <c r="G607">
        <f t="shared" si="76"/>
        <v>4.9062529675847753E-2</v>
      </c>
      <c r="H607">
        <f t="shared" si="77"/>
        <v>5.5766536170517342E-2</v>
      </c>
      <c r="I607">
        <f t="shared" si="78"/>
        <v>1.6250963413173569</v>
      </c>
      <c r="J607">
        <f t="shared" si="79"/>
        <v>1.7325707538832509</v>
      </c>
    </row>
    <row r="608" spans="1:10" x14ac:dyDescent="0.2">
      <c r="A608" s="2">
        <v>44715</v>
      </c>
      <c r="B608" s="1">
        <v>13.5</v>
      </c>
      <c r="C608">
        <f t="shared" si="72"/>
        <v>13.458824715905301</v>
      </c>
      <c r="D608">
        <f t="shared" si="73"/>
        <v>13.457540242498286</v>
      </c>
      <c r="E608">
        <f t="shared" si="74"/>
        <v>4.1175284094698839E-2</v>
      </c>
      <c r="F608">
        <f t="shared" si="75"/>
        <v>4.2459757501713824E-2</v>
      </c>
      <c r="G608">
        <f t="shared" si="76"/>
        <v>1.6954040202791592E-3</v>
      </c>
      <c r="H608">
        <f t="shared" si="77"/>
        <v>1.8028310071043433E-3</v>
      </c>
      <c r="I608">
        <f t="shared" si="78"/>
        <v>0.30500210440517656</v>
      </c>
      <c r="J608">
        <f t="shared" si="79"/>
        <v>0.31451672223491722</v>
      </c>
    </row>
    <row r="609" spans="1:10" x14ac:dyDescent="0.2">
      <c r="A609" s="2">
        <v>44722</v>
      </c>
      <c r="B609" s="1">
        <v>12.75</v>
      </c>
      <c r="C609">
        <f t="shared" si="72"/>
        <v>13.068971122157386</v>
      </c>
      <c r="D609">
        <f t="shared" si="73"/>
        <v>13.033016096999315</v>
      </c>
      <c r="E609">
        <f t="shared" si="74"/>
        <v>-0.31897112215738588</v>
      </c>
      <c r="F609">
        <f t="shared" si="75"/>
        <v>-0.28301609699931518</v>
      </c>
      <c r="G609">
        <f t="shared" si="76"/>
        <v>0.10174257677034199</v>
      </c>
      <c r="H609">
        <f t="shared" si="77"/>
        <v>8.009811116072578E-2</v>
      </c>
      <c r="I609">
        <f t="shared" si="78"/>
        <v>2.5017342914304774</v>
      </c>
      <c r="J609">
        <f t="shared" si="79"/>
        <v>2.2197340941122761</v>
      </c>
    </row>
    <row r="610" spans="1:10" x14ac:dyDescent="0.2">
      <c r="A610" s="2">
        <v>44729</v>
      </c>
      <c r="B610" s="1">
        <v>11.23</v>
      </c>
      <c r="C610">
        <f t="shared" si="72"/>
        <v>12.057537004970824</v>
      </c>
      <c r="D610">
        <f t="shared" si="73"/>
        <v>11.951206438799726</v>
      </c>
      <c r="E610">
        <f t="shared" si="74"/>
        <v>-0.82753700497082328</v>
      </c>
      <c r="F610">
        <f t="shared" si="75"/>
        <v>-0.7212064387997259</v>
      </c>
      <c r="G610">
        <f t="shared" si="76"/>
        <v>0.68481749459608043</v>
      </c>
      <c r="H610">
        <f t="shared" si="77"/>
        <v>0.52013872736618283</v>
      </c>
      <c r="I610">
        <f t="shared" si="78"/>
        <v>7.3689849062406347</v>
      </c>
      <c r="J610">
        <f t="shared" si="79"/>
        <v>6.4221410400687962</v>
      </c>
    </row>
    <row r="611" spans="1:10" x14ac:dyDescent="0.2">
      <c r="A611" s="2">
        <v>44736</v>
      </c>
      <c r="B611" s="1">
        <v>12.01</v>
      </c>
      <c r="C611">
        <f t="shared" si="72"/>
        <v>12.03139165223687</v>
      </c>
      <c r="D611">
        <f t="shared" si="73"/>
        <v>11.98648257551989</v>
      </c>
      <c r="E611">
        <f t="shared" si="74"/>
        <v>-2.1391652236870229E-2</v>
      </c>
      <c r="F611">
        <f t="shared" si="75"/>
        <v>2.3517424480109739E-2</v>
      </c>
      <c r="G611">
        <f t="shared" si="76"/>
        <v>4.5760278542319506E-4</v>
      </c>
      <c r="H611">
        <f t="shared" si="77"/>
        <v>5.5306925417766481E-4</v>
      </c>
      <c r="I611">
        <f t="shared" si="78"/>
        <v>0.17811533919125919</v>
      </c>
      <c r="J611">
        <f t="shared" si="79"/>
        <v>0.19581535786935669</v>
      </c>
    </row>
    <row r="612" spans="1:10" x14ac:dyDescent="0.2">
      <c r="A612" s="2">
        <v>44743</v>
      </c>
      <c r="B612" s="1">
        <v>11.32</v>
      </c>
      <c r="C612">
        <f t="shared" si="72"/>
        <v>11.640126243506593</v>
      </c>
      <c r="D612">
        <f t="shared" si="73"/>
        <v>11.586593030207956</v>
      </c>
      <c r="E612">
        <f t="shared" si="74"/>
        <v>-0.3201262435065928</v>
      </c>
      <c r="F612">
        <f t="shared" si="75"/>
        <v>-0.26659303020795555</v>
      </c>
      <c r="G612">
        <f t="shared" si="76"/>
        <v>0.10248081178164235</v>
      </c>
      <c r="H612">
        <f t="shared" si="77"/>
        <v>7.1071843755459899E-2</v>
      </c>
      <c r="I612">
        <f t="shared" si="78"/>
        <v>2.8279703489981696</v>
      </c>
      <c r="J612">
        <f t="shared" si="79"/>
        <v>2.3550621043105613</v>
      </c>
    </row>
    <row r="613" spans="1:10" x14ac:dyDescent="0.2">
      <c r="A613" s="2">
        <v>44750</v>
      </c>
      <c r="B613" s="1">
        <v>11.62</v>
      </c>
      <c r="C613">
        <f t="shared" si="72"/>
        <v>11.629056809577968</v>
      </c>
      <c r="D613">
        <f t="shared" si="73"/>
        <v>11.606637212083182</v>
      </c>
      <c r="E613">
        <f t="shared" si="74"/>
        <v>-9.0568095779683944E-3</v>
      </c>
      <c r="F613">
        <f t="shared" si="75"/>
        <v>1.3362787916816998E-2</v>
      </c>
      <c r="G613">
        <f t="shared" si="76"/>
        <v>8.2025799731580046E-5</v>
      </c>
      <c r="H613">
        <f t="shared" si="77"/>
        <v>1.7856410090983038E-4</v>
      </c>
      <c r="I613">
        <f t="shared" si="78"/>
        <v>7.7941562633118716E-2</v>
      </c>
      <c r="J613">
        <f t="shared" si="79"/>
        <v>0.11499817484351979</v>
      </c>
    </row>
    <row r="614" spans="1:10" x14ac:dyDescent="0.2">
      <c r="A614" s="2">
        <v>44757</v>
      </c>
      <c r="B614" s="1">
        <v>11.88</v>
      </c>
      <c r="C614">
        <f t="shared" si="72"/>
        <v>11.767075564310087</v>
      </c>
      <c r="D614">
        <f t="shared" si="73"/>
        <v>11.770654884833274</v>
      </c>
      <c r="E614">
        <f t="shared" si="74"/>
        <v>0.11292443568991395</v>
      </c>
      <c r="F614">
        <f t="shared" si="75"/>
        <v>0.10934511516672707</v>
      </c>
      <c r="G614">
        <f t="shared" si="76"/>
        <v>1.2751928175885512E-2</v>
      </c>
      <c r="H614">
        <f t="shared" si="77"/>
        <v>1.1956354210824806E-2</v>
      </c>
      <c r="I614">
        <f t="shared" si="78"/>
        <v>0.95054238796223856</v>
      </c>
      <c r="J614">
        <f t="shared" si="79"/>
        <v>0.92041342732935238</v>
      </c>
    </row>
    <row r="615" spans="1:10" x14ac:dyDescent="0.2">
      <c r="A615" s="2">
        <v>44764</v>
      </c>
      <c r="B615" s="1">
        <v>12.82</v>
      </c>
      <c r="C615">
        <f t="shared" si="72"/>
        <v>12.346184003939539</v>
      </c>
      <c r="D615">
        <f t="shared" si="73"/>
        <v>12.40026195393331</v>
      </c>
      <c r="E615">
        <f t="shared" si="74"/>
        <v>0.47381599606046088</v>
      </c>
      <c r="F615">
        <f t="shared" si="75"/>
        <v>0.41973804606669063</v>
      </c>
      <c r="G615">
        <f t="shared" si="76"/>
        <v>0.22450159812276668</v>
      </c>
      <c r="H615">
        <f t="shared" si="77"/>
        <v>0.17618002731588331</v>
      </c>
      <c r="I615">
        <f t="shared" si="78"/>
        <v>3.6959126057758258</v>
      </c>
      <c r="J615">
        <f t="shared" si="79"/>
        <v>3.2740877228290999</v>
      </c>
    </row>
    <row r="616" spans="1:10" x14ac:dyDescent="0.2">
      <c r="A616" s="2">
        <v>44771</v>
      </c>
      <c r="B616" s="1">
        <v>14.69</v>
      </c>
      <c r="C616">
        <f t="shared" si="72"/>
        <v>13.635282801772792</v>
      </c>
      <c r="D616">
        <f t="shared" si="73"/>
        <v>13.774104781573325</v>
      </c>
      <c r="E616">
        <f t="shared" si="74"/>
        <v>1.0547171982272072</v>
      </c>
      <c r="F616">
        <f t="shared" si="75"/>
        <v>0.91589521842667487</v>
      </c>
      <c r="G616">
        <f t="shared" si="76"/>
        <v>1.1124283682362499</v>
      </c>
      <c r="H616">
        <f t="shared" si="77"/>
        <v>0.83886405113684648</v>
      </c>
      <c r="I616">
        <f t="shared" si="78"/>
        <v>7.1798311656038614</v>
      </c>
      <c r="J616">
        <f t="shared" si="79"/>
        <v>6.2348210920808365</v>
      </c>
    </row>
    <row r="617" spans="1:10" x14ac:dyDescent="0.2">
      <c r="A617" s="2">
        <v>44778</v>
      </c>
      <c r="B617" s="1">
        <v>15.3</v>
      </c>
      <c r="C617">
        <f t="shared" si="72"/>
        <v>14.550877260797757</v>
      </c>
      <c r="D617">
        <f t="shared" si="73"/>
        <v>14.68964191262933</v>
      </c>
      <c r="E617">
        <f t="shared" si="74"/>
        <v>0.74912273920224415</v>
      </c>
      <c r="F617">
        <f t="shared" si="75"/>
        <v>0.61035808737067043</v>
      </c>
      <c r="G617">
        <f t="shared" si="76"/>
        <v>0.56118487838987352</v>
      </c>
      <c r="H617">
        <f t="shared" si="77"/>
        <v>0.37253699481878294</v>
      </c>
      <c r="I617">
        <f t="shared" si="78"/>
        <v>4.8962270536094383</v>
      </c>
      <c r="J617">
        <f t="shared" si="79"/>
        <v>3.9892685449063423</v>
      </c>
    </row>
    <row r="618" spans="1:10" x14ac:dyDescent="0.2">
      <c r="A618" s="2">
        <v>44785</v>
      </c>
      <c r="B618" s="1">
        <v>16.18</v>
      </c>
      <c r="C618">
        <f t="shared" si="72"/>
        <v>15.446894767358991</v>
      </c>
      <c r="D618">
        <f t="shared" si="73"/>
        <v>15.583856765051733</v>
      </c>
      <c r="E618">
        <f t="shared" si="74"/>
        <v>0.7331052326410088</v>
      </c>
      <c r="F618">
        <f t="shared" si="75"/>
        <v>0.59614323494826671</v>
      </c>
      <c r="G618">
        <f t="shared" si="76"/>
        <v>0.53744328212562764</v>
      </c>
      <c r="H618">
        <f t="shared" si="77"/>
        <v>0.35538675657458429</v>
      </c>
      <c r="I618">
        <f t="shared" si="78"/>
        <v>4.5309346887577799</v>
      </c>
      <c r="J618">
        <f t="shared" si="79"/>
        <v>3.6844452098162348</v>
      </c>
    </row>
    <row r="619" spans="1:10" x14ac:dyDescent="0.2">
      <c r="A619" s="2">
        <v>44792</v>
      </c>
      <c r="B619" s="1">
        <v>15.88</v>
      </c>
      <c r="C619">
        <f t="shared" si="72"/>
        <v>15.685102645311547</v>
      </c>
      <c r="D619">
        <f t="shared" si="73"/>
        <v>15.761542706020695</v>
      </c>
      <c r="E619">
        <f t="shared" si="74"/>
        <v>0.19489735468845382</v>
      </c>
      <c r="F619">
        <f t="shared" si="75"/>
        <v>0.11845729397930604</v>
      </c>
      <c r="G619">
        <f t="shared" si="76"/>
        <v>3.798497886455697E-2</v>
      </c>
      <c r="H619">
        <f t="shared" si="77"/>
        <v>1.4032130496899735E-2</v>
      </c>
      <c r="I619">
        <f t="shared" si="78"/>
        <v>1.2273133166779207</v>
      </c>
      <c r="J619">
        <f t="shared" si="79"/>
        <v>0.74595273286716646</v>
      </c>
    </row>
    <row r="620" spans="1:10" x14ac:dyDescent="0.2">
      <c r="A620" s="2">
        <v>44799</v>
      </c>
      <c r="B620" s="1">
        <v>15.41</v>
      </c>
      <c r="C620">
        <f t="shared" si="72"/>
        <v>15.533796190390195</v>
      </c>
      <c r="D620">
        <f t="shared" si="73"/>
        <v>15.550617082408278</v>
      </c>
      <c r="E620">
        <f t="shared" si="74"/>
        <v>-0.12379619039019474</v>
      </c>
      <c r="F620">
        <f t="shared" si="75"/>
        <v>-0.14061708240827819</v>
      </c>
      <c r="G620">
        <f t="shared" si="76"/>
        <v>1.5325496755125343E-2</v>
      </c>
      <c r="H620">
        <f t="shared" si="77"/>
        <v>1.9773163865016499E-2</v>
      </c>
      <c r="I620">
        <f t="shared" si="78"/>
        <v>0.80334971051391779</v>
      </c>
      <c r="J620">
        <f t="shared" si="79"/>
        <v>0.91250540174093575</v>
      </c>
    </row>
    <row r="621" spans="1:10" x14ac:dyDescent="0.2">
      <c r="A621" s="2">
        <v>44806</v>
      </c>
      <c r="B621" s="1">
        <v>15.16</v>
      </c>
      <c r="C621">
        <f t="shared" si="72"/>
        <v>15.328208285675588</v>
      </c>
      <c r="D621">
        <f t="shared" si="73"/>
        <v>15.316246832963312</v>
      </c>
      <c r="E621">
        <f t="shared" si="74"/>
        <v>-0.16820828567558799</v>
      </c>
      <c r="F621">
        <f t="shared" si="75"/>
        <v>-0.15624683296331199</v>
      </c>
      <c r="G621">
        <f t="shared" si="76"/>
        <v>2.8294027369920219E-2</v>
      </c>
      <c r="H621">
        <f t="shared" si="77"/>
        <v>2.4413072811065119E-2</v>
      </c>
      <c r="I621">
        <f t="shared" si="78"/>
        <v>1.1095533355909497</v>
      </c>
      <c r="J621">
        <f t="shared" si="79"/>
        <v>1.0306519324756727</v>
      </c>
    </row>
    <row r="622" spans="1:10" x14ac:dyDescent="0.2">
      <c r="A622" s="2">
        <v>44813</v>
      </c>
      <c r="B622" s="1">
        <v>15.42</v>
      </c>
      <c r="C622">
        <f t="shared" si="72"/>
        <v>15.378693728554014</v>
      </c>
      <c r="D622">
        <f t="shared" si="73"/>
        <v>15.378498733185324</v>
      </c>
      <c r="E622">
        <f t="shared" si="74"/>
        <v>4.1306271445986198E-2</v>
      </c>
      <c r="F622">
        <f t="shared" si="75"/>
        <v>4.1501266814675475E-2</v>
      </c>
      <c r="G622">
        <f t="shared" si="76"/>
        <v>1.7062080607694948E-3</v>
      </c>
      <c r="H622">
        <f t="shared" si="77"/>
        <v>1.7223551472228839E-3</v>
      </c>
      <c r="I622">
        <f t="shared" si="78"/>
        <v>0.26787465269770561</v>
      </c>
      <c r="J622">
        <f t="shared" si="79"/>
        <v>0.26913921410295377</v>
      </c>
    </row>
    <row r="623" spans="1:10" x14ac:dyDescent="0.2">
      <c r="A623" s="2">
        <v>44820</v>
      </c>
      <c r="B623" s="1">
        <v>14.72</v>
      </c>
      <c r="C623">
        <f t="shared" si="72"/>
        <v>15.016412177849308</v>
      </c>
      <c r="D623">
        <f t="shared" si="73"/>
        <v>14.983399493274131</v>
      </c>
      <c r="E623">
        <f t="shared" si="74"/>
        <v>-0.29641217784930696</v>
      </c>
      <c r="F623">
        <f t="shared" si="75"/>
        <v>-0.26339949327413059</v>
      </c>
      <c r="G623">
        <f t="shared" si="76"/>
        <v>8.7860179177369171E-2</v>
      </c>
      <c r="H623">
        <f t="shared" si="77"/>
        <v>6.9379293057068761E-2</v>
      </c>
      <c r="I623">
        <f t="shared" si="78"/>
        <v>2.0136696864762702</v>
      </c>
      <c r="J623">
        <f t="shared" si="79"/>
        <v>1.7893987314818653</v>
      </c>
    </row>
    <row r="624" spans="1:10" x14ac:dyDescent="0.2">
      <c r="A624" s="2">
        <v>44827</v>
      </c>
      <c r="B624" s="1">
        <v>12.31</v>
      </c>
      <c r="C624">
        <f t="shared" si="72"/>
        <v>13.527885480032189</v>
      </c>
      <c r="D624">
        <f t="shared" si="73"/>
        <v>13.379359797309654</v>
      </c>
      <c r="E624">
        <f t="shared" si="74"/>
        <v>-1.217885480032189</v>
      </c>
      <c r="F624">
        <f t="shared" si="75"/>
        <v>-1.0693597973096534</v>
      </c>
      <c r="G624">
        <f t="shared" si="76"/>
        <v>1.4832450424732355</v>
      </c>
      <c r="H624">
        <f t="shared" si="77"/>
        <v>1.1435303761021429</v>
      </c>
      <c r="I624">
        <f t="shared" si="78"/>
        <v>9.89346450066766</v>
      </c>
      <c r="J624">
        <f t="shared" si="79"/>
        <v>8.6869195557242342</v>
      </c>
    </row>
    <row r="625" spans="1:10" x14ac:dyDescent="0.2">
      <c r="A625" s="2">
        <v>44834</v>
      </c>
      <c r="B625" s="1">
        <v>11.2</v>
      </c>
      <c r="C625">
        <f t="shared" si="72"/>
        <v>12.247548466014486</v>
      </c>
      <c r="D625">
        <f t="shared" si="73"/>
        <v>12.071743918923861</v>
      </c>
      <c r="E625">
        <f t="shared" si="74"/>
        <v>-1.0475484660144865</v>
      </c>
      <c r="F625">
        <f t="shared" si="75"/>
        <v>-0.87174391892386183</v>
      </c>
      <c r="G625">
        <f t="shared" si="76"/>
        <v>1.0973577886493038</v>
      </c>
      <c r="H625">
        <f t="shared" si="77"/>
        <v>0.7599374601807326</v>
      </c>
      <c r="I625">
        <f t="shared" si="78"/>
        <v>9.3531113037007731</v>
      </c>
      <c r="J625">
        <f t="shared" si="79"/>
        <v>7.7834278475344814</v>
      </c>
    </row>
    <row r="626" spans="1:10" x14ac:dyDescent="0.2">
      <c r="A626" s="2">
        <v>44841</v>
      </c>
      <c r="B626" s="1">
        <v>12.2</v>
      </c>
      <c r="C626">
        <f t="shared" si="72"/>
        <v>12.221396809706519</v>
      </c>
      <c r="D626">
        <f t="shared" si="73"/>
        <v>12.148697567569545</v>
      </c>
      <c r="E626">
        <f t="shared" si="74"/>
        <v>-2.1396809706519804E-2</v>
      </c>
      <c r="F626">
        <f t="shared" si="75"/>
        <v>5.1302432430453848E-2</v>
      </c>
      <c r="G626">
        <f t="shared" si="76"/>
        <v>4.5782346561702009E-4</v>
      </c>
      <c r="H626">
        <f t="shared" si="77"/>
        <v>2.6319395732812829E-3</v>
      </c>
      <c r="I626">
        <f t="shared" si="78"/>
        <v>0.17538368611901481</v>
      </c>
      <c r="J626">
        <f t="shared" si="79"/>
        <v>0.42051174123322832</v>
      </c>
    </row>
    <row r="627" spans="1:10" x14ac:dyDescent="0.2">
      <c r="A627" s="2">
        <v>44848</v>
      </c>
      <c r="B627" s="1">
        <v>11.67</v>
      </c>
      <c r="C627">
        <f t="shared" si="72"/>
        <v>11.918128564367933</v>
      </c>
      <c r="D627">
        <f t="shared" si="73"/>
        <v>11.861479027027819</v>
      </c>
      <c r="E627">
        <f t="shared" si="74"/>
        <v>-0.24812856436793318</v>
      </c>
      <c r="F627">
        <f t="shared" si="75"/>
        <v>-0.19147902702781927</v>
      </c>
      <c r="G627">
        <f t="shared" si="76"/>
        <v>6.1567784455291562E-2</v>
      </c>
      <c r="H627">
        <f t="shared" si="77"/>
        <v>3.6664217791520341E-2</v>
      </c>
      <c r="I627">
        <f t="shared" si="78"/>
        <v>2.1262087777886305</v>
      </c>
      <c r="J627">
        <f t="shared" si="79"/>
        <v>1.6407800088073632</v>
      </c>
    </row>
    <row r="628" spans="1:10" x14ac:dyDescent="0.2">
      <c r="A628" s="2">
        <v>44855</v>
      </c>
      <c r="B628" s="1">
        <v>12.19</v>
      </c>
      <c r="C628">
        <f t="shared" si="72"/>
        <v>12.067657853965571</v>
      </c>
      <c r="D628">
        <f t="shared" si="73"/>
        <v>12.058591610811128</v>
      </c>
      <c r="E628">
        <f t="shared" si="74"/>
        <v>0.12234214603442872</v>
      </c>
      <c r="F628">
        <f t="shared" si="75"/>
        <v>0.13140838918887177</v>
      </c>
      <c r="G628">
        <f t="shared" si="76"/>
        <v>1.4967600696309483E-2</v>
      </c>
      <c r="H628">
        <f t="shared" si="77"/>
        <v>1.7268164749213989E-2</v>
      </c>
      <c r="I628">
        <f t="shared" si="78"/>
        <v>1.0036271208730823</v>
      </c>
      <c r="J628">
        <f t="shared" si="79"/>
        <v>1.0780015520005888</v>
      </c>
    </row>
    <row r="629" spans="1:10" x14ac:dyDescent="0.2">
      <c r="A629" s="2">
        <v>44862</v>
      </c>
      <c r="B629" s="1">
        <v>13.26</v>
      </c>
      <c r="C629">
        <f t="shared" si="72"/>
        <v>12.723446034284507</v>
      </c>
      <c r="D629">
        <f t="shared" si="73"/>
        <v>12.779436644324452</v>
      </c>
      <c r="E629">
        <f t="shared" si="74"/>
        <v>0.53655396571549296</v>
      </c>
      <c r="F629">
        <f t="shared" si="75"/>
        <v>0.48056335567554775</v>
      </c>
      <c r="G629">
        <f t="shared" si="76"/>
        <v>0.28789015812502239</v>
      </c>
      <c r="H629">
        <f t="shared" si="77"/>
        <v>0.23094113881814302</v>
      </c>
      <c r="I629">
        <f t="shared" si="78"/>
        <v>4.0464099978543961</v>
      </c>
      <c r="J629">
        <f t="shared" si="79"/>
        <v>3.6241580367688369</v>
      </c>
    </row>
    <row r="630" spans="1:10" x14ac:dyDescent="0.2">
      <c r="A630" s="2">
        <v>44869</v>
      </c>
      <c r="B630" s="1">
        <v>13.51</v>
      </c>
      <c r="C630">
        <f t="shared" si="72"/>
        <v>13.156050715428027</v>
      </c>
      <c r="D630">
        <f t="shared" si="73"/>
        <v>13.21777465772978</v>
      </c>
      <c r="E630">
        <f t="shared" si="74"/>
        <v>0.35394928457197317</v>
      </c>
      <c r="F630">
        <f t="shared" si="75"/>
        <v>0.29222534227021946</v>
      </c>
      <c r="G630">
        <f t="shared" si="76"/>
        <v>0.12528009604901164</v>
      </c>
      <c r="H630">
        <f t="shared" si="77"/>
        <v>8.5395650664946907E-2</v>
      </c>
      <c r="I630">
        <f t="shared" si="78"/>
        <v>2.6199058813617557</v>
      </c>
      <c r="J630">
        <f t="shared" si="79"/>
        <v>2.1630299205789747</v>
      </c>
    </row>
    <row r="631" spans="1:10" x14ac:dyDescent="0.2">
      <c r="A631" s="2">
        <v>44876</v>
      </c>
      <c r="B631" s="1">
        <v>14.5</v>
      </c>
      <c r="C631">
        <f t="shared" si="72"/>
        <v>13.895222821942612</v>
      </c>
      <c r="D631">
        <f t="shared" si="73"/>
        <v>13.987109863091913</v>
      </c>
      <c r="E631">
        <f t="shared" si="74"/>
        <v>0.60477717805738784</v>
      </c>
      <c r="F631">
        <f t="shared" si="75"/>
        <v>0.51289013690808716</v>
      </c>
      <c r="G631">
        <f t="shared" si="76"/>
        <v>0.36575543509905739</v>
      </c>
      <c r="H631">
        <f t="shared" si="77"/>
        <v>0.26305629253759638</v>
      </c>
      <c r="I631">
        <f t="shared" si="78"/>
        <v>4.1708770900509506</v>
      </c>
      <c r="J631">
        <f t="shared" si="79"/>
        <v>3.5371733579868079</v>
      </c>
    </row>
    <row r="632" spans="1:10" x14ac:dyDescent="0.2">
      <c r="A632" s="2">
        <v>44883</v>
      </c>
      <c r="B632" s="1">
        <v>13.99</v>
      </c>
      <c r="C632">
        <f t="shared" si="72"/>
        <v>13.947350269874175</v>
      </c>
      <c r="D632">
        <f t="shared" si="73"/>
        <v>13.988843945236766</v>
      </c>
      <c r="E632">
        <f t="shared" si="74"/>
        <v>4.2649730125825513E-2</v>
      </c>
      <c r="F632">
        <f t="shared" si="75"/>
        <v>1.1560547632338825E-3</v>
      </c>
      <c r="G632">
        <f t="shared" si="76"/>
        <v>1.8189994798057483E-3</v>
      </c>
      <c r="H632">
        <f t="shared" si="77"/>
        <v>1.336462615595748E-6</v>
      </c>
      <c r="I632">
        <f t="shared" si="78"/>
        <v>0.30485868567423524</v>
      </c>
      <c r="J632">
        <f t="shared" si="79"/>
        <v>8.2634364777261077E-3</v>
      </c>
    </row>
    <row r="633" spans="1:10" x14ac:dyDescent="0.2">
      <c r="A633" s="2">
        <v>44890</v>
      </c>
      <c r="B633" s="1">
        <v>14.08</v>
      </c>
      <c r="C633">
        <f t="shared" si="72"/>
        <v>14.020307621443379</v>
      </c>
      <c r="D633">
        <f t="shared" si="73"/>
        <v>14.043537578094707</v>
      </c>
      <c r="E633">
        <f t="shared" si="74"/>
        <v>5.9692378556620795E-2</v>
      </c>
      <c r="F633">
        <f t="shared" si="75"/>
        <v>3.6462421905293141E-2</v>
      </c>
      <c r="G633">
        <f t="shared" si="76"/>
        <v>3.5631800577469223E-3</v>
      </c>
      <c r="H633">
        <f t="shared" si="77"/>
        <v>1.3295082111996011E-3</v>
      </c>
      <c r="I633">
        <f t="shared" si="78"/>
        <v>0.42395155224872721</v>
      </c>
      <c r="J633">
        <f t="shared" si="79"/>
        <v>0.25896606466827515</v>
      </c>
    </row>
    <row r="634" spans="1:10" x14ac:dyDescent="0.2">
      <c r="A634" s="2">
        <v>44897</v>
      </c>
      <c r="B634" s="1">
        <v>13.86</v>
      </c>
      <c r="C634">
        <f t="shared" si="72"/>
        <v>13.93213842964952</v>
      </c>
      <c r="D634">
        <f t="shared" si="73"/>
        <v>13.933415031237882</v>
      </c>
      <c r="E634">
        <f t="shared" si="74"/>
        <v>-7.2138429649520219E-2</v>
      </c>
      <c r="F634">
        <f t="shared" si="75"/>
        <v>-7.3415031237882289E-2</v>
      </c>
      <c r="G634">
        <f t="shared" si="76"/>
        <v>5.2039530322987781E-3</v>
      </c>
      <c r="H634">
        <f t="shared" si="77"/>
        <v>5.3897668116592327E-3</v>
      </c>
      <c r="I634">
        <f t="shared" si="78"/>
        <v>0.52047929040057883</v>
      </c>
      <c r="J634">
        <f t="shared" si="79"/>
        <v>0.52968998007130075</v>
      </c>
    </row>
    <row r="635" spans="1:10" x14ac:dyDescent="0.2">
      <c r="A635" s="2">
        <v>44904</v>
      </c>
      <c r="B635" s="1">
        <v>13.18</v>
      </c>
      <c r="C635">
        <f t="shared" si="72"/>
        <v>13.518462293342285</v>
      </c>
      <c r="D635">
        <f t="shared" si="73"/>
        <v>13.481366012495153</v>
      </c>
      <c r="E635">
        <f t="shared" si="74"/>
        <v>-0.33846229334228539</v>
      </c>
      <c r="F635">
        <f t="shared" si="75"/>
        <v>-0.30136601249515316</v>
      </c>
      <c r="G635">
        <f t="shared" si="76"/>
        <v>0.11455672401451925</v>
      </c>
      <c r="H635">
        <f t="shared" si="77"/>
        <v>9.0821473487228813E-2</v>
      </c>
      <c r="I635">
        <f t="shared" si="78"/>
        <v>2.5679991907608906</v>
      </c>
      <c r="J635">
        <f t="shared" si="79"/>
        <v>2.2865403072469892</v>
      </c>
    </row>
    <row r="636" spans="1:10" x14ac:dyDescent="0.2">
      <c r="A636" s="2">
        <v>44911</v>
      </c>
      <c r="B636" s="1">
        <v>12.12</v>
      </c>
      <c r="C636">
        <f t="shared" si="72"/>
        <v>12.749308032004027</v>
      </c>
      <c r="D636">
        <f t="shared" si="73"/>
        <v>12.66454640499806</v>
      </c>
      <c r="E636">
        <f t="shared" si="74"/>
        <v>-0.62930803200402785</v>
      </c>
      <c r="F636">
        <f t="shared" si="75"/>
        <v>-0.5445464049980604</v>
      </c>
      <c r="G636">
        <f t="shared" si="76"/>
        <v>0.39602859914478256</v>
      </c>
      <c r="H636">
        <f t="shared" si="77"/>
        <v>0.2965307871963116</v>
      </c>
      <c r="I636">
        <f t="shared" si="78"/>
        <v>5.1923104950827383</v>
      </c>
      <c r="J636">
        <f t="shared" si="79"/>
        <v>4.4929571369476937</v>
      </c>
    </row>
    <row r="637" spans="1:10" x14ac:dyDescent="0.2">
      <c r="A637" s="2">
        <v>44918</v>
      </c>
      <c r="B637" s="1">
        <v>11.36</v>
      </c>
      <c r="C637">
        <f t="shared" si="72"/>
        <v>11.985188614401812</v>
      </c>
      <c r="D637">
        <f t="shared" si="73"/>
        <v>11.881818561999225</v>
      </c>
      <c r="E637">
        <f t="shared" si="74"/>
        <v>-0.62518861440181261</v>
      </c>
      <c r="F637">
        <f t="shared" si="75"/>
        <v>-0.52181856199922549</v>
      </c>
      <c r="G637">
        <f t="shared" si="76"/>
        <v>0.39086080357765834</v>
      </c>
      <c r="H637">
        <f t="shared" si="77"/>
        <v>0.27229461164693952</v>
      </c>
      <c r="I637">
        <f t="shared" si="78"/>
        <v>5.5034209014244073</v>
      </c>
      <c r="J637">
        <f t="shared" si="79"/>
        <v>4.593473257035436</v>
      </c>
    </row>
    <row r="638" spans="1:10" x14ac:dyDescent="0.2">
      <c r="A638" s="2">
        <v>44925</v>
      </c>
      <c r="B638" s="1">
        <v>11.63</v>
      </c>
      <c r="C638">
        <f t="shared" si="72"/>
        <v>11.789834876480816</v>
      </c>
      <c r="D638">
        <f t="shared" si="73"/>
        <v>11.73072742479969</v>
      </c>
      <c r="E638">
        <f t="shared" si="74"/>
        <v>-0.15983487648081507</v>
      </c>
      <c r="F638">
        <f t="shared" si="75"/>
        <v>-0.10072742479968966</v>
      </c>
      <c r="G638">
        <f t="shared" si="76"/>
        <v>2.5547187739637409E-2</v>
      </c>
      <c r="H638">
        <f t="shared" si="77"/>
        <v>1.0146014106777136E-2</v>
      </c>
      <c r="I638">
        <f t="shared" si="78"/>
        <v>1.374332557874592</v>
      </c>
      <c r="J638">
        <f t="shared" si="79"/>
        <v>0.86609995528537964</v>
      </c>
    </row>
    <row r="639" spans="1:10" x14ac:dyDescent="0.2">
      <c r="A639" s="2">
        <v>44932</v>
      </c>
      <c r="B639" s="1">
        <v>12.58</v>
      </c>
      <c r="C639">
        <f t="shared" si="72"/>
        <v>12.224425694416368</v>
      </c>
      <c r="D639">
        <f t="shared" si="73"/>
        <v>12.240290969919876</v>
      </c>
      <c r="E639">
        <f t="shared" si="74"/>
        <v>0.35557430558363201</v>
      </c>
      <c r="F639">
        <f t="shared" si="75"/>
        <v>0.33970903008012421</v>
      </c>
      <c r="G639">
        <f t="shared" si="76"/>
        <v>0.12643308679128212</v>
      </c>
      <c r="H639">
        <f t="shared" si="77"/>
        <v>0.11540222511797874</v>
      </c>
      <c r="I639">
        <f t="shared" si="78"/>
        <v>2.8265048138603497</v>
      </c>
      <c r="J639">
        <f t="shared" si="79"/>
        <v>2.7003897462648982</v>
      </c>
    </row>
    <row r="640" spans="1:10" x14ac:dyDescent="0.2">
      <c r="A640" s="2">
        <v>44939</v>
      </c>
      <c r="B640" s="1">
        <v>12.72</v>
      </c>
      <c r="C640">
        <f t="shared" si="72"/>
        <v>12.496991562487366</v>
      </c>
      <c r="D640">
        <f t="shared" si="73"/>
        <v>12.52811638796795</v>
      </c>
      <c r="E640">
        <f t="shared" si="74"/>
        <v>0.22300843751263422</v>
      </c>
      <c r="F640">
        <f t="shared" si="75"/>
        <v>0.19188361203205062</v>
      </c>
      <c r="G640">
        <f t="shared" si="76"/>
        <v>4.9732763201826478E-2</v>
      </c>
      <c r="H640">
        <f t="shared" si="77"/>
        <v>3.6819320566466522E-2</v>
      </c>
      <c r="I640">
        <f t="shared" si="78"/>
        <v>1.7532109867345456</v>
      </c>
      <c r="J640">
        <f t="shared" si="79"/>
        <v>1.5085189625161211</v>
      </c>
    </row>
    <row r="641" spans="1:10" x14ac:dyDescent="0.2">
      <c r="A641" s="2">
        <v>44946</v>
      </c>
      <c r="B641" s="1">
        <v>12.4</v>
      </c>
      <c r="C641">
        <f t="shared" si="72"/>
        <v>12.443646203119314</v>
      </c>
      <c r="D641">
        <f t="shared" si="73"/>
        <v>12.451246555187179</v>
      </c>
      <c r="E641">
        <f t="shared" si="74"/>
        <v>-4.3646203119314109E-2</v>
      </c>
      <c r="F641">
        <f t="shared" si="75"/>
        <v>-5.1246555187178799E-2</v>
      </c>
      <c r="G641">
        <f t="shared" si="76"/>
        <v>1.9049910467324245E-3</v>
      </c>
      <c r="H641">
        <f t="shared" si="77"/>
        <v>2.6262094185525624E-3</v>
      </c>
      <c r="I641">
        <f t="shared" si="78"/>
        <v>0.35198550902672671</v>
      </c>
      <c r="J641">
        <f t="shared" si="79"/>
        <v>0.41327867086434517</v>
      </c>
    </row>
    <row r="642" spans="1:10" x14ac:dyDescent="0.2">
      <c r="A642" s="2">
        <v>44953</v>
      </c>
      <c r="B642" s="1">
        <v>13.27</v>
      </c>
      <c r="C642">
        <f t="shared" si="72"/>
        <v>12.898140791403691</v>
      </c>
      <c r="D642">
        <f t="shared" si="73"/>
        <v>12.942498622074872</v>
      </c>
      <c r="E642">
        <f t="shared" si="74"/>
        <v>0.37185920859630883</v>
      </c>
      <c r="F642">
        <f t="shared" si="75"/>
        <v>0.32750137792512746</v>
      </c>
      <c r="G642">
        <f t="shared" si="76"/>
        <v>0.13827927101787313</v>
      </c>
      <c r="H642">
        <f t="shared" si="77"/>
        <v>0.10725715254285716</v>
      </c>
      <c r="I642">
        <f t="shared" si="78"/>
        <v>2.8022547746519129</v>
      </c>
      <c r="J642">
        <f t="shared" si="79"/>
        <v>2.4679832548992273</v>
      </c>
    </row>
    <row r="643" spans="1:10" x14ac:dyDescent="0.2">
      <c r="A643" s="2">
        <v>44960</v>
      </c>
      <c r="B643" s="1">
        <v>13.23</v>
      </c>
      <c r="C643">
        <f t="shared" si="72"/>
        <v>13.080663356131661</v>
      </c>
      <c r="D643">
        <f t="shared" si="73"/>
        <v>13.114999448829948</v>
      </c>
      <c r="E643">
        <f t="shared" si="74"/>
        <v>0.14933664386833989</v>
      </c>
      <c r="F643">
        <f t="shared" si="75"/>
        <v>0.11500055117005203</v>
      </c>
      <c r="G643">
        <f t="shared" si="76"/>
        <v>2.2301433201859379E-2</v>
      </c>
      <c r="H643">
        <f t="shared" si="77"/>
        <v>1.3225126769415757E-2</v>
      </c>
      <c r="I643">
        <f t="shared" si="78"/>
        <v>1.1287728183547987</v>
      </c>
      <c r="J643">
        <f t="shared" si="79"/>
        <v>0.86924074958467135</v>
      </c>
    </row>
    <row r="644" spans="1:10" x14ac:dyDescent="0.2">
      <c r="A644" s="2">
        <v>44967</v>
      </c>
      <c r="B644" s="1">
        <v>12.73</v>
      </c>
      <c r="C644">
        <f t="shared" si="72"/>
        <v>12.887798510259248</v>
      </c>
      <c r="D644">
        <f t="shared" si="73"/>
        <v>12.88399977953198</v>
      </c>
      <c r="E644">
        <f t="shared" si="74"/>
        <v>-0.15779851025924785</v>
      </c>
      <c r="F644">
        <f t="shared" si="75"/>
        <v>-0.15399977953197919</v>
      </c>
      <c r="G644">
        <f t="shared" si="76"/>
        <v>2.4900369840037948E-2</v>
      </c>
      <c r="H644">
        <f t="shared" si="77"/>
        <v>2.3715932095898194E-2</v>
      </c>
      <c r="I644">
        <f t="shared" si="78"/>
        <v>1.2395798135054819</v>
      </c>
      <c r="J644">
        <f t="shared" si="79"/>
        <v>1.2097390379574171</v>
      </c>
    </row>
    <row r="645" spans="1:10" x14ac:dyDescent="0.2">
      <c r="A645" s="2">
        <v>44974</v>
      </c>
      <c r="B645" s="1">
        <v>12.89</v>
      </c>
      <c r="C645">
        <f t="shared" ref="C645:C668" si="80">$M$1*B645+(1-$M$1)*C644</f>
        <v>12.889009329616663</v>
      </c>
      <c r="D645">
        <f t="shared" ref="D645:D668" si="81">$N$1*B645+(1-$N$1)*D644</f>
        <v>12.887599911812792</v>
      </c>
      <c r="E645">
        <f t="shared" ref="E645:E668" si="82">B645-C645</f>
        <v>9.9067038333799928E-4</v>
      </c>
      <c r="F645">
        <f t="shared" ref="F645:F668" si="83">B645-D645</f>
        <v>2.4000881872083824E-3</v>
      </c>
      <c r="G645">
        <f t="shared" ref="G645:G668" si="84">E645^2</f>
        <v>9.8142780842305834E-7</v>
      </c>
      <c r="H645">
        <f t="shared" ref="H645:H668" si="85">F645^2</f>
        <v>5.7604233063772189E-6</v>
      </c>
      <c r="I645">
        <f t="shared" ref="I645:I668" si="86">ABS(E645/B645)*100</f>
        <v>7.6855731833824614E-3</v>
      </c>
      <c r="J645">
        <f t="shared" ref="J645:J668" si="87">ABS(F645/B645)*100</f>
        <v>1.8619768713796604E-2</v>
      </c>
    </row>
    <row r="646" spans="1:10" x14ac:dyDescent="0.2">
      <c r="A646" s="2">
        <v>44981</v>
      </c>
      <c r="B646" s="1">
        <v>11.88</v>
      </c>
      <c r="C646">
        <f t="shared" si="80"/>
        <v>12.334054198327498</v>
      </c>
      <c r="D646">
        <f t="shared" si="81"/>
        <v>12.283039964725116</v>
      </c>
      <c r="E646">
        <f t="shared" si="82"/>
        <v>-0.45405419832749772</v>
      </c>
      <c r="F646">
        <f t="shared" si="83"/>
        <v>-0.4030399647251155</v>
      </c>
      <c r="G646">
        <f t="shared" si="84"/>
        <v>0.20616521501882662</v>
      </c>
      <c r="H646">
        <f t="shared" si="85"/>
        <v>0.16244121316562235</v>
      </c>
      <c r="I646">
        <f t="shared" si="86"/>
        <v>3.8220050364267482</v>
      </c>
      <c r="J646">
        <f t="shared" si="87"/>
        <v>3.3925922956659553</v>
      </c>
    </row>
    <row r="647" spans="1:10" x14ac:dyDescent="0.2">
      <c r="A647" s="2">
        <v>44988</v>
      </c>
      <c r="B647" s="1">
        <v>13.08</v>
      </c>
      <c r="C647">
        <f t="shared" si="80"/>
        <v>12.744324389247375</v>
      </c>
      <c r="D647">
        <f t="shared" si="81"/>
        <v>12.761215985890047</v>
      </c>
      <c r="E647">
        <f t="shared" si="82"/>
        <v>0.33567561075262553</v>
      </c>
      <c r="F647">
        <f t="shared" si="83"/>
        <v>0.31878401410995316</v>
      </c>
      <c r="G647">
        <f t="shared" si="84"/>
        <v>0.11267811565414818</v>
      </c>
      <c r="H647">
        <f t="shared" si="85"/>
        <v>0.10162324765205481</v>
      </c>
      <c r="I647">
        <f t="shared" si="86"/>
        <v>2.5663272993319994</v>
      </c>
      <c r="J647">
        <f t="shared" si="87"/>
        <v>2.4371866522167673</v>
      </c>
    </row>
    <row r="648" spans="1:10" x14ac:dyDescent="0.2">
      <c r="A648" s="2">
        <v>44995</v>
      </c>
      <c r="B648" s="1">
        <v>12.1</v>
      </c>
      <c r="C648">
        <f t="shared" si="80"/>
        <v>12.389945975161318</v>
      </c>
      <c r="D648">
        <f t="shared" si="81"/>
        <v>12.364486394356019</v>
      </c>
      <c r="E648">
        <f t="shared" si="82"/>
        <v>-0.28994597516131826</v>
      </c>
      <c r="F648">
        <f t="shared" si="83"/>
        <v>-0.26448639435601962</v>
      </c>
      <c r="G648">
        <f t="shared" si="84"/>
        <v>8.4068668512247785E-2</v>
      </c>
      <c r="H648">
        <f t="shared" si="85"/>
        <v>6.9953052799447926E-2</v>
      </c>
      <c r="I648">
        <f t="shared" si="86"/>
        <v>2.3962477286059358</v>
      </c>
      <c r="J648">
        <f t="shared" si="87"/>
        <v>2.1858379698844597</v>
      </c>
    </row>
    <row r="649" spans="1:10" x14ac:dyDescent="0.2">
      <c r="A649" s="2">
        <v>45002</v>
      </c>
      <c r="B649" s="1">
        <v>11.3</v>
      </c>
      <c r="C649">
        <f t="shared" si="80"/>
        <v>11.790475688822593</v>
      </c>
      <c r="D649">
        <f t="shared" si="81"/>
        <v>11.725794557742407</v>
      </c>
      <c r="E649">
        <f t="shared" si="82"/>
        <v>-0.49047568882259185</v>
      </c>
      <c r="F649">
        <f t="shared" si="83"/>
        <v>-0.42579455774240671</v>
      </c>
      <c r="G649">
        <f t="shared" si="84"/>
        <v>0.24056640132599594</v>
      </c>
      <c r="H649">
        <f t="shared" si="85"/>
        <v>0.18130100540305172</v>
      </c>
      <c r="I649">
        <f t="shared" si="86"/>
        <v>4.3404928214388656</v>
      </c>
      <c r="J649">
        <f t="shared" si="87"/>
        <v>3.7680934313487318</v>
      </c>
    </row>
    <row r="650" spans="1:10" x14ac:dyDescent="0.2">
      <c r="A650" s="2">
        <v>45009</v>
      </c>
      <c r="B650" s="1">
        <v>11.51</v>
      </c>
      <c r="C650">
        <f t="shared" si="80"/>
        <v>11.636214059970166</v>
      </c>
      <c r="D650">
        <f t="shared" si="81"/>
        <v>11.596317823096964</v>
      </c>
      <c r="E650">
        <f t="shared" si="82"/>
        <v>-0.12621405997016666</v>
      </c>
      <c r="F650">
        <f t="shared" si="83"/>
        <v>-8.6317823096964119E-2</v>
      </c>
      <c r="G650">
        <f t="shared" si="84"/>
        <v>1.5929988934152827E-2</v>
      </c>
      <c r="H650">
        <f t="shared" si="85"/>
        <v>7.4507665841987919E-3</v>
      </c>
      <c r="I650">
        <f t="shared" si="86"/>
        <v>1.0965600344931943</v>
      </c>
      <c r="J650">
        <f t="shared" si="87"/>
        <v>0.74993764636806359</v>
      </c>
    </row>
    <row r="651" spans="1:10" x14ac:dyDescent="0.2">
      <c r="A651" s="2">
        <v>45016</v>
      </c>
      <c r="B651" s="1">
        <v>12.6</v>
      </c>
      <c r="C651">
        <f t="shared" si="80"/>
        <v>12.166296326986576</v>
      </c>
      <c r="D651">
        <f t="shared" si="81"/>
        <v>12.198527129238785</v>
      </c>
      <c r="E651">
        <f t="shared" si="82"/>
        <v>0.43370367301342405</v>
      </c>
      <c r="F651">
        <f t="shared" si="83"/>
        <v>0.4014728707612143</v>
      </c>
      <c r="G651">
        <f t="shared" si="84"/>
        <v>0.18809887598533506</v>
      </c>
      <c r="H651">
        <f t="shared" si="85"/>
        <v>0.16118046595725066</v>
      </c>
      <c r="I651">
        <f t="shared" si="86"/>
        <v>3.4420926429636829</v>
      </c>
      <c r="J651">
        <f t="shared" si="87"/>
        <v>3.1862926250890022</v>
      </c>
    </row>
    <row r="652" spans="1:10" x14ac:dyDescent="0.2">
      <c r="A652" s="2">
        <v>45023</v>
      </c>
      <c r="B652" s="1">
        <v>12.33</v>
      </c>
      <c r="C652">
        <f t="shared" si="80"/>
        <v>12.256333347143958</v>
      </c>
      <c r="D652">
        <f t="shared" si="81"/>
        <v>12.277410851695514</v>
      </c>
      <c r="E652">
        <f t="shared" si="82"/>
        <v>7.3666652856042347E-2</v>
      </c>
      <c r="F652">
        <f t="shared" si="83"/>
        <v>5.2589148304486244E-2</v>
      </c>
      <c r="G652">
        <f t="shared" si="84"/>
        <v>5.4267757430126523E-3</v>
      </c>
      <c r="H652">
        <f t="shared" si="85"/>
        <v>2.7656185193912484E-3</v>
      </c>
      <c r="I652">
        <f t="shared" si="86"/>
        <v>0.59745866063294684</v>
      </c>
      <c r="J652">
        <f t="shared" si="87"/>
        <v>0.4265137737590125</v>
      </c>
    </row>
    <row r="653" spans="1:10" x14ac:dyDescent="0.2">
      <c r="A653" s="2">
        <v>45030</v>
      </c>
      <c r="B653" s="1">
        <v>12.52</v>
      </c>
      <c r="C653">
        <f t="shared" si="80"/>
        <v>12.401350006214781</v>
      </c>
      <c r="D653">
        <f t="shared" si="81"/>
        <v>12.422964340678206</v>
      </c>
      <c r="E653">
        <f t="shared" si="82"/>
        <v>0.11864999378521901</v>
      </c>
      <c r="F653">
        <f t="shared" si="83"/>
        <v>9.7035659321793588E-2</v>
      </c>
      <c r="G653">
        <f t="shared" si="84"/>
        <v>1.407782102523251E-2</v>
      </c>
      <c r="H653">
        <f t="shared" si="85"/>
        <v>9.4159191800151868E-3</v>
      </c>
      <c r="I653">
        <f t="shared" si="86"/>
        <v>0.9476836564314618</v>
      </c>
      <c r="J653">
        <f t="shared" si="87"/>
        <v>0.77504520225074758</v>
      </c>
    </row>
    <row r="654" spans="1:10" x14ac:dyDescent="0.2">
      <c r="A654" s="2">
        <v>45037</v>
      </c>
      <c r="B654" s="1">
        <v>11.81</v>
      </c>
      <c r="C654">
        <f t="shared" si="80"/>
        <v>12.076107502796653</v>
      </c>
      <c r="D654">
        <f t="shared" si="81"/>
        <v>12.055185736271284</v>
      </c>
      <c r="E654">
        <f t="shared" si="82"/>
        <v>-0.26610750279665218</v>
      </c>
      <c r="F654">
        <f t="shared" si="83"/>
        <v>-0.24518573627128326</v>
      </c>
      <c r="G654">
        <f t="shared" si="84"/>
        <v>7.0813203044670245E-2</v>
      </c>
      <c r="H654">
        <f t="shared" si="85"/>
        <v>6.0116045270891268E-2</v>
      </c>
      <c r="I654">
        <f t="shared" si="86"/>
        <v>2.2532388043747011</v>
      </c>
      <c r="J654">
        <f t="shared" si="87"/>
        <v>2.0760858278686132</v>
      </c>
    </row>
    <row r="655" spans="1:10" x14ac:dyDescent="0.2">
      <c r="A655" s="2">
        <v>45044</v>
      </c>
      <c r="B655" s="1">
        <v>11.88</v>
      </c>
      <c r="C655">
        <f t="shared" si="80"/>
        <v>11.968248376258494</v>
      </c>
      <c r="D655">
        <f t="shared" si="81"/>
        <v>11.950074294508514</v>
      </c>
      <c r="E655">
        <f t="shared" si="82"/>
        <v>-8.8248376258492911E-2</v>
      </c>
      <c r="F655">
        <f t="shared" si="83"/>
        <v>-7.0074294508513546E-2</v>
      </c>
      <c r="G655">
        <f t="shared" si="84"/>
        <v>7.7877759122605356E-3</v>
      </c>
      <c r="H655">
        <f t="shared" si="85"/>
        <v>4.910406750865892E-3</v>
      </c>
      <c r="I655">
        <f t="shared" si="86"/>
        <v>0.74283144998731399</v>
      </c>
      <c r="J655">
        <f t="shared" si="87"/>
        <v>0.58985096387637659</v>
      </c>
    </row>
    <row r="656" spans="1:10" x14ac:dyDescent="0.2">
      <c r="A656" s="2">
        <v>45051</v>
      </c>
      <c r="B656" s="1">
        <v>11.99</v>
      </c>
      <c r="C656">
        <f t="shared" si="80"/>
        <v>11.980211769316323</v>
      </c>
      <c r="D656">
        <f t="shared" si="81"/>
        <v>11.974029717803406</v>
      </c>
      <c r="E656">
        <f t="shared" si="82"/>
        <v>9.7882306836769573E-3</v>
      </c>
      <c r="F656">
        <f t="shared" si="83"/>
        <v>1.5970282196594354E-2</v>
      </c>
      <c r="G656">
        <f t="shared" si="84"/>
        <v>9.5809459916875069E-5</v>
      </c>
      <c r="H656">
        <f t="shared" si="85"/>
        <v>2.550499134388586E-4</v>
      </c>
      <c r="I656">
        <f t="shared" si="86"/>
        <v>8.1636619546930411E-2</v>
      </c>
      <c r="J656">
        <f t="shared" si="87"/>
        <v>0.13319668220679193</v>
      </c>
    </row>
    <row r="657" spans="1:10" x14ac:dyDescent="0.2">
      <c r="A657" s="2">
        <v>45058</v>
      </c>
      <c r="B657" s="1">
        <v>11.67</v>
      </c>
      <c r="C657">
        <f t="shared" si="80"/>
        <v>11.809595296192345</v>
      </c>
      <c r="D657">
        <f t="shared" si="81"/>
        <v>11.791611887121363</v>
      </c>
      <c r="E657">
        <f t="shared" si="82"/>
        <v>-0.13959529619234523</v>
      </c>
      <c r="F657">
        <f t="shared" si="83"/>
        <v>-0.12161188712136273</v>
      </c>
      <c r="G657">
        <f t="shared" si="84"/>
        <v>1.9486846719028596E-2</v>
      </c>
      <c r="H657">
        <f t="shared" si="85"/>
        <v>1.478945108921907E-2</v>
      </c>
      <c r="I657">
        <f t="shared" si="86"/>
        <v>1.1961893418367202</v>
      </c>
      <c r="J657">
        <f t="shared" si="87"/>
        <v>1.0420898639362701</v>
      </c>
    </row>
    <row r="658" spans="1:10" x14ac:dyDescent="0.2">
      <c r="A658" s="2">
        <v>45065</v>
      </c>
      <c r="B658" s="1">
        <v>11.65</v>
      </c>
      <c r="C658">
        <f t="shared" si="80"/>
        <v>11.721817883286555</v>
      </c>
      <c r="D658">
        <f t="shared" si="81"/>
        <v>11.706644754848545</v>
      </c>
      <c r="E658">
        <f t="shared" si="82"/>
        <v>-7.1817883286554363E-2</v>
      </c>
      <c r="F658">
        <f t="shared" si="83"/>
        <v>-5.664475484854492E-2</v>
      </c>
      <c r="G658">
        <f t="shared" si="84"/>
        <v>5.1578083597611443E-3</v>
      </c>
      <c r="H658">
        <f t="shared" si="85"/>
        <v>3.2086282518517533E-3</v>
      </c>
      <c r="I658">
        <f t="shared" si="86"/>
        <v>0.61646251748115333</v>
      </c>
      <c r="J658">
        <f t="shared" si="87"/>
        <v>0.48622107166132977</v>
      </c>
    </row>
    <row r="659" spans="1:10" x14ac:dyDescent="0.2">
      <c r="A659" s="2">
        <v>45072</v>
      </c>
      <c r="B659" s="1">
        <v>12.09</v>
      </c>
      <c r="C659">
        <f t="shared" si="80"/>
        <v>11.92431804747895</v>
      </c>
      <c r="D659">
        <f t="shared" si="81"/>
        <v>11.936657901939418</v>
      </c>
      <c r="E659">
        <f t="shared" si="82"/>
        <v>0.16568195252104978</v>
      </c>
      <c r="F659">
        <f t="shared" si="83"/>
        <v>0.15334209806058219</v>
      </c>
      <c r="G659">
        <f t="shared" si="84"/>
        <v>2.7450509391187393E-2</v>
      </c>
      <c r="H659">
        <f t="shared" si="85"/>
        <v>2.3513799037621203E-2</v>
      </c>
      <c r="I659">
        <f t="shared" si="86"/>
        <v>1.370404900918526</v>
      </c>
      <c r="J659">
        <f t="shared" si="87"/>
        <v>1.2683382800709857</v>
      </c>
    </row>
    <row r="660" spans="1:10" x14ac:dyDescent="0.2">
      <c r="A660" s="2">
        <v>45079</v>
      </c>
      <c r="B660" s="1">
        <v>12.39</v>
      </c>
      <c r="C660">
        <f t="shared" si="80"/>
        <v>12.180443121365528</v>
      </c>
      <c r="D660">
        <f t="shared" si="81"/>
        <v>12.208663160775767</v>
      </c>
      <c r="E660">
        <f t="shared" si="82"/>
        <v>0.20955687863447281</v>
      </c>
      <c r="F660">
        <f t="shared" si="83"/>
        <v>0.18133683922423316</v>
      </c>
      <c r="G660">
        <f t="shared" si="84"/>
        <v>4.3914085383023167E-2</v>
      </c>
      <c r="H660">
        <f t="shared" si="85"/>
        <v>3.2883049259835387E-2</v>
      </c>
      <c r="I660">
        <f t="shared" si="86"/>
        <v>1.6913388106091429</v>
      </c>
      <c r="J660">
        <f t="shared" si="87"/>
        <v>1.4635741664587019</v>
      </c>
    </row>
    <row r="661" spans="1:10" x14ac:dyDescent="0.2">
      <c r="A661" s="2">
        <v>45086</v>
      </c>
      <c r="B661" s="1">
        <v>13.74</v>
      </c>
      <c r="C661">
        <f t="shared" si="80"/>
        <v>13.038199404614488</v>
      </c>
      <c r="D661">
        <f t="shared" si="81"/>
        <v>13.127465264310306</v>
      </c>
      <c r="E661">
        <f t="shared" si="82"/>
        <v>0.70180059538551198</v>
      </c>
      <c r="F661">
        <f t="shared" si="83"/>
        <v>0.61253473568969419</v>
      </c>
      <c r="G661">
        <f t="shared" si="84"/>
        <v>0.49252407568345913</v>
      </c>
      <c r="H661">
        <f t="shared" si="85"/>
        <v>0.37519880242644355</v>
      </c>
      <c r="I661">
        <f t="shared" si="86"/>
        <v>5.1077190348290538</v>
      </c>
      <c r="J661">
        <f t="shared" si="87"/>
        <v>4.4580402888624038</v>
      </c>
    </row>
    <row r="662" spans="1:10" x14ac:dyDescent="0.2">
      <c r="A662" s="2">
        <v>45093</v>
      </c>
      <c r="B662" s="1">
        <v>14.42</v>
      </c>
      <c r="C662">
        <f t="shared" si="80"/>
        <v>13.798189732076519</v>
      </c>
      <c r="D662">
        <f t="shared" si="81"/>
        <v>13.902986105724121</v>
      </c>
      <c r="E662">
        <f t="shared" si="82"/>
        <v>0.62181026792348071</v>
      </c>
      <c r="F662">
        <f t="shared" si="83"/>
        <v>0.51701389427587863</v>
      </c>
      <c r="G662">
        <f t="shared" si="84"/>
        <v>0.38664800929507087</v>
      </c>
      <c r="H662">
        <f t="shared" si="85"/>
        <v>0.26730336687430939</v>
      </c>
      <c r="I662">
        <f t="shared" si="86"/>
        <v>4.3121377803292695</v>
      </c>
      <c r="J662">
        <f t="shared" si="87"/>
        <v>3.5853945511503373</v>
      </c>
    </row>
    <row r="663" spans="1:10" x14ac:dyDescent="0.2">
      <c r="A663" s="2">
        <v>45100</v>
      </c>
      <c r="B663" s="1">
        <v>14.02</v>
      </c>
      <c r="C663">
        <f t="shared" si="80"/>
        <v>13.920185379434432</v>
      </c>
      <c r="D663">
        <f t="shared" si="81"/>
        <v>13.973194442289648</v>
      </c>
      <c r="E663">
        <f t="shared" si="82"/>
        <v>9.9814620565567225E-2</v>
      </c>
      <c r="F663">
        <f t="shared" si="83"/>
        <v>4.6805557710351664E-2</v>
      </c>
      <c r="G663">
        <f t="shared" si="84"/>
        <v>9.962958478648155E-3</v>
      </c>
      <c r="H663">
        <f t="shared" si="85"/>
        <v>2.19076023257706E-3</v>
      </c>
      <c r="I663">
        <f t="shared" si="86"/>
        <v>0.71194451187993746</v>
      </c>
      <c r="J663">
        <f t="shared" si="87"/>
        <v>0.33384848580849974</v>
      </c>
    </row>
    <row r="664" spans="1:10" x14ac:dyDescent="0.2">
      <c r="A664" s="2">
        <v>45107</v>
      </c>
      <c r="B664" s="1">
        <v>15.13</v>
      </c>
      <c r="C664">
        <f t="shared" si="80"/>
        <v>14.585583420745493</v>
      </c>
      <c r="D664">
        <f t="shared" si="81"/>
        <v>14.66727777691586</v>
      </c>
      <c r="E664">
        <f t="shared" si="82"/>
        <v>0.54441657925450748</v>
      </c>
      <c r="F664">
        <f t="shared" si="83"/>
        <v>0.46272222308414079</v>
      </c>
      <c r="G664">
        <f t="shared" si="84"/>
        <v>0.29638941176717942</v>
      </c>
      <c r="H664">
        <f t="shared" si="85"/>
        <v>0.21411185573592936</v>
      </c>
      <c r="I664">
        <f t="shared" si="86"/>
        <v>3.5982589507898712</v>
      </c>
      <c r="J664">
        <f t="shared" si="87"/>
        <v>3.0583094718052926</v>
      </c>
    </row>
    <row r="665" spans="1:10" x14ac:dyDescent="0.2">
      <c r="A665" s="2">
        <v>45114</v>
      </c>
      <c r="B665" s="1">
        <v>14.98</v>
      </c>
      <c r="C665">
        <f t="shared" si="80"/>
        <v>14.802512539335472</v>
      </c>
      <c r="D665">
        <f t="shared" si="81"/>
        <v>14.854911110766345</v>
      </c>
      <c r="E665">
        <f t="shared" si="82"/>
        <v>0.17748746066452803</v>
      </c>
      <c r="F665">
        <f t="shared" si="83"/>
        <v>0.12508888923365546</v>
      </c>
      <c r="G665">
        <f t="shared" si="84"/>
        <v>3.1501798693142381E-2</v>
      </c>
      <c r="H665">
        <f t="shared" si="85"/>
        <v>1.5647230209709727E-2</v>
      </c>
      <c r="I665">
        <f t="shared" si="86"/>
        <v>1.1848295104441122</v>
      </c>
      <c r="J665">
        <f t="shared" si="87"/>
        <v>0.83503931397633824</v>
      </c>
    </row>
    <row r="666" spans="1:10" x14ac:dyDescent="0.2">
      <c r="A666" s="2">
        <v>45121</v>
      </c>
      <c r="B666" s="1">
        <v>14.98</v>
      </c>
      <c r="C666">
        <f t="shared" si="80"/>
        <v>14.900130642700962</v>
      </c>
      <c r="D666">
        <f t="shared" si="81"/>
        <v>14.929964444306538</v>
      </c>
      <c r="E666">
        <f t="shared" si="82"/>
        <v>7.9869357299038768E-2</v>
      </c>
      <c r="F666">
        <f t="shared" si="83"/>
        <v>5.0035555693462186E-2</v>
      </c>
      <c r="G666">
        <f t="shared" si="84"/>
        <v>6.3791142353615176E-3</v>
      </c>
      <c r="H666">
        <f t="shared" si="85"/>
        <v>2.5035568335535561E-3</v>
      </c>
      <c r="I666">
        <f t="shared" si="86"/>
        <v>0.53317327969985817</v>
      </c>
      <c r="J666">
        <f t="shared" si="87"/>
        <v>0.33401572559053527</v>
      </c>
    </row>
    <row r="667" spans="1:10" x14ac:dyDescent="0.2">
      <c r="A667" s="2">
        <v>45128</v>
      </c>
      <c r="B667" s="1">
        <v>13.93</v>
      </c>
      <c r="C667">
        <f t="shared" si="80"/>
        <v>14.366558789215432</v>
      </c>
      <c r="D667">
        <f t="shared" si="81"/>
        <v>14.329985777722614</v>
      </c>
      <c r="E667">
        <f t="shared" si="82"/>
        <v>-0.43655878921543234</v>
      </c>
      <c r="F667">
        <f t="shared" si="83"/>
        <v>-0.39998577772261434</v>
      </c>
      <c r="G667">
        <f t="shared" si="84"/>
        <v>0.1905835764412443</v>
      </c>
      <c r="H667">
        <f t="shared" si="85"/>
        <v>0.15998862238036465</v>
      </c>
      <c r="I667">
        <f t="shared" si="86"/>
        <v>3.1339467998236352</v>
      </c>
      <c r="J667">
        <f t="shared" si="87"/>
        <v>2.8713982607510005</v>
      </c>
    </row>
    <row r="668" spans="1:10" x14ac:dyDescent="0.2">
      <c r="A668" s="2">
        <v>45135</v>
      </c>
      <c r="B668" s="1">
        <v>13.26</v>
      </c>
      <c r="C668">
        <f t="shared" si="80"/>
        <v>13.757951455146944</v>
      </c>
      <c r="D668">
        <f t="shared" si="81"/>
        <v>13.687994311089046</v>
      </c>
      <c r="E668">
        <f t="shared" si="82"/>
        <v>-0.49795145514694461</v>
      </c>
      <c r="F668">
        <f t="shared" si="83"/>
        <v>-0.42799431108904606</v>
      </c>
      <c r="G668">
        <f t="shared" si="84"/>
        <v>0.24795565168295958</v>
      </c>
      <c r="H668">
        <f t="shared" si="85"/>
        <v>0.18317913032458713</v>
      </c>
      <c r="I668">
        <f t="shared" si="86"/>
        <v>3.7552900086496579</v>
      </c>
      <c r="J668">
        <f t="shared" si="87"/>
        <v>3.2277097367198047</v>
      </c>
    </row>
    <row r="670" spans="1:10" x14ac:dyDescent="0.2">
      <c r="G670">
        <f>SUM(G4:G668)</f>
        <v>129.48336604928176</v>
      </c>
      <c r="H670">
        <f t="shared" ref="H670:J670" si="88">SUM(H4:H668)</f>
        <v>96.948944332108425</v>
      </c>
      <c r="I670">
        <f t="shared" si="88"/>
        <v>1230.3069911898363</v>
      </c>
      <c r="J670">
        <f t="shared" si="88"/>
        <v>1061.275830673459</v>
      </c>
    </row>
    <row r="672" spans="1:10" x14ac:dyDescent="0.2">
      <c r="E672" t="s">
        <v>10</v>
      </c>
      <c r="F672">
        <f>H670/665</f>
        <v>0.14578788621369687</v>
      </c>
    </row>
    <row r="673" spans="5:6" x14ac:dyDescent="0.2">
      <c r="E673" t="s">
        <v>11</v>
      </c>
      <c r="F673">
        <f>SQRT(F672)</f>
        <v>0.38182179902894081</v>
      </c>
    </row>
    <row r="674" spans="5:6" x14ac:dyDescent="0.2">
      <c r="E674" t="s">
        <v>12</v>
      </c>
      <c r="F674">
        <f>J670/665</f>
        <v>1.5959035047721188</v>
      </c>
    </row>
    <row r="675" spans="5:6" x14ac:dyDescent="0.2">
      <c r="E675" t="s">
        <v>13</v>
      </c>
      <c r="F675">
        <f>100-F674</f>
        <v>98.404096495227876</v>
      </c>
    </row>
  </sheetData>
  <mergeCells count="1">
    <mergeCell ref="L2:M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EB82E-44B5-7246-9557-F50E6E4A42AD}">
  <dimension ref="A1:M675"/>
  <sheetViews>
    <sheetView workbookViewId="0">
      <pane ySplit="4" topLeftCell="A5" activePane="bottomLeft" state="frozen"/>
      <selection pane="bottomLeft" activeCell="Q52" sqref="Q52"/>
    </sheetView>
  </sheetViews>
  <sheetFormatPr baseColWidth="10" defaultColWidth="11" defaultRowHeight="16" x14ac:dyDescent="0.2"/>
  <sheetData>
    <row r="1" spans="1:13" x14ac:dyDescent="0.2">
      <c r="H1" t="s">
        <v>35</v>
      </c>
      <c r="I1">
        <v>0.6</v>
      </c>
    </row>
    <row r="2" spans="1:13" x14ac:dyDescent="0.2">
      <c r="H2" t="s">
        <v>36</v>
      </c>
      <c r="I2">
        <v>0.7</v>
      </c>
    </row>
    <row r="4" spans="1:13" x14ac:dyDescent="0.2">
      <c r="A4" s="3" t="s">
        <v>37</v>
      </c>
      <c r="B4" s="3" t="s">
        <v>38</v>
      </c>
      <c r="C4" s="3" t="s">
        <v>39</v>
      </c>
      <c r="D4" s="3" t="s">
        <v>40</v>
      </c>
      <c r="E4" s="3" t="s">
        <v>41</v>
      </c>
      <c r="F4" s="3" t="s">
        <v>42</v>
      </c>
      <c r="G4" s="3" t="s">
        <v>29</v>
      </c>
      <c r="H4" s="3" t="s">
        <v>30</v>
      </c>
      <c r="I4" s="3" t="s">
        <v>43</v>
      </c>
      <c r="J4" s="3" t="s">
        <v>44</v>
      </c>
    </row>
    <row r="6" spans="1:13" x14ac:dyDescent="0.2">
      <c r="A6" s="2">
        <v>40487</v>
      </c>
      <c r="B6" s="1">
        <v>16.21</v>
      </c>
      <c r="L6" s="7" t="s">
        <v>12</v>
      </c>
      <c r="M6" s="7">
        <v>2.2287551152798555</v>
      </c>
    </row>
    <row r="7" spans="1:13" x14ac:dyDescent="0.2">
      <c r="A7" s="2">
        <v>40494</v>
      </c>
      <c r="B7" s="11">
        <v>16.3</v>
      </c>
      <c r="C7" s="11">
        <v>16.3</v>
      </c>
      <c r="D7" s="12">
        <f>B7-B6</f>
        <v>8.9999999999999858E-2</v>
      </c>
      <c r="L7" s="7" t="s">
        <v>13</v>
      </c>
      <c r="M7" s="7">
        <v>97.771244884720147</v>
      </c>
    </row>
    <row r="8" spans="1:13" x14ac:dyDescent="0.2">
      <c r="A8" s="2">
        <v>40501</v>
      </c>
      <c r="B8" s="13">
        <v>16.28</v>
      </c>
      <c r="C8" s="14">
        <f>$I$1*B8+(1-$I$1)*(C7+D7)</f>
        <v>16.324000000000002</v>
      </c>
      <c r="D8" s="14">
        <f>$I$2*(C8-C7)+(1-$I$2)*D7</f>
        <v>4.3800000000000595E-2</v>
      </c>
      <c r="E8" s="14">
        <f>C8+D8</f>
        <v>16.367800000000003</v>
      </c>
      <c r="G8">
        <f>B8-E8</f>
        <v>-8.7800000000001432E-2</v>
      </c>
      <c r="I8">
        <f>ABS(G8/B8)*100</f>
        <v>0.53931203931204807</v>
      </c>
    </row>
    <row r="9" spans="1:13" x14ac:dyDescent="0.2">
      <c r="A9" s="2">
        <v>40508</v>
      </c>
      <c r="B9" s="1">
        <v>16.100000000000001</v>
      </c>
      <c r="C9">
        <f t="shared" ref="C9:C72" si="0">$I$1*B9+(1-$I$1)*(C8+D8)</f>
        <v>16.207120000000003</v>
      </c>
      <c r="D9">
        <f t="shared" ref="D9:D72" si="1">$I$2*(C9-C8)+(1-$I$2)*D8</f>
        <v>-6.8675999999998641E-2</v>
      </c>
      <c r="E9">
        <f t="shared" ref="E9:E72" si="2">C9+D9</f>
        <v>16.138444000000003</v>
      </c>
      <c r="F9" s="14">
        <f>C9+2*D9</f>
        <v>16.069768000000007</v>
      </c>
      <c r="G9">
        <f t="shared" ref="G9:G72" si="3">B9-E9</f>
        <v>-3.8444000000001921E-2</v>
      </c>
      <c r="H9">
        <f>B9-F9</f>
        <v>3.0231999999994486E-2</v>
      </c>
      <c r="I9">
        <f t="shared" ref="I9:I72" si="4">ABS(G9/B9)*100</f>
        <v>0.23878260869566406</v>
      </c>
      <c r="J9">
        <f>ABS(H9/B9)*100</f>
        <v>0.18777639751549369</v>
      </c>
    </row>
    <row r="10" spans="1:13" x14ac:dyDescent="0.2">
      <c r="A10" s="2">
        <v>40515</v>
      </c>
      <c r="B10" s="1">
        <v>16.8</v>
      </c>
      <c r="C10">
        <f t="shared" si="0"/>
        <v>16.535377600000004</v>
      </c>
      <c r="D10">
        <f t="shared" si="1"/>
        <v>0.20917752000000081</v>
      </c>
      <c r="E10">
        <f t="shared" si="2"/>
        <v>16.744555120000005</v>
      </c>
      <c r="F10">
        <f t="shared" ref="F10:F73" si="5">C10+2*D10</f>
        <v>16.953732640000005</v>
      </c>
      <c r="G10">
        <f t="shared" si="3"/>
        <v>5.5444879999996033E-2</v>
      </c>
      <c r="H10">
        <f t="shared" ref="H10:H73" si="6">B10-F10</f>
        <v>-0.15373264000000475</v>
      </c>
      <c r="I10">
        <f t="shared" si="4"/>
        <v>0.33002904761902402</v>
      </c>
      <c r="J10">
        <f t="shared" ref="J10:J73" si="7">ABS(H10/B10)*100</f>
        <v>0.91507523809526636</v>
      </c>
    </row>
    <row r="11" spans="1:13" x14ac:dyDescent="0.2">
      <c r="A11" s="2">
        <v>40522</v>
      </c>
      <c r="B11" s="1">
        <v>16.73</v>
      </c>
      <c r="C11">
        <f t="shared" si="0"/>
        <v>16.735822048000003</v>
      </c>
      <c r="D11">
        <f t="shared" si="1"/>
        <v>0.20306436959999952</v>
      </c>
      <c r="E11">
        <f t="shared" si="2"/>
        <v>16.938886417600003</v>
      </c>
      <c r="F11">
        <f t="shared" si="5"/>
        <v>17.141950787200003</v>
      </c>
      <c r="G11">
        <f t="shared" si="3"/>
        <v>-0.20888641760000226</v>
      </c>
      <c r="H11">
        <f t="shared" si="6"/>
        <v>-0.41195078720000211</v>
      </c>
      <c r="I11">
        <f t="shared" si="4"/>
        <v>1.248573924686206</v>
      </c>
      <c r="J11">
        <f t="shared" si="7"/>
        <v>2.4623478015541069</v>
      </c>
    </row>
    <row r="12" spans="1:13" x14ac:dyDescent="0.2">
      <c r="A12" s="2">
        <v>40529</v>
      </c>
      <c r="B12" s="1">
        <v>16.8</v>
      </c>
      <c r="C12">
        <f t="shared" si="0"/>
        <v>16.855554567040002</v>
      </c>
      <c r="D12">
        <f t="shared" si="1"/>
        <v>0.14473207420799941</v>
      </c>
      <c r="E12">
        <f t="shared" si="2"/>
        <v>17.000286641248003</v>
      </c>
      <c r="F12">
        <f t="shared" si="5"/>
        <v>17.145018715456001</v>
      </c>
      <c r="G12">
        <f t="shared" si="3"/>
        <v>-0.20028664124800244</v>
      </c>
      <c r="H12">
        <f t="shared" si="6"/>
        <v>-0.34501871545599982</v>
      </c>
      <c r="I12">
        <f t="shared" si="4"/>
        <v>1.192182388380967</v>
      </c>
      <c r="J12">
        <f t="shared" si="7"/>
        <v>2.0536828300952372</v>
      </c>
    </row>
    <row r="13" spans="1:13" x14ac:dyDescent="0.2">
      <c r="A13" s="2">
        <v>40536</v>
      </c>
      <c r="B13" s="1">
        <v>16.78</v>
      </c>
      <c r="C13">
        <f t="shared" si="0"/>
        <v>16.868114656499202</v>
      </c>
      <c r="D13">
        <f t="shared" si="1"/>
        <v>5.2211684883839642E-2</v>
      </c>
      <c r="E13">
        <f t="shared" si="2"/>
        <v>16.920326341383042</v>
      </c>
      <c r="F13">
        <f t="shared" si="5"/>
        <v>16.972538026266882</v>
      </c>
      <c r="G13">
        <f t="shared" si="3"/>
        <v>-0.1403263413830409</v>
      </c>
      <c r="H13">
        <f t="shared" si="6"/>
        <v>-0.19253802626688099</v>
      </c>
      <c r="I13">
        <f t="shared" si="4"/>
        <v>0.83627140275948086</v>
      </c>
      <c r="J13">
        <f t="shared" si="7"/>
        <v>1.1474256630922586</v>
      </c>
    </row>
    <row r="14" spans="1:13" x14ac:dyDescent="0.2">
      <c r="A14" s="2">
        <v>40543</v>
      </c>
      <c r="B14" s="1">
        <v>16.79</v>
      </c>
      <c r="C14">
        <f t="shared" si="0"/>
        <v>16.842130536553217</v>
      </c>
      <c r="D14">
        <f t="shared" si="1"/>
        <v>-2.5253784970375552E-3</v>
      </c>
      <c r="E14">
        <f t="shared" si="2"/>
        <v>16.83960515805618</v>
      </c>
      <c r="F14">
        <f t="shared" si="5"/>
        <v>16.837079779559144</v>
      </c>
      <c r="G14">
        <f t="shared" si="3"/>
        <v>-4.9605158056181153E-2</v>
      </c>
      <c r="H14">
        <f t="shared" si="6"/>
        <v>-4.7079779559144441E-2</v>
      </c>
      <c r="I14">
        <f t="shared" si="4"/>
        <v>0.29544465786885737</v>
      </c>
      <c r="J14">
        <f t="shared" si="7"/>
        <v>0.28040369004850768</v>
      </c>
    </row>
    <row r="15" spans="1:13" x14ac:dyDescent="0.2">
      <c r="A15" s="2">
        <v>40550</v>
      </c>
      <c r="B15" s="1">
        <v>18.27</v>
      </c>
      <c r="C15">
        <f t="shared" si="0"/>
        <v>17.697842063222474</v>
      </c>
      <c r="D15">
        <f t="shared" si="1"/>
        <v>0.59824045511936852</v>
      </c>
      <c r="E15">
        <f t="shared" si="2"/>
        <v>18.296082518341841</v>
      </c>
      <c r="F15">
        <f t="shared" si="5"/>
        <v>18.894322973461211</v>
      </c>
      <c r="G15">
        <f t="shared" si="3"/>
        <v>-2.6082518341841165E-2</v>
      </c>
      <c r="H15">
        <f t="shared" si="6"/>
        <v>-0.62432297346121146</v>
      </c>
      <c r="I15">
        <f t="shared" si="4"/>
        <v>0.14276145780974914</v>
      </c>
      <c r="J15">
        <f t="shared" si="7"/>
        <v>3.417202919875268</v>
      </c>
    </row>
    <row r="16" spans="1:13" x14ac:dyDescent="0.2">
      <c r="A16" s="2">
        <v>40557</v>
      </c>
      <c r="B16" s="1">
        <v>18.649999999999999</v>
      </c>
      <c r="C16">
        <f t="shared" si="0"/>
        <v>18.508433007336734</v>
      </c>
      <c r="D16">
        <f t="shared" si="1"/>
        <v>0.74688579741579264</v>
      </c>
      <c r="E16">
        <f t="shared" si="2"/>
        <v>19.255318804752527</v>
      </c>
      <c r="F16">
        <f t="shared" si="5"/>
        <v>20.00220460216832</v>
      </c>
      <c r="G16">
        <f t="shared" si="3"/>
        <v>-0.60531880475252819</v>
      </c>
      <c r="H16">
        <f t="shared" si="6"/>
        <v>-1.3522046021683209</v>
      </c>
      <c r="I16">
        <f t="shared" si="4"/>
        <v>3.2456772372789717</v>
      </c>
      <c r="J16">
        <f t="shared" si="7"/>
        <v>7.2504268212778609</v>
      </c>
    </row>
    <row r="17" spans="1:10" x14ac:dyDescent="0.2">
      <c r="A17" s="2">
        <v>40564</v>
      </c>
      <c r="B17" s="1">
        <v>17.95</v>
      </c>
      <c r="C17">
        <f t="shared" si="0"/>
        <v>18.472127521901012</v>
      </c>
      <c r="D17">
        <f t="shared" si="1"/>
        <v>0.19865189941973221</v>
      </c>
      <c r="E17">
        <f t="shared" si="2"/>
        <v>18.670779421320745</v>
      </c>
      <c r="F17">
        <f t="shared" si="5"/>
        <v>18.869431320740475</v>
      </c>
      <c r="G17">
        <f t="shared" si="3"/>
        <v>-0.72077942132074568</v>
      </c>
      <c r="H17">
        <f t="shared" si="6"/>
        <v>-0.9194313207404754</v>
      </c>
      <c r="I17">
        <f t="shared" si="4"/>
        <v>4.015484241341202</v>
      </c>
      <c r="J17">
        <f t="shared" si="7"/>
        <v>5.1221800598355172</v>
      </c>
    </row>
    <row r="18" spans="1:10" x14ac:dyDescent="0.2">
      <c r="A18" s="2">
        <v>40571</v>
      </c>
      <c r="B18" s="1">
        <v>16.27</v>
      </c>
      <c r="C18">
        <f t="shared" si="0"/>
        <v>17.230311768528296</v>
      </c>
      <c r="D18">
        <f t="shared" si="1"/>
        <v>-0.8096754575349816</v>
      </c>
      <c r="E18">
        <f t="shared" si="2"/>
        <v>16.420636310993313</v>
      </c>
      <c r="F18">
        <f t="shared" si="5"/>
        <v>15.610960853458332</v>
      </c>
      <c r="G18">
        <f t="shared" si="3"/>
        <v>-0.15063631099331332</v>
      </c>
      <c r="H18">
        <f t="shared" si="6"/>
        <v>0.65903914654166762</v>
      </c>
      <c r="I18">
        <f t="shared" si="4"/>
        <v>0.92585317144015555</v>
      </c>
      <c r="J18">
        <f t="shared" si="7"/>
        <v>4.0506401139623085</v>
      </c>
    </row>
    <row r="19" spans="1:10" x14ac:dyDescent="0.2">
      <c r="A19" s="2">
        <v>40578</v>
      </c>
      <c r="B19" s="1">
        <v>15.72</v>
      </c>
      <c r="C19">
        <f t="shared" si="0"/>
        <v>16.000254524397327</v>
      </c>
      <c r="D19">
        <f t="shared" si="1"/>
        <v>-1.1039427081521722</v>
      </c>
      <c r="E19">
        <f t="shared" si="2"/>
        <v>14.896311816245156</v>
      </c>
      <c r="F19">
        <f t="shared" si="5"/>
        <v>13.792369108092982</v>
      </c>
      <c r="G19">
        <f t="shared" si="3"/>
        <v>0.82368818375484487</v>
      </c>
      <c r="H19">
        <f t="shared" si="6"/>
        <v>1.9276308919070182</v>
      </c>
      <c r="I19">
        <f t="shared" si="4"/>
        <v>5.2397467159977413</v>
      </c>
      <c r="J19">
        <f t="shared" si="7"/>
        <v>12.262283027398334</v>
      </c>
    </row>
    <row r="20" spans="1:10" x14ac:dyDescent="0.2">
      <c r="A20" s="2">
        <v>40585</v>
      </c>
      <c r="B20" s="1">
        <v>16.38</v>
      </c>
      <c r="C20">
        <f t="shared" si="0"/>
        <v>15.786524726498062</v>
      </c>
      <c r="D20">
        <f t="shared" si="1"/>
        <v>-0.48079367097513764</v>
      </c>
      <c r="E20">
        <f t="shared" si="2"/>
        <v>15.305731055522925</v>
      </c>
      <c r="F20">
        <f t="shared" si="5"/>
        <v>14.824937384547786</v>
      </c>
      <c r="G20">
        <f t="shared" si="3"/>
        <v>1.0742689444770743</v>
      </c>
      <c r="H20">
        <f t="shared" si="6"/>
        <v>1.5550626154522131</v>
      </c>
      <c r="I20">
        <f t="shared" si="4"/>
        <v>6.5584184644510035</v>
      </c>
      <c r="J20">
        <f t="shared" si="7"/>
        <v>9.4936667610025225</v>
      </c>
    </row>
    <row r="21" spans="1:10" x14ac:dyDescent="0.2">
      <c r="A21" s="2">
        <v>40592</v>
      </c>
      <c r="B21" s="1">
        <v>15.77</v>
      </c>
      <c r="C21">
        <f t="shared" si="0"/>
        <v>15.58429242220917</v>
      </c>
      <c r="D21">
        <f t="shared" si="1"/>
        <v>-0.28580071429476528</v>
      </c>
      <c r="E21">
        <f t="shared" si="2"/>
        <v>15.298491707914405</v>
      </c>
      <c r="F21">
        <f t="shared" si="5"/>
        <v>15.012690993619639</v>
      </c>
      <c r="G21">
        <f t="shared" si="3"/>
        <v>0.47150829208559486</v>
      </c>
      <c r="H21">
        <f t="shared" si="6"/>
        <v>0.75730900638036047</v>
      </c>
      <c r="I21">
        <f t="shared" si="4"/>
        <v>2.9899067348484141</v>
      </c>
      <c r="J21">
        <f t="shared" si="7"/>
        <v>4.8022131032362747</v>
      </c>
    </row>
    <row r="22" spans="1:10" x14ac:dyDescent="0.2">
      <c r="A22" s="2">
        <v>40599</v>
      </c>
      <c r="B22" s="1">
        <v>15.07</v>
      </c>
      <c r="C22">
        <f t="shared" si="0"/>
        <v>15.161396683165762</v>
      </c>
      <c r="D22">
        <f t="shared" si="1"/>
        <v>-0.38176723161881537</v>
      </c>
      <c r="E22">
        <f t="shared" si="2"/>
        <v>14.779629451546947</v>
      </c>
      <c r="F22">
        <f t="shared" si="5"/>
        <v>14.397862219928131</v>
      </c>
      <c r="G22">
        <f t="shared" si="3"/>
        <v>0.29037054845305299</v>
      </c>
      <c r="H22">
        <f t="shared" si="6"/>
        <v>0.67213778007186953</v>
      </c>
      <c r="I22">
        <f t="shared" si="4"/>
        <v>1.9268118676380426</v>
      </c>
      <c r="J22">
        <f t="shared" si="7"/>
        <v>4.4601047118239512</v>
      </c>
    </row>
    <row r="23" spans="1:10" x14ac:dyDescent="0.2">
      <c r="A23" s="2">
        <v>40606</v>
      </c>
      <c r="B23" s="1">
        <v>14.42</v>
      </c>
      <c r="C23">
        <f t="shared" si="0"/>
        <v>14.563851780618778</v>
      </c>
      <c r="D23">
        <f t="shared" si="1"/>
        <v>-0.53281160126853333</v>
      </c>
      <c r="E23">
        <f t="shared" si="2"/>
        <v>14.031040179350246</v>
      </c>
      <c r="F23">
        <f t="shared" si="5"/>
        <v>13.498228578081712</v>
      </c>
      <c r="G23">
        <f t="shared" si="3"/>
        <v>0.38895982064975421</v>
      </c>
      <c r="H23">
        <f t="shared" si="6"/>
        <v>0.92177142191828842</v>
      </c>
      <c r="I23">
        <f t="shared" si="4"/>
        <v>2.6973635273908059</v>
      </c>
      <c r="J23">
        <f t="shared" si="7"/>
        <v>6.3923122185734291</v>
      </c>
    </row>
    <row r="24" spans="1:10" x14ac:dyDescent="0.2">
      <c r="A24" s="2">
        <v>40613</v>
      </c>
      <c r="B24" s="1">
        <v>14.36</v>
      </c>
      <c r="C24">
        <f t="shared" si="0"/>
        <v>14.228416071740099</v>
      </c>
      <c r="D24">
        <f t="shared" si="1"/>
        <v>-0.39464847659563518</v>
      </c>
      <c r="E24">
        <f t="shared" si="2"/>
        <v>13.833767595144463</v>
      </c>
      <c r="F24">
        <f t="shared" si="5"/>
        <v>13.439119118548829</v>
      </c>
      <c r="G24">
        <f t="shared" si="3"/>
        <v>0.52623240485553602</v>
      </c>
      <c r="H24">
        <f t="shared" si="6"/>
        <v>0.9208808814511702</v>
      </c>
      <c r="I24">
        <f t="shared" si="4"/>
        <v>3.6645710644535936</v>
      </c>
      <c r="J24">
        <f t="shared" si="7"/>
        <v>6.4128195087128841</v>
      </c>
    </row>
    <row r="25" spans="1:10" x14ac:dyDescent="0.2">
      <c r="A25" s="2">
        <v>40620</v>
      </c>
      <c r="B25" s="1">
        <v>14.49</v>
      </c>
      <c r="C25">
        <f t="shared" si="0"/>
        <v>14.227507038057784</v>
      </c>
      <c r="D25">
        <f t="shared" si="1"/>
        <v>-0.11903086655631152</v>
      </c>
      <c r="E25">
        <f t="shared" si="2"/>
        <v>14.108476171501472</v>
      </c>
      <c r="F25">
        <f t="shared" si="5"/>
        <v>13.989445304945161</v>
      </c>
      <c r="G25">
        <f t="shared" si="3"/>
        <v>0.38152382849852806</v>
      </c>
      <c r="H25">
        <f t="shared" si="6"/>
        <v>0.50055469505483963</v>
      </c>
      <c r="I25">
        <f t="shared" si="4"/>
        <v>2.6330146894308357</v>
      </c>
      <c r="J25">
        <f t="shared" si="7"/>
        <v>3.4544837477904737</v>
      </c>
    </row>
    <row r="26" spans="1:10" x14ac:dyDescent="0.2">
      <c r="A26" s="2">
        <v>40627</v>
      </c>
      <c r="B26" s="1">
        <v>15.01</v>
      </c>
      <c r="C26">
        <f t="shared" si="0"/>
        <v>14.64939046860059</v>
      </c>
      <c r="D26">
        <f t="shared" si="1"/>
        <v>0.25960914141307079</v>
      </c>
      <c r="E26">
        <f t="shared" si="2"/>
        <v>14.908999610013661</v>
      </c>
      <c r="F26">
        <f t="shared" si="5"/>
        <v>15.168608751426731</v>
      </c>
      <c r="G26">
        <f t="shared" si="3"/>
        <v>0.1010003899863392</v>
      </c>
      <c r="H26">
        <f t="shared" si="6"/>
        <v>-0.15860875142673159</v>
      </c>
      <c r="I26">
        <f t="shared" si="4"/>
        <v>0.67288734168114051</v>
      </c>
      <c r="J26">
        <f t="shared" si="7"/>
        <v>1.0566872180328555</v>
      </c>
    </row>
    <row r="27" spans="1:10" x14ac:dyDescent="0.2">
      <c r="A27" s="2">
        <v>40634</v>
      </c>
      <c r="B27" s="1">
        <v>15.16</v>
      </c>
      <c r="C27">
        <f t="shared" si="0"/>
        <v>15.059599844005465</v>
      </c>
      <c r="D27">
        <f t="shared" si="1"/>
        <v>0.3650293052073339</v>
      </c>
      <c r="E27">
        <f t="shared" si="2"/>
        <v>15.424629149212798</v>
      </c>
      <c r="F27">
        <f t="shared" si="5"/>
        <v>15.789658454420133</v>
      </c>
      <c r="G27">
        <f t="shared" si="3"/>
        <v>-0.2646291492127979</v>
      </c>
      <c r="H27">
        <f t="shared" si="6"/>
        <v>-0.62965845442013268</v>
      </c>
      <c r="I27">
        <f t="shared" si="4"/>
        <v>1.7455748628812526</v>
      </c>
      <c r="J27">
        <f t="shared" si="7"/>
        <v>4.153419884037814</v>
      </c>
    </row>
    <row r="28" spans="1:10" x14ac:dyDescent="0.2">
      <c r="A28" s="2">
        <v>40641</v>
      </c>
      <c r="B28" s="1">
        <v>15.33</v>
      </c>
      <c r="C28">
        <f t="shared" si="0"/>
        <v>15.367851659685119</v>
      </c>
      <c r="D28">
        <f t="shared" si="1"/>
        <v>0.32528506253795786</v>
      </c>
      <c r="E28">
        <f t="shared" si="2"/>
        <v>15.693136722223077</v>
      </c>
      <c r="F28">
        <f t="shared" si="5"/>
        <v>16.018421784761035</v>
      </c>
      <c r="G28">
        <f t="shared" si="3"/>
        <v>-0.3631367222230768</v>
      </c>
      <c r="H28">
        <f t="shared" si="6"/>
        <v>-0.68842178476103477</v>
      </c>
      <c r="I28">
        <f t="shared" si="4"/>
        <v>2.368797927091173</v>
      </c>
      <c r="J28">
        <f t="shared" si="7"/>
        <v>4.4906835274692423</v>
      </c>
    </row>
    <row r="29" spans="1:10" x14ac:dyDescent="0.2">
      <c r="A29" s="2">
        <v>40648</v>
      </c>
      <c r="B29" s="1">
        <v>14.71</v>
      </c>
      <c r="C29">
        <f t="shared" si="0"/>
        <v>15.103254688889232</v>
      </c>
      <c r="D29">
        <f t="shared" si="1"/>
        <v>-8.7632360795733735E-2</v>
      </c>
      <c r="E29">
        <f t="shared" si="2"/>
        <v>15.015622328093498</v>
      </c>
      <c r="F29">
        <f t="shared" si="5"/>
        <v>14.927989967297764</v>
      </c>
      <c r="G29">
        <f t="shared" si="3"/>
        <v>-0.30562232809349688</v>
      </c>
      <c r="H29">
        <f t="shared" si="6"/>
        <v>-0.21798996729776299</v>
      </c>
      <c r="I29">
        <f t="shared" si="4"/>
        <v>2.0776500890108558</v>
      </c>
      <c r="J29">
        <f t="shared" si="7"/>
        <v>1.4819168409093337</v>
      </c>
    </row>
    <row r="30" spans="1:10" x14ac:dyDescent="0.2">
      <c r="A30" s="2">
        <v>40655</v>
      </c>
      <c r="B30" s="1">
        <v>15.43</v>
      </c>
      <c r="C30">
        <f t="shared" si="0"/>
        <v>15.264248931237399</v>
      </c>
      <c r="D30">
        <f t="shared" si="1"/>
        <v>8.6406261404996729E-2</v>
      </c>
      <c r="E30">
        <f t="shared" si="2"/>
        <v>15.350655192642396</v>
      </c>
      <c r="F30">
        <f t="shared" si="5"/>
        <v>15.437061454047392</v>
      </c>
      <c r="G30">
        <f t="shared" si="3"/>
        <v>7.9344807357603742E-2</v>
      </c>
      <c r="H30">
        <f t="shared" si="6"/>
        <v>-7.0614540473918908E-3</v>
      </c>
      <c r="I30">
        <f t="shared" si="4"/>
        <v>0.51422428618019278</v>
      </c>
      <c r="J30">
        <f t="shared" si="7"/>
        <v>4.5764446191781535E-2</v>
      </c>
    </row>
    <row r="31" spans="1:10" x14ac:dyDescent="0.2">
      <c r="A31" s="2">
        <v>40662</v>
      </c>
      <c r="B31" s="1">
        <v>15.47</v>
      </c>
      <c r="C31">
        <f t="shared" si="0"/>
        <v>15.42226207705696</v>
      </c>
      <c r="D31">
        <f t="shared" si="1"/>
        <v>0.13653108049519191</v>
      </c>
      <c r="E31">
        <f t="shared" si="2"/>
        <v>15.558793157552152</v>
      </c>
      <c r="F31">
        <f t="shared" si="5"/>
        <v>15.695324238047343</v>
      </c>
      <c r="G31">
        <f t="shared" si="3"/>
        <v>-8.8793157552151669E-2</v>
      </c>
      <c r="H31">
        <f t="shared" si="6"/>
        <v>-0.22532423804734236</v>
      </c>
      <c r="I31">
        <f t="shared" si="4"/>
        <v>0.57396999064092868</v>
      </c>
      <c r="J31">
        <f t="shared" si="7"/>
        <v>1.4565238399957487</v>
      </c>
    </row>
    <row r="32" spans="1:10" x14ac:dyDescent="0.2">
      <c r="A32" s="2">
        <v>40669</v>
      </c>
      <c r="B32" s="1">
        <v>15.11</v>
      </c>
      <c r="C32">
        <f t="shared" si="0"/>
        <v>15.28951726302086</v>
      </c>
      <c r="D32">
        <f t="shared" si="1"/>
        <v>-5.1962045676712136E-2</v>
      </c>
      <c r="E32">
        <f t="shared" si="2"/>
        <v>15.237555217344148</v>
      </c>
      <c r="F32">
        <f t="shared" si="5"/>
        <v>15.185593171667437</v>
      </c>
      <c r="G32">
        <f t="shared" si="3"/>
        <v>-0.12755521734414899</v>
      </c>
      <c r="H32">
        <f t="shared" si="6"/>
        <v>-7.5593171667437176E-2</v>
      </c>
      <c r="I32">
        <f t="shared" si="4"/>
        <v>0.84417748076868959</v>
      </c>
      <c r="J32">
        <f t="shared" si="7"/>
        <v>0.50028571586655979</v>
      </c>
    </row>
    <row r="33" spans="1:10" x14ac:dyDescent="0.2">
      <c r="A33" s="2">
        <v>40676</v>
      </c>
      <c r="B33" s="1">
        <v>15.08</v>
      </c>
      <c r="C33">
        <f t="shared" si="0"/>
        <v>15.143022086937659</v>
      </c>
      <c r="D33">
        <f t="shared" si="1"/>
        <v>-0.11813523696125447</v>
      </c>
      <c r="E33">
        <f t="shared" si="2"/>
        <v>15.024886849976404</v>
      </c>
      <c r="F33">
        <f t="shared" si="5"/>
        <v>14.90675161301515</v>
      </c>
      <c r="G33">
        <f t="shared" si="3"/>
        <v>5.5113150023595736E-2</v>
      </c>
      <c r="H33">
        <f t="shared" si="6"/>
        <v>0.17324838698485046</v>
      </c>
      <c r="I33">
        <f t="shared" si="4"/>
        <v>0.36547181713259774</v>
      </c>
      <c r="J33">
        <f t="shared" si="7"/>
        <v>1.1488619826581594</v>
      </c>
    </row>
    <row r="34" spans="1:10" x14ac:dyDescent="0.2">
      <c r="A34" s="2">
        <v>40683</v>
      </c>
      <c r="B34" s="1">
        <v>15</v>
      </c>
      <c r="C34">
        <f t="shared" si="0"/>
        <v>15.009954739990562</v>
      </c>
      <c r="D34">
        <f t="shared" si="1"/>
        <v>-0.12858771395134447</v>
      </c>
      <c r="E34">
        <f t="shared" si="2"/>
        <v>14.881367026039218</v>
      </c>
      <c r="F34">
        <f t="shared" si="5"/>
        <v>14.752779312087872</v>
      </c>
      <c r="G34">
        <f t="shared" si="3"/>
        <v>0.1186329739607821</v>
      </c>
      <c r="H34">
        <f t="shared" si="6"/>
        <v>0.2472206879121277</v>
      </c>
      <c r="I34">
        <f t="shared" si="4"/>
        <v>0.79088649307188053</v>
      </c>
      <c r="J34">
        <f t="shared" si="7"/>
        <v>1.6481379194141845</v>
      </c>
    </row>
    <row r="35" spans="1:10" x14ac:dyDescent="0.2">
      <c r="A35" s="2">
        <v>40690</v>
      </c>
      <c r="B35" s="1">
        <v>14.6</v>
      </c>
      <c r="C35">
        <f t="shared" si="0"/>
        <v>14.712546810415688</v>
      </c>
      <c r="D35">
        <f t="shared" si="1"/>
        <v>-0.24676186488781493</v>
      </c>
      <c r="E35">
        <f t="shared" si="2"/>
        <v>14.465784945527872</v>
      </c>
      <c r="F35">
        <f t="shared" si="5"/>
        <v>14.219023080640058</v>
      </c>
      <c r="G35">
        <f t="shared" si="3"/>
        <v>0.13421505447212745</v>
      </c>
      <c r="H35">
        <f t="shared" si="6"/>
        <v>0.38097691935994149</v>
      </c>
      <c r="I35">
        <f t="shared" si="4"/>
        <v>0.91928119501457162</v>
      </c>
      <c r="J35">
        <f t="shared" si="7"/>
        <v>2.6094309545201475</v>
      </c>
    </row>
    <row r="36" spans="1:10" x14ac:dyDescent="0.2">
      <c r="A36" s="2">
        <v>40697</v>
      </c>
      <c r="B36" s="1">
        <v>14.01</v>
      </c>
      <c r="C36">
        <f t="shared" si="0"/>
        <v>14.192313978211148</v>
      </c>
      <c r="D36">
        <f t="shared" si="1"/>
        <v>-0.43819154200952248</v>
      </c>
      <c r="E36">
        <f t="shared" si="2"/>
        <v>13.754122436201625</v>
      </c>
      <c r="F36">
        <f t="shared" si="5"/>
        <v>13.315930894192103</v>
      </c>
      <c r="G36">
        <f t="shared" si="3"/>
        <v>0.25587756379837501</v>
      </c>
      <c r="H36">
        <f t="shared" si="6"/>
        <v>0.69406910580789649</v>
      </c>
      <c r="I36">
        <f t="shared" si="4"/>
        <v>1.8263923183324413</v>
      </c>
      <c r="J36">
        <f t="shared" si="7"/>
        <v>4.9540978287501538</v>
      </c>
    </row>
    <row r="37" spans="1:10" x14ac:dyDescent="0.2">
      <c r="A37" s="2">
        <v>40704</v>
      </c>
      <c r="B37" s="1">
        <v>13.35</v>
      </c>
      <c r="C37">
        <f t="shared" si="0"/>
        <v>13.51164897448065</v>
      </c>
      <c r="D37">
        <f t="shared" si="1"/>
        <v>-0.6079229652142053</v>
      </c>
      <c r="E37">
        <f t="shared" si="2"/>
        <v>12.903726009266444</v>
      </c>
      <c r="F37">
        <f t="shared" si="5"/>
        <v>12.295803044052239</v>
      </c>
      <c r="G37">
        <f t="shared" si="3"/>
        <v>0.44627399073355534</v>
      </c>
      <c r="H37">
        <f t="shared" si="6"/>
        <v>1.0541969559477611</v>
      </c>
      <c r="I37">
        <f t="shared" si="4"/>
        <v>3.3428763350828117</v>
      </c>
      <c r="J37">
        <f t="shared" si="7"/>
        <v>7.8966064115937167</v>
      </c>
    </row>
    <row r="38" spans="1:10" x14ac:dyDescent="0.2">
      <c r="A38" s="2">
        <v>40711</v>
      </c>
      <c r="B38" s="1">
        <v>12.77</v>
      </c>
      <c r="C38">
        <f t="shared" si="0"/>
        <v>12.823490403706577</v>
      </c>
      <c r="D38">
        <f t="shared" si="1"/>
        <v>-0.66408788910611261</v>
      </c>
      <c r="E38">
        <f t="shared" si="2"/>
        <v>12.159402514600465</v>
      </c>
      <c r="F38">
        <f t="shared" si="5"/>
        <v>11.495314625494352</v>
      </c>
      <c r="G38">
        <f t="shared" si="3"/>
        <v>0.61059748539953418</v>
      </c>
      <c r="H38">
        <f t="shared" si="6"/>
        <v>1.2746853745056477</v>
      </c>
      <c r="I38">
        <f t="shared" si="4"/>
        <v>4.7814994941232118</v>
      </c>
      <c r="J38">
        <f t="shared" si="7"/>
        <v>9.9818745067004517</v>
      </c>
    </row>
    <row r="39" spans="1:10" x14ac:dyDescent="0.2">
      <c r="A39" s="2">
        <v>40718</v>
      </c>
      <c r="B39" s="1">
        <v>13.24</v>
      </c>
      <c r="C39">
        <f t="shared" si="0"/>
        <v>12.807761005840186</v>
      </c>
      <c r="D39">
        <f t="shared" si="1"/>
        <v>-0.21023694523830738</v>
      </c>
      <c r="E39">
        <f t="shared" si="2"/>
        <v>12.597524060601879</v>
      </c>
      <c r="F39">
        <f t="shared" si="5"/>
        <v>12.387287115363572</v>
      </c>
      <c r="G39">
        <f t="shared" si="3"/>
        <v>0.6424759393981212</v>
      </c>
      <c r="H39">
        <f t="shared" si="6"/>
        <v>0.85271288463642847</v>
      </c>
      <c r="I39">
        <f t="shared" si="4"/>
        <v>4.8525373066323354</v>
      </c>
      <c r="J39">
        <f t="shared" si="7"/>
        <v>6.4404296422690965</v>
      </c>
    </row>
    <row r="40" spans="1:10" x14ac:dyDescent="0.2">
      <c r="A40" s="2">
        <v>40725</v>
      </c>
      <c r="B40" s="1">
        <v>14.02</v>
      </c>
      <c r="C40">
        <f t="shared" si="0"/>
        <v>13.451009624240751</v>
      </c>
      <c r="D40">
        <f t="shared" si="1"/>
        <v>0.38720294930890281</v>
      </c>
      <c r="E40">
        <f t="shared" si="2"/>
        <v>13.838212573549653</v>
      </c>
      <c r="F40">
        <f t="shared" si="5"/>
        <v>14.225415522858556</v>
      </c>
      <c r="G40">
        <f t="shared" si="3"/>
        <v>0.18178742645034696</v>
      </c>
      <c r="H40">
        <f t="shared" si="6"/>
        <v>-0.2054155228585568</v>
      </c>
      <c r="I40">
        <f t="shared" si="4"/>
        <v>1.2966292899454133</v>
      </c>
      <c r="J40">
        <f t="shared" si="7"/>
        <v>1.4651606480638859</v>
      </c>
    </row>
    <row r="41" spans="1:10" x14ac:dyDescent="0.2">
      <c r="A41" s="2">
        <v>40732</v>
      </c>
      <c r="B41" s="1">
        <v>13.88</v>
      </c>
      <c r="C41">
        <f t="shared" si="0"/>
        <v>13.86328502941986</v>
      </c>
      <c r="D41">
        <f t="shared" si="1"/>
        <v>0.40475366841804716</v>
      </c>
      <c r="E41">
        <f t="shared" si="2"/>
        <v>14.268038697837907</v>
      </c>
      <c r="F41">
        <f t="shared" si="5"/>
        <v>14.672792366255955</v>
      </c>
      <c r="G41">
        <f t="shared" si="3"/>
        <v>-0.38803869783790645</v>
      </c>
      <c r="H41">
        <f t="shared" si="6"/>
        <v>-0.79279236625595395</v>
      </c>
      <c r="I41">
        <f t="shared" si="4"/>
        <v>2.7956678518581155</v>
      </c>
      <c r="J41">
        <f t="shared" si="7"/>
        <v>5.7117605638037023</v>
      </c>
    </row>
    <row r="42" spans="1:10" x14ac:dyDescent="0.2">
      <c r="A42" s="2">
        <v>40739</v>
      </c>
      <c r="B42" s="1">
        <v>13.09</v>
      </c>
      <c r="C42">
        <f t="shared" si="0"/>
        <v>13.561215479135162</v>
      </c>
      <c r="D42">
        <f t="shared" si="1"/>
        <v>-9.0022584673873918E-2</v>
      </c>
      <c r="E42">
        <f t="shared" si="2"/>
        <v>13.471192894461289</v>
      </c>
      <c r="F42">
        <f t="shared" si="5"/>
        <v>13.381170309787414</v>
      </c>
      <c r="G42">
        <f t="shared" si="3"/>
        <v>-0.38119289446128946</v>
      </c>
      <c r="H42">
        <f t="shared" si="6"/>
        <v>-0.29117030978741454</v>
      </c>
      <c r="I42">
        <f t="shared" si="4"/>
        <v>2.912092394662257</v>
      </c>
      <c r="J42">
        <f t="shared" si="7"/>
        <v>2.2243721144951456</v>
      </c>
    </row>
    <row r="43" spans="1:10" x14ac:dyDescent="0.2">
      <c r="A43" s="2">
        <v>40746</v>
      </c>
      <c r="B43" s="1">
        <v>13.31</v>
      </c>
      <c r="C43">
        <f t="shared" si="0"/>
        <v>13.374477157784515</v>
      </c>
      <c r="D43">
        <f t="shared" si="1"/>
        <v>-0.15772360034761543</v>
      </c>
      <c r="E43">
        <f t="shared" si="2"/>
        <v>13.216753557436899</v>
      </c>
      <c r="F43">
        <f t="shared" si="5"/>
        <v>13.059029957089285</v>
      </c>
      <c r="G43">
        <f t="shared" si="3"/>
        <v>9.3246442563101439E-2</v>
      </c>
      <c r="H43">
        <f t="shared" si="6"/>
        <v>0.25097004291071556</v>
      </c>
      <c r="I43">
        <f t="shared" si="4"/>
        <v>0.7005743242907696</v>
      </c>
      <c r="J43">
        <f t="shared" si="7"/>
        <v>1.8855750782172467</v>
      </c>
    </row>
    <row r="44" spans="1:10" x14ac:dyDescent="0.2">
      <c r="A44" s="2">
        <v>40753</v>
      </c>
      <c r="B44" s="1">
        <v>12.21</v>
      </c>
      <c r="C44">
        <f t="shared" si="0"/>
        <v>12.61270142297476</v>
      </c>
      <c r="D44">
        <f t="shared" si="1"/>
        <v>-0.58056009447111268</v>
      </c>
      <c r="E44">
        <f t="shared" si="2"/>
        <v>12.032141328503648</v>
      </c>
      <c r="F44">
        <f t="shared" si="5"/>
        <v>11.451581234032535</v>
      </c>
      <c r="G44">
        <f t="shared" si="3"/>
        <v>0.17785867149635237</v>
      </c>
      <c r="H44">
        <f t="shared" si="6"/>
        <v>0.75841876596746616</v>
      </c>
      <c r="I44">
        <f t="shared" si="4"/>
        <v>1.456663976219102</v>
      </c>
      <c r="J44">
        <f t="shared" si="7"/>
        <v>6.2114559047294522</v>
      </c>
    </row>
    <row r="45" spans="1:10" x14ac:dyDescent="0.2">
      <c r="A45" s="2">
        <v>40760</v>
      </c>
      <c r="B45" s="1">
        <v>10.84</v>
      </c>
      <c r="C45">
        <f t="shared" si="0"/>
        <v>11.316856531401459</v>
      </c>
      <c r="D45">
        <f t="shared" si="1"/>
        <v>-1.0812594524426444</v>
      </c>
      <c r="E45">
        <f t="shared" si="2"/>
        <v>10.235597078958815</v>
      </c>
      <c r="F45">
        <f t="shared" si="5"/>
        <v>9.1543376265161704</v>
      </c>
      <c r="G45">
        <f t="shared" si="3"/>
        <v>0.60440292104118498</v>
      </c>
      <c r="H45">
        <f t="shared" si="6"/>
        <v>1.6856623734838294</v>
      </c>
      <c r="I45">
        <f t="shared" si="4"/>
        <v>5.5756727033319651</v>
      </c>
      <c r="J45">
        <f t="shared" si="7"/>
        <v>15.550390899297319</v>
      </c>
    </row>
    <row r="46" spans="1:10" x14ac:dyDescent="0.2">
      <c r="A46" s="2">
        <v>40767</v>
      </c>
      <c r="B46" s="1">
        <v>11.06</v>
      </c>
      <c r="C46">
        <f t="shared" si="0"/>
        <v>10.730238831583527</v>
      </c>
      <c r="D46">
        <f t="shared" si="1"/>
        <v>-0.73501022560534568</v>
      </c>
      <c r="E46">
        <f t="shared" si="2"/>
        <v>9.9952286059781823</v>
      </c>
      <c r="F46">
        <f t="shared" si="5"/>
        <v>9.2602183803728355</v>
      </c>
      <c r="G46">
        <f t="shared" si="3"/>
        <v>1.0647713940218182</v>
      </c>
      <c r="H46">
        <f t="shared" si="6"/>
        <v>1.799781619627165</v>
      </c>
      <c r="I46">
        <f t="shared" si="4"/>
        <v>9.6272277940489879</v>
      </c>
      <c r="J46">
        <f t="shared" si="7"/>
        <v>16.272889870046701</v>
      </c>
    </row>
    <row r="47" spans="1:10" x14ac:dyDescent="0.2">
      <c r="A47" s="2">
        <v>40774</v>
      </c>
      <c r="B47" s="1">
        <v>9.99</v>
      </c>
      <c r="C47">
        <f t="shared" si="0"/>
        <v>9.9920914423912723</v>
      </c>
      <c r="D47">
        <f t="shared" si="1"/>
        <v>-0.73720624011618219</v>
      </c>
      <c r="E47">
        <f t="shared" si="2"/>
        <v>9.2548852022750907</v>
      </c>
      <c r="F47">
        <f t="shared" si="5"/>
        <v>8.5176789621589073</v>
      </c>
      <c r="G47">
        <f t="shared" si="3"/>
        <v>0.73511479772490951</v>
      </c>
      <c r="H47">
        <f t="shared" si="6"/>
        <v>1.4723210378410929</v>
      </c>
      <c r="I47">
        <f t="shared" si="4"/>
        <v>7.3585064837328282</v>
      </c>
      <c r="J47">
        <f t="shared" si="7"/>
        <v>14.737948326737666</v>
      </c>
    </row>
    <row r="48" spans="1:10" x14ac:dyDescent="0.2">
      <c r="A48" s="2">
        <v>40781</v>
      </c>
      <c r="B48" s="1">
        <v>10.4</v>
      </c>
      <c r="C48">
        <f t="shared" si="0"/>
        <v>9.9419540809100369</v>
      </c>
      <c r="D48">
        <f t="shared" si="1"/>
        <v>-0.25625802507171952</v>
      </c>
      <c r="E48">
        <f t="shared" si="2"/>
        <v>9.6856960558383172</v>
      </c>
      <c r="F48">
        <f t="shared" si="5"/>
        <v>9.4294380307665975</v>
      </c>
      <c r="G48">
        <f t="shared" si="3"/>
        <v>0.71430394416168319</v>
      </c>
      <c r="H48">
        <f t="shared" si="6"/>
        <v>0.97056196923340288</v>
      </c>
      <c r="I48">
        <f t="shared" si="4"/>
        <v>6.8683071554007995</v>
      </c>
      <c r="J48">
        <f t="shared" si="7"/>
        <v>9.3323266272442584</v>
      </c>
    </row>
    <row r="49" spans="1:10" x14ac:dyDescent="0.2">
      <c r="A49" s="2">
        <v>40788</v>
      </c>
      <c r="B49" s="1">
        <v>10.42</v>
      </c>
      <c r="C49">
        <f t="shared" si="0"/>
        <v>10.126278422335327</v>
      </c>
      <c r="D49">
        <f t="shared" si="1"/>
        <v>5.2149631476187119E-2</v>
      </c>
      <c r="E49">
        <f t="shared" si="2"/>
        <v>10.178428053811514</v>
      </c>
      <c r="F49">
        <f t="shared" si="5"/>
        <v>10.230577685287701</v>
      </c>
      <c r="G49">
        <f t="shared" si="3"/>
        <v>0.24157194618848621</v>
      </c>
      <c r="H49">
        <f t="shared" si="6"/>
        <v>0.18942231471229931</v>
      </c>
      <c r="I49">
        <f t="shared" si="4"/>
        <v>2.3183488117896949</v>
      </c>
      <c r="J49">
        <f t="shared" si="7"/>
        <v>1.8178725020374216</v>
      </c>
    </row>
    <row r="50" spans="1:10" x14ac:dyDescent="0.2">
      <c r="A50" s="2">
        <v>40795</v>
      </c>
      <c r="B50" s="1">
        <v>10.050000000000001</v>
      </c>
      <c r="C50">
        <f t="shared" si="0"/>
        <v>10.101371221524605</v>
      </c>
      <c r="D50">
        <f t="shared" si="1"/>
        <v>-1.7901511246489928E-3</v>
      </c>
      <c r="E50">
        <f t="shared" si="2"/>
        <v>10.099581070399957</v>
      </c>
      <c r="F50">
        <f t="shared" si="5"/>
        <v>10.097790919275306</v>
      </c>
      <c r="G50">
        <f t="shared" si="3"/>
        <v>-4.9581070399955962E-2</v>
      </c>
      <c r="H50">
        <f t="shared" si="6"/>
        <v>-4.7790919275305654E-2</v>
      </c>
      <c r="I50">
        <f t="shared" si="4"/>
        <v>0.4933439840791638</v>
      </c>
      <c r="J50">
        <f t="shared" si="7"/>
        <v>0.47553153507766815</v>
      </c>
    </row>
    <row r="51" spans="1:10" x14ac:dyDescent="0.2">
      <c r="A51" s="2">
        <v>40802</v>
      </c>
      <c r="B51" s="1">
        <v>10.62</v>
      </c>
      <c r="C51">
        <f t="shared" si="0"/>
        <v>10.411832428159983</v>
      </c>
      <c r="D51">
        <f t="shared" si="1"/>
        <v>0.21678579930736944</v>
      </c>
      <c r="E51">
        <f t="shared" si="2"/>
        <v>10.628618227467353</v>
      </c>
      <c r="F51">
        <f t="shared" si="5"/>
        <v>10.845404026774721</v>
      </c>
      <c r="G51">
        <f t="shared" si="3"/>
        <v>-8.6182274673536341E-3</v>
      </c>
      <c r="H51">
        <f t="shared" si="6"/>
        <v>-0.22540402677472215</v>
      </c>
      <c r="I51">
        <f t="shared" si="4"/>
        <v>8.1150917771691478E-2</v>
      </c>
      <c r="J51">
        <f t="shared" si="7"/>
        <v>2.1224484630388152</v>
      </c>
    </row>
    <row r="52" spans="1:10" x14ac:dyDescent="0.2">
      <c r="A52" s="2">
        <v>40809</v>
      </c>
      <c r="B52" s="1">
        <v>9.86</v>
      </c>
      <c r="C52">
        <f t="shared" si="0"/>
        <v>10.16744729098694</v>
      </c>
      <c r="D52">
        <f t="shared" si="1"/>
        <v>-0.10603385622891864</v>
      </c>
      <c r="E52">
        <f t="shared" si="2"/>
        <v>10.061413434758022</v>
      </c>
      <c r="F52">
        <f t="shared" si="5"/>
        <v>9.9553795785291026</v>
      </c>
      <c r="G52">
        <f t="shared" si="3"/>
        <v>-0.20141343475802209</v>
      </c>
      <c r="H52">
        <f t="shared" si="6"/>
        <v>-9.5379578529103171E-2</v>
      </c>
      <c r="I52">
        <f t="shared" si="4"/>
        <v>2.0427326040367353</v>
      </c>
      <c r="J52">
        <f t="shared" si="7"/>
        <v>0.96733852463593495</v>
      </c>
    </row>
    <row r="53" spans="1:10" x14ac:dyDescent="0.2">
      <c r="A53" s="2">
        <v>40816</v>
      </c>
      <c r="B53" s="1">
        <v>9.67</v>
      </c>
      <c r="C53">
        <f t="shared" si="0"/>
        <v>9.8265653739032075</v>
      </c>
      <c r="D53">
        <f t="shared" si="1"/>
        <v>-0.27042749882728861</v>
      </c>
      <c r="E53">
        <f t="shared" si="2"/>
        <v>9.5561378750759189</v>
      </c>
      <c r="F53">
        <f t="shared" si="5"/>
        <v>9.2857103762486304</v>
      </c>
      <c r="G53">
        <f t="shared" si="3"/>
        <v>0.11386212492408099</v>
      </c>
      <c r="H53">
        <f t="shared" si="6"/>
        <v>0.38428962375136955</v>
      </c>
      <c r="I53">
        <f t="shared" si="4"/>
        <v>1.1774780240339295</v>
      </c>
      <c r="J53">
        <f t="shared" si="7"/>
        <v>3.9740395424133359</v>
      </c>
    </row>
    <row r="54" spans="1:10" x14ac:dyDescent="0.2">
      <c r="A54" s="2">
        <v>40823</v>
      </c>
      <c r="B54" s="1">
        <v>10.69</v>
      </c>
      <c r="C54">
        <f t="shared" si="0"/>
        <v>10.236455150030368</v>
      </c>
      <c r="D54">
        <f t="shared" si="1"/>
        <v>0.2057945936408257</v>
      </c>
      <c r="E54">
        <f t="shared" si="2"/>
        <v>10.442249743671194</v>
      </c>
      <c r="F54">
        <f t="shared" si="5"/>
        <v>10.648044337312019</v>
      </c>
      <c r="G54">
        <f t="shared" si="3"/>
        <v>0.24775025632880521</v>
      </c>
      <c r="H54">
        <f t="shared" si="6"/>
        <v>4.1955662687980677E-2</v>
      </c>
      <c r="I54">
        <f t="shared" si="4"/>
        <v>2.3175889273040715</v>
      </c>
      <c r="J54">
        <f t="shared" si="7"/>
        <v>0.39247579689411294</v>
      </c>
    </row>
    <row r="55" spans="1:10" x14ac:dyDescent="0.2">
      <c r="A55" s="2">
        <v>40830</v>
      </c>
      <c r="B55" s="1">
        <v>11.56</v>
      </c>
      <c r="C55">
        <f t="shared" si="0"/>
        <v>11.112899897468477</v>
      </c>
      <c r="D55">
        <f t="shared" si="1"/>
        <v>0.67524970129892392</v>
      </c>
      <c r="E55">
        <f t="shared" si="2"/>
        <v>11.788149598767401</v>
      </c>
      <c r="F55">
        <f t="shared" si="5"/>
        <v>12.463399300066325</v>
      </c>
      <c r="G55">
        <f t="shared" si="3"/>
        <v>-0.22814959876740026</v>
      </c>
      <c r="H55">
        <f t="shared" si="6"/>
        <v>-0.90339930006632407</v>
      </c>
      <c r="I55">
        <f t="shared" si="4"/>
        <v>1.9736124460847775</v>
      </c>
      <c r="J55">
        <f t="shared" si="7"/>
        <v>7.8148728379439802</v>
      </c>
    </row>
    <row r="56" spans="1:10" x14ac:dyDescent="0.2">
      <c r="A56" s="2">
        <v>40837</v>
      </c>
      <c r="B56" s="1">
        <v>12.26</v>
      </c>
      <c r="C56">
        <f t="shared" si="0"/>
        <v>12.071259839506961</v>
      </c>
      <c r="D56">
        <f t="shared" si="1"/>
        <v>0.87342686981661621</v>
      </c>
      <c r="E56">
        <f t="shared" si="2"/>
        <v>12.944686709323577</v>
      </c>
      <c r="F56">
        <f t="shared" si="5"/>
        <v>13.818113579140194</v>
      </c>
      <c r="G56">
        <f t="shared" si="3"/>
        <v>-0.68468670932357689</v>
      </c>
      <c r="H56">
        <f t="shared" si="6"/>
        <v>-1.5581135791401941</v>
      </c>
      <c r="I56">
        <f t="shared" si="4"/>
        <v>5.584720304433743</v>
      </c>
      <c r="J56">
        <f t="shared" si="7"/>
        <v>12.70891989510762</v>
      </c>
    </row>
    <row r="57" spans="1:10" x14ac:dyDescent="0.2">
      <c r="A57" s="2">
        <v>40844</v>
      </c>
      <c r="B57" s="1">
        <v>12</v>
      </c>
      <c r="C57">
        <f t="shared" si="0"/>
        <v>12.377874683729431</v>
      </c>
      <c r="D57">
        <f t="shared" si="1"/>
        <v>0.47665845190071343</v>
      </c>
      <c r="E57">
        <f t="shared" si="2"/>
        <v>12.854533135630144</v>
      </c>
      <c r="F57">
        <f t="shared" si="5"/>
        <v>13.331191587530858</v>
      </c>
      <c r="G57">
        <f t="shared" si="3"/>
        <v>-0.85453313563014355</v>
      </c>
      <c r="H57">
        <f t="shared" si="6"/>
        <v>-1.3311915875308582</v>
      </c>
      <c r="I57">
        <f t="shared" si="4"/>
        <v>7.1211094635845296</v>
      </c>
      <c r="J57">
        <f t="shared" si="7"/>
        <v>11.093263229423817</v>
      </c>
    </row>
    <row r="58" spans="1:10" x14ac:dyDescent="0.2">
      <c r="A58" s="2">
        <v>40851</v>
      </c>
      <c r="B58" s="1">
        <v>11.27</v>
      </c>
      <c r="C58">
        <f t="shared" si="0"/>
        <v>11.903813254252057</v>
      </c>
      <c r="D58">
        <f t="shared" si="1"/>
        <v>-0.18884546506394739</v>
      </c>
      <c r="E58">
        <f t="shared" si="2"/>
        <v>11.71496778918811</v>
      </c>
      <c r="F58">
        <f t="shared" si="5"/>
        <v>11.526122324124163</v>
      </c>
      <c r="G58">
        <f t="shared" si="3"/>
        <v>-0.44496778918811053</v>
      </c>
      <c r="H58">
        <f t="shared" si="6"/>
        <v>-0.25612232412416347</v>
      </c>
      <c r="I58">
        <f t="shared" si="4"/>
        <v>3.9482501258927285</v>
      </c>
      <c r="J58">
        <f t="shared" si="7"/>
        <v>2.2726026985285133</v>
      </c>
    </row>
    <row r="59" spans="1:10" x14ac:dyDescent="0.2">
      <c r="A59" s="2">
        <v>40858</v>
      </c>
      <c r="B59" s="1">
        <v>11.14</v>
      </c>
      <c r="C59">
        <f t="shared" si="0"/>
        <v>11.369987115675244</v>
      </c>
      <c r="D59">
        <f t="shared" si="1"/>
        <v>-0.43033193652295365</v>
      </c>
      <c r="E59">
        <f t="shared" si="2"/>
        <v>10.93965517915229</v>
      </c>
      <c r="F59">
        <f t="shared" si="5"/>
        <v>10.509323242629335</v>
      </c>
      <c r="G59">
        <f t="shared" si="3"/>
        <v>0.20034482084771099</v>
      </c>
      <c r="H59">
        <f t="shared" si="6"/>
        <v>0.63067675737066509</v>
      </c>
      <c r="I59">
        <f t="shared" si="4"/>
        <v>1.7984274761913013</v>
      </c>
      <c r="J59">
        <f t="shared" si="7"/>
        <v>5.6613712510831693</v>
      </c>
    </row>
    <row r="60" spans="1:10" x14ac:dyDescent="0.2">
      <c r="A60" s="2">
        <v>40865</v>
      </c>
      <c r="B60" s="1">
        <v>10.1</v>
      </c>
      <c r="C60">
        <f t="shared" si="0"/>
        <v>10.435862071660916</v>
      </c>
      <c r="D60">
        <f t="shared" si="1"/>
        <v>-0.78298711176691571</v>
      </c>
      <c r="E60">
        <f t="shared" si="2"/>
        <v>9.6528749598939996</v>
      </c>
      <c r="F60">
        <f t="shared" si="5"/>
        <v>8.8698878481270835</v>
      </c>
      <c r="G60">
        <f t="shared" si="3"/>
        <v>0.44712504010600007</v>
      </c>
      <c r="H60">
        <f t="shared" si="6"/>
        <v>1.2301121518729161</v>
      </c>
      <c r="I60">
        <f t="shared" si="4"/>
        <v>4.4269805951089118</v>
      </c>
      <c r="J60">
        <f t="shared" si="7"/>
        <v>12.179328236365507</v>
      </c>
    </row>
    <row r="61" spans="1:10" x14ac:dyDescent="0.2">
      <c r="A61" s="2">
        <v>40872</v>
      </c>
      <c r="B61" s="1">
        <v>9.75</v>
      </c>
      <c r="C61">
        <f t="shared" si="0"/>
        <v>9.7111499839576005</v>
      </c>
      <c r="D61">
        <f t="shared" si="1"/>
        <v>-0.74219459492239526</v>
      </c>
      <c r="E61">
        <f t="shared" si="2"/>
        <v>8.9689553890352052</v>
      </c>
      <c r="F61">
        <f t="shared" si="5"/>
        <v>8.2267607941128098</v>
      </c>
      <c r="G61">
        <f t="shared" si="3"/>
        <v>0.78104461096479483</v>
      </c>
      <c r="H61">
        <f t="shared" si="6"/>
        <v>1.5232392058871902</v>
      </c>
      <c r="I61">
        <f t="shared" si="4"/>
        <v>8.0107139586132803</v>
      </c>
      <c r="J61">
        <f t="shared" si="7"/>
        <v>15.62296621422759</v>
      </c>
    </row>
    <row r="62" spans="1:10" x14ac:dyDescent="0.2">
      <c r="A62" s="2">
        <v>40879</v>
      </c>
      <c r="B62" s="1">
        <v>10.9</v>
      </c>
      <c r="C62">
        <f t="shared" si="0"/>
        <v>10.127582155614082</v>
      </c>
      <c r="D62">
        <f t="shared" si="1"/>
        <v>6.8844141682818327E-2</v>
      </c>
      <c r="E62">
        <f t="shared" si="2"/>
        <v>10.196426297296901</v>
      </c>
      <c r="F62">
        <f t="shared" si="5"/>
        <v>10.265270438979719</v>
      </c>
      <c r="G62">
        <f t="shared" si="3"/>
        <v>0.70357370270309971</v>
      </c>
      <c r="H62">
        <f t="shared" si="6"/>
        <v>0.634729561020281</v>
      </c>
      <c r="I62">
        <f t="shared" si="4"/>
        <v>6.4548046119550433</v>
      </c>
      <c r="J62">
        <f t="shared" si="7"/>
        <v>5.8232069818374397</v>
      </c>
    </row>
    <row r="63" spans="1:10" x14ac:dyDescent="0.2">
      <c r="A63" s="2">
        <v>40886</v>
      </c>
      <c r="B63" s="1">
        <v>11.03</v>
      </c>
      <c r="C63">
        <f t="shared" si="0"/>
        <v>10.69657051891876</v>
      </c>
      <c r="D63">
        <f t="shared" si="1"/>
        <v>0.41894509681812003</v>
      </c>
      <c r="E63">
        <f t="shared" si="2"/>
        <v>11.11551561573688</v>
      </c>
      <c r="F63">
        <f t="shared" si="5"/>
        <v>11.534460712554999</v>
      </c>
      <c r="G63">
        <f t="shared" si="3"/>
        <v>-8.5515615736881045E-2</v>
      </c>
      <c r="H63">
        <f t="shared" si="6"/>
        <v>-0.5044607125549998</v>
      </c>
      <c r="I63">
        <f t="shared" si="4"/>
        <v>0.77530023333527698</v>
      </c>
      <c r="J63">
        <f t="shared" si="7"/>
        <v>4.5735332053943774</v>
      </c>
    </row>
    <row r="64" spans="1:10" x14ac:dyDescent="0.2">
      <c r="A64" s="2">
        <v>40893</v>
      </c>
      <c r="B64" s="1">
        <v>10.25</v>
      </c>
      <c r="C64">
        <f t="shared" si="0"/>
        <v>10.596206246294752</v>
      </c>
      <c r="D64">
        <f t="shared" si="1"/>
        <v>5.542853820863064E-2</v>
      </c>
      <c r="E64">
        <f t="shared" si="2"/>
        <v>10.651634784503383</v>
      </c>
      <c r="F64">
        <f t="shared" si="5"/>
        <v>10.707063322712013</v>
      </c>
      <c r="G64">
        <f t="shared" si="3"/>
        <v>-0.40163478450338275</v>
      </c>
      <c r="H64">
        <f t="shared" si="6"/>
        <v>-0.45706332271201333</v>
      </c>
      <c r="I64">
        <f t="shared" si="4"/>
        <v>3.918388141496417</v>
      </c>
      <c r="J64">
        <f t="shared" si="7"/>
        <v>4.459154367922082</v>
      </c>
    </row>
    <row r="65" spans="1:10" x14ac:dyDescent="0.2">
      <c r="A65" s="2">
        <v>40900</v>
      </c>
      <c r="B65" s="1">
        <v>10.95</v>
      </c>
      <c r="C65">
        <f t="shared" si="0"/>
        <v>10.830653913801353</v>
      </c>
      <c r="D65">
        <f t="shared" si="1"/>
        <v>0.18074192871720954</v>
      </c>
      <c r="E65">
        <f t="shared" si="2"/>
        <v>11.011395842518562</v>
      </c>
      <c r="F65">
        <f t="shared" si="5"/>
        <v>11.192137771235771</v>
      </c>
      <c r="G65">
        <f t="shared" si="3"/>
        <v>-6.139584251856256E-2</v>
      </c>
      <c r="H65">
        <f t="shared" si="6"/>
        <v>-0.24213777123577174</v>
      </c>
      <c r="I65">
        <f t="shared" si="4"/>
        <v>0.56069262574029743</v>
      </c>
      <c r="J65">
        <f t="shared" si="7"/>
        <v>2.211303846902025</v>
      </c>
    </row>
    <row r="66" spans="1:10" x14ac:dyDescent="0.2">
      <c r="A66" s="2">
        <v>40907</v>
      </c>
      <c r="B66" s="1">
        <v>10.76</v>
      </c>
      <c r="C66">
        <f t="shared" si="0"/>
        <v>10.860558337007426</v>
      </c>
      <c r="D66">
        <f t="shared" si="1"/>
        <v>7.5155674859413976E-2</v>
      </c>
      <c r="E66">
        <f t="shared" si="2"/>
        <v>10.935714011866839</v>
      </c>
      <c r="F66">
        <f t="shared" si="5"/>
        <v>11.010869686726254</v>
      </c>
      <c r="G66">
        <f t="shared" si="3"/>
        <v>-0.17571401186683921</v>
      </c>
      <c r="H66">
        <f t="shared" si="6"/>
        <v>-0.25086968672625432</v>
      </c>
      <c r="I66">
        <f t="shared" si="4"/>
        <v>1.6330298500635616</v>
      </c>
      <c r="J66">
        <f t="shared" si="7"/>
        <v>2.3315026647421404</v>
      </c>
    </row>
    <row r="67" spans="1:10" x14ac:dyDescent="0.2">
      <c r="A67" s="2">
        <v>40914</v>
      </c>
      <c r="B67" s="1">
        <v>11.71</v>
      </c>
      <c r="C67">
        <f t="shared" si="0"/>
        <v>11.400285604746736</v>
      </c>
      <c r="D67">
        <f t="shared" si="1"/>
        <v>0.40035578987534171</v>
      </c>
      <c r="E67">
        <f t="shared" si="2"/>
        <v>11.800641394622078</v>
      </c>
      <c r="F67">
        <f t="shared" si="5"/>
        <v>12.200997184497419</v>
      </c>
      <c r="G67">
        <f t="shared" si="3"/>
        <v>-9.0641394622076987E-2</v>
      </c>
      <c r="H67">
        <f t="shared" si="6"/>
        <v>-0.49099718449741836</v>
      </c>
      <c r="I67">
        <f t="shared" si="4"/>
        <v>0.77405119233199815</v>
      </c>
      <c r="J67">
        <f t="shared" si="7"/>
        <v>4.1929733945125394</v>
      </c>
    </row>
    <row r="68" spans="1:10" x14ac:dyDescent="0.2">
      <c r="A68" s="2">
        <v>40921</v>
      </c>
      <c r="B68" s="1">
        <v>12.04</v>
      </c>
      <c r="C68">
        <f t="shared" si="0"/>
        <v>11.944256557848831</v>
      </c>
      <c r="D68">
        <f t="shared" si="1"/>
        <v>0.50088640413406893</v>
      </c>
      <c r="E68">
        <f t="shared" si="2"/>
        <v>12.445142961982901</v>
      </c>
      <c r="F68">
        <f t="shared" si="5"/>
        <v>12.946029366116969</v>
      </c>
      <c r="G68">
        <f t="shared" si="3"/>
        <v>-0.40514296198290189</v>
      </c>
      <c r="H68">
        <f t="shared" si="6"/>
        <v>-0.90602936611696983</v>
      </c>
      <c r="I68">
        <f t="shared" si="4"/>
        <v>3.3649747672998496</v>
      </c>
      <c r="J68">
        <f t="shared" si="7"/>
        <v>7.52516084814759</v>
      </c>
    </row>
    <row r="69" spans="1:10" x14ac:dyDescent="0.2">
      <c r="A69" s="2">
        <v>40928</v>
      </c>
      <c r="B69" s="1">
        <v>12.59</v>
      </c>
      <c r="C69">
        <f t="shared" si="0"/>
        <v>12.53205718479316</v>
      </c>
      <c r="D69">
        <f t="shared" si="1"/>
        <v>0.56172636010125099</v>
      </c>
      <c r="E69">
        <f t="shared" si="2"/>
        <v>13.093783544894411</v>
      </c>
      <c r="F69">
        <f t="shared" si="5"/>
        <v>13.655509904995663</v>
      </c>
      <c r="G69">
        <f t="shared" si="3"/>
        <v>-0.5037835448944108</v>
      </c>
      <c r="H69">
        <f t="shared" si="6"/>
        <v>-1.0655099049956629</v>
      </c>
      <c r="I69">
        <f t="shared" si="4"/>
        <v>4.0014578625449628</v>
      </c>
      <c r="J69">
        <f t="shared" si="7"/>
        <v>8.4631445988535567</v>
      </c>
    </row>
    <row r="70" spans="1:10" x14ac:dyDescent="0.2">
      <c r="A70" s="2">
        <v>40935</v>
      </c>
      <c r="B70" s="1">
        <v>12.21</v>
      </c>
      <c r="C70">
        <f t="shared" si="0"/>
        <v>12.563513417957765</v>
      </c>
      <c r="D70">
        <f t="shared" si="1"/>
        <v>0.19053727124559841</v>
      </c>
      <c r="E70">
        <f t="shared" si="2"/>
        <v>12.754050689203364</v>
      </c>
      <c r="F70">
        <f t="shared" si="5"/>
        <v>12.944587960448962</v>
      </c>
      <c r="G70">
        <f t="shared" si="3"/>
        <v>-0.54405068920336319</v>
      </c>
      <c r="H70">
        <f t="shared" si="6"/>
        <v>-0.73458796044896069</v>
      </c>
      <c r="I70">
        <f t="shared" si="4"/>
        <v>4.4557796003551449</v>
      </c>
      <c r="J70">
        <f t="shared" si="7"/>
        <v>6.0162814123584001</v>
      </c>
    </row>
    <row r="71" spans="1:10" x14ac:dyDescent="0.2">
      <c r="A71" s="2">
        <v>40942</v>
      </c>
      <c r="B71" s="1">
        <v>12.79</v>
      </c>
      <c r="C71">
        <f t="shared" si="0"/>
        <v>12.775620275681344</v>
      </c>
      <c r="D71">
        <f t="shared" si="1"/>
        <v>0.20563598178018527</v>
      </c>
      <c r="E71">
        <f t="shared" si="2"/>
        <v>12.98125625746153</v>
      </c>
      <c r="F71">
        <f t="shared" si="5"/>
        <v>13.186892239241715</v>
      </c>
      <c r="G71">
        <f t="shared" si="3"/>
        <v>-0.19125625746153041</v>
      </c>
      <c r="H71">
        <f t="shared" si="6"/>
        <v>-0.39689223924171557</v>
      </c>
      <c r="I71">
        <f t="shared" si="4"/>
        <v>1.495357759667947</v>
      </c>
      <c r="J71">
        <f t="shared" si="7"/>
        <v>3.1031449510689257</v>
      </c>
    </row>
    <row r="72" spans="1:10" x14ac:dyDescent="0.2">
      <c r="A72" s="2">
        <v>40949</v>
      </c>
      <c r="B72" s="1">
        <v>12.44</v>
      </c>
      <c r="C72">
        <f t="shared" si="0"/>
        <v>12.656502502984612</v>
      </c>
      <c r="D72">
        <f t="shared" si="1"/>
        <v>-2.1691646353657161E-2</v>
      </c>
      <c r="E72">
        <f t="shared" si="2"/>
        <v>12.634810856630954</v>
      </c>
      <c r="F72">
        <f t="shared" si="5"/>
        <v>12.613119210277297</v>
      </c>
      <c r="G72">
        <f t="shared" si="3"/>
        <v>-0.19481085663095499</v>
      </c>
      <c r="H72">
        <f t="shared" si="6"/>
        <v>-0.1731192102772976</v>
      </c>
      <c r="I72">
        <f t="shared" si="4"/>
        <v>1.5660036706668405</v>
      </c>
      <c r="J72">
        <f t="shared" si="7"/>
        <v>1.3916335231294019</v>
      </c>
    </row>
    <row r="73" spans="1:10" x14ac:dyDescent="0.2">
      <c r="A73" s="2">
        <v>40956</v>
      </c>
      <c r="B73" s="1">
        <v>12.75</v>
      </c>
      <c r="C73">
        <f t="shared" ref="C73:C136" si="8">$I$1*B73+(1-$I$1)*(C72+D72)</f>
        <v>12.703924342652382</v>
      </c>
      <c r="D73">
        <f t="shared" ref="D73:D136" si="9">$I$2*(C73-C72)+(1-$I$2)*D72</f>
        <v>2.6687793861341787E-2</v>
      </c>
      <c r="E73">
        <f t="shared" ref="E73:E136" si="10">C73+D73</f>
        <v>12.730612136513724</v>
      </c>
      <c r="F73">
        <f t="shared" si="5"/>
        <v>12.757299930375066</v>
      </c>
      <c r="G73">
        <f t="shared" ref="G73:G136" si="11">B73-E73</f>
        <v>1.9387863486276302E-2</v>
      </c>
      <c r="H73">
        <f t="shared" si="6"/>
        <v>-7.2999303750655997E-3</v>
      </c>
      <c r="I73">
        <f t="shared" ref="I73:I136" si="12">ABS(G73/B73)*100</f>
        <v>0.15206167440216706</v>
      </c>
      <c r="J73">
        <f t="shared" si="7"/>
        <v>5.7254355882867453E-2</v>
      </c>
    </row>
    <row r="74" spans="1:10" x14ac:dyDescent="0.2">
      <c r="A74" s="2">
        <v>40963</v>
      </c>
      <c r="B74" s="1">
        <v>12.23</v>
      </c>
      <c r="C74">
        <f t="shared" si="8"/>
        <v>12.43024485460549</v>
      </c>
      <c r="D74">
        <f t="shared" si="9"/>
        <v>-0.18356930347442138</v>
      </c>
      <c r="E74">
        <f t="shared" si="10"/>
        <v>12.246675551131069</v>
      </c>
      <c r="F74">
        <f t="shared" ref="F74:F137" si="13">C74+2*D74</f>
        <v>12.063106247656648</v>
      </c>
      <c r="G74">
        <f t="shared" si="11"/>
        <v>-1.6675551131069E-2</v>
      </c>
      <c r="H74">
        <f t="shared" ref="H74:H137" si="14">B74-F74</f>
        <v>0.16689375234335202</v>
      </c>
      <c r="I74">
        <f t="shared" si="12"/>
        <v>0.13634955953449715</v>
      </c>
      <c r="J74">
        <f t="shared" ref="J74:J137" si="15">ABS(H74/B74)*100</f>
        <v>1.364625939029861</v>
      </c>
    </row>
    <row r="75" spans="1:10" x14ac:dyDescent="0.2">
      <c r="A75" s="2">
        <v>40970</v>
      </c>
      <c r="B75" s="1">
        <v>12.72</v>
      </c>
      <c r="C75">
        <f t="shared" si="8"/>
        <v>12.530670220452429</v>
      </c>
      <c r="D75">
        <f t="shared" si="9"/>
        <v>1.5226965050530221E-2</v>
      </c>
      <c r="E75">
        <f t="shared" si="10"/>
        <v>12.545897185502959</v>
      </c>
      <c r="F75">
        <f t="shared" si="13"/>
        <v>12.561124150553489</v>
      </c>
      <c r="G75">
        <f t="shared" si="11"/>
        <v>0.17410281449704179</v>
      </c>
      <c r="H75">
        <f t="shared" si="14"/>
        <v>0.15887584944651145</v>
      </c>
      <c r="I75">
        <f t="shared" si="12"/>
        <v>1.3687328183729701</v>
      </c>
      <c r="J75">
        <f t="shared" si="15"/>
        <v>1.2490239736360962</v>
      </c>
    </row>
    <row r="76" spans="1:10" x14ac:dyDescent="0.2">
      <c r="A76" s="2">
        <v>40977</v>
      </c>
      <c r="B76" s="1">
        <v>12.58</v>
      </c>
      <c r="C76">
        <f t="shared" si="8"/>
        <v>12.566358874201184</v>
      </c>
      <c r="D76">
        <f t="shared" si="9"/>
        <v>2.9550147139287615E-2</v>
      </c>
      <c r="E76">
        <f t="shared" si="10"/>
        <v>12.595909021340471</v>
      </c>
      <c r="F76">
        <f t="shared" si="13"/>
        <v>12.625459168479759</v>
      </c>
      <c r="G76">
        <f t="shared" si="11"/>
        <v>-1.5909021340471341E-2</v>
      </c>
      <c r="H76">
        <f t="shared" si="14"/>
        <v>-4.5459168479759171E-2</v>
      </c>
      <c r="I76">
        <f t="shared" si="12"/>
        <v>0.1264628087477849</v>
      </c>
      <c r="J76">
        <f t="shared" si="15"/>
        <v>0.36136063974371357</v>
      </c>
    </row>
    <row r="77" spans="1:10" x14ac:dyDescent="0.2">
      <c r="A77" s="2">
        <v>40984</v>
      </c>
      <c r="B77" s="1">
        <v>12.51</v>
      </c>
      <c r="C77">
        <f t="shared" si="8"/>
        <v>12.544363608536187</v>
      </c>
      <c r="D77">
        <f t="shared" si="9"/>
        <v>-6.5316418237110607E-3</v>
      </c>
      <c r="E77">
        <f t="shared" si="10"/>
        <v>12.537831966712476</v>
      </c>
      <c r="F77">
        <f t="shared" si="13"/>
        <v>12.531300324888765</v>
      </c>
      <c r="G77">
        <f t="shared" si="11"/>
        <v>-2.783196671247623E-2</v>
      </c>
      <c r="H77">
        <f t="shared" si="14"/>
        <v>-2.1300324888764877E-2</v>
      </c>
      <c r="I77">
        <f t="shared" si="12"/>
        <v>0.22247775149861096</v>
      </c>
      <c r="J77">
        <f t="shared" si="15"/>
        <v>0.17026638600131797</v>
      </c>
    </row>
    <row r="78" spans="1:10" x14ac:dyDescent="0.2">
      <c r="A78" s="2">
        <v>40991</v>
      </c>
      <c r="B78" s="1">
        <v>12.32</v>
      </c>
      <c r="C78">
        <f t="shared" si="8"/>
        <v>12.40713278668499</v>
      </c>
      <c r="D78">
        <f t="shared" si="9"/>
        <v>-9.8021067842951573E-2</v>
      </c>
      <c r="E78">
        <f t="shared" si="10"/>
        <v>12.309111718842038</v>
      </c>
      <c r="F78">
        <f t="shared" si="13"/>
        <v>12.211090650999086</v>
      </c>
      <c r="G78">
        <f t="shared" si="11"/>
        <v>1.0888281157962254E-2</v>
      </c>
      <c r="H78">
        <f t="shared" si="14"/>
        <v>0.10890934900091409</v>
      </c>
      <c r="I78">
        <f t="shared" si="12"/>
        <v>8.8378905502940378E-2</v>
      </c>
      <c r="J78">
        <f t="shared" si="15"/>
        <v>0.88400445617625067</v>
      </c>
    </row>
    <row r="79" spans="1:10" x14ac:dyDescent="0.2">
      <c r="A79" s="2">
        <v>40998</v>
      </c>
      <c r="B79" s="1">
        <v>12.475</v>
      </c>
      <c r="C79">
        <f t="shared" si="8"/>
        <v>12.408644687536814</v>
      </c>
      <c r="D79">
        <f t="shared" si="9"/>
        <v>-2.834798975660863E-2</v>
      </c>
      <c r="E79">
        <f t="shared" si="10"/>
        <v>12.380296697780205</v>
      </c>
      <c r="F79">
        <f t="shared" si="13"/>
        <v>12.351948708023597</v>
      </c>
      <c r="G79">
        <f t="shared" si="11"/>
        <v>9.4703302219794949E-2</v>
      </c>
      <c r="H79">
        <f t="shared" si="14"/>
        <v>0.12305129197640241</v>
      </c>
      <c r="I79">
        <f t="shared" si="12"/>
        <v>0.75914470717270499</v>
      </c>
      <c r="J79">
        <f t="shared" si="15"/>
        <v>0.98638310201524981</v>
      </c>
    </row>
    <row r="80" spans="1:10" x14ac:dyDescent="0.2">
      <c r="A80" s="2">
        <v>41005</v>
      </c>
      <c r="B80" s="1">
        <v>12.47</v>
      </c>
      <c r="C80">
        <f t="shared" si="8"/>
        <v>12.434118679112082</v>
      </c>
      <c r="D80">
        <f t="shared" si="9"/>
        <v>9.3273971757049882E-3</v>
      </c>
      <c r="E80">
        <f t="shared" si="10"/>
        <v>12.443446076287787</v>
      </c>
      <c r="F80">
        <f t="shared" si="13"/>
        <v>12.452773473463491</v>
      </c>
      <c r="G80">
        <f t="shared" si="11"/>
        <v>2.65539237122141E-2</v>
      </c>
      <c r="H80">
        <f t="shared" si="14"/>
        <v>1.7226526536509468E-2</v>
      </c>
      <c r="I80">
        <f t="shared" si="12"/>
        <v>0.21294245158150843</v>
      </c>
      <c r="J80">
        <f t="shared" si="15"/>
        <v>0.13814375730961884</v>
      </c>
    </row>
    <row r="81" spans="1:10" x14ac:dyDescent="0.2">
      <c r="A81" s="2">
        <v>41012</v>
      </c>
      <c r="B81" s="1">
        <v>11.92</v>
      </c>
      <c r="C81">
        <f t="shared" si="8"/>
        <v>12.129378430515114</v>
      </c>
      <c r="D81">
        <f t="shared" si="9"/>
        <v>-0.21051995486516586</v>
      </c>
      <c r="E81">
        <f t="shared" si="10"/>
        <v>11.918858475649948</v>
      </c>
      <c r="F81">
        <f t="shared" si="13"/>
        <v>11.708338520784782</v>
      </c>
      <c r="G81">
        <f t="shared" si="11"/>
        <v>1.1415243500518812E-3</v>
      </c>
      <c r="H81">
        <f t="shared" si="14"/>
        <v>0.21166147921521805</v>
      </c>
      <c r="I81">
        <f t="shared" si="12"/>
        <v>9.5765465608379299E-3</v>
      </c>
      <c r="J81">
        <f t="shared" si="15"/>
        <v>1.7756835504632387</v>
      </c>
    </row>
    <row r="82" spans="1:10" x14ac:dyDescent="0.2">
      <c r="A82" s="2">
        <v>41019</v>
      </c>
      <c r="B82" s="1">
        <v>11.41</v>
      </c>
      <c r="C82">
        <f t="shared" si="8"/>
        <v>11.613543390259981</v>
      </c>
      <c r="D82">
        <f t="shared" si="9"/>
        <v>-0.42424051463814322</v>
      </c>
      <c r="E82">
        <f t="shared" si="10"/>
        <v>11.189302875621838</v>
      </c>
      <c r="F82">
        <f t="shared" si="13"/>
        <v>10.765062360983695</v>
      </c>
      <c r="G82">
        <f t="shared" si="11"/>
        <v>0.22069712437816236</v>
      </c>
      <c r="H82">
        <f t="shared" si="14"/>
        <v>0.6449376390163053</v>
      </c>
      <c r="I82">
        <f t="shared" si="12"/>
        <v>1.9342429831565497</v>
      </c>
      <c r="J82">
        <f t="shared" si="15"/>
        <v>5.6523894742883902</v>
      </c>
    </row>
    <row r="83" spans="1:10" x14ac:dyDescent="0.2">
      <c r="A83" s="2">
        <v>41026</v>
      </c>
      <c r="B83" s="1">
        <v>11.6</v>
      </c>
      <c r="C83">
        <f t="shared" si="8"/>
        <v>11.435721150248735</v>
      </c>
      <c r="D83">
        <f t="shared" si="9"/>
        <v>-0.25174772239931481</v>
      </c>
      <c r="E83">
        <f t="shared" si="10"/>
        <v>11.18397342784942</v>
      </c>
      <c r="F83">
        <f t="shared" si="13"/>
        <v>10.932225705450106</v>
      </c>
      <c r="G83">
        <f t="shared" si="11"/>
        <v>0.41602657215057981</v>
      </c>
      <c r="H83">
        <f t="shared" si="14"/>
        <v>0.66777429454989345</v>
      </c>
      <c r="I83">
        <f t="shared" si="12"/>
        <v>3.5864359668153432</v>
      </c>
      <c r="J83">
        <f t="shared" si="15"/>
        <v>5.756674953016323</v>
      </c>
    </row>
    <row r="84" spans="1:10" x14ac:dyDescent="0.2">
      <c r="A84" s="2">
        <v>41033</v>
      </c>
      <c r="B84" s="1">
        <v>10.67</v>
      </c>
      <c r="C84">
        <f t="shared" si="8"/>
        <v>10.875589371139768</v>
      </c>
      <c r="D84">
        <f t="shared" si="9"/>
        <v>-0.46761656209607183</v>
      </c>
      <c r="E84">
        <f t="shared" si="10"/>
        <v>10.407972809043695</v>
      </c>
      <c r="F84">
        <f t="shared" si="13"/>
        <v>9.9403562469476245</v>
      </c>
      <c r="G84">
        <f t="shared" si="11"/>
        <v>0.26202719095630478</v>
      </c>
      <c r="H84">
        <f t="shared" si="14"/>
        <v>0.72964375305237539</v>
      </c>
      <c r="I84">
        <f t="shared" si="12"/>
        <v>2.4557374972474673</v>
      </c>
      <c r="J84">
        <f t="shared" si="15"/>
        <v>6.8382732244833679</v>
      </c>
    </row>
    <row r="85" spans="1:10" x14ac:dyDescent="0.2">
      <c r="A85" s="2">
        <v>41040</v>
      </c>
      <c r="B85" s="1">
        <v>10.58</v>
      </c>
      <c r="C85">
        <f t="shared" si="8"/>
        <v>10.511189123617477</v>
      </c>
      <c r="D85">
        <f t="shared" si="9"/>
        <v>-0.3953651418944249</v>
      </c>
      <c r="E85">
        <f t="shared" si="10"/>
        <v>10.115823981723052</v>
      </c>
      <c r="F85">
        <f t="shared" si="13"/>
        <v>9.7204588398286269</v>
      </c>
      <c r="G85">
        <f t="shared" si="11"/>
        <v>0.4641760182769481</v>
      </c>
      <c r="H85">
        <f t="shared" si="14"/>
        <v>0.85954116017137316</v>
      </c>
      <c r="I85">
        <f t="shared" si="12"/>
        <v>4.3872969591393955</v>
      </c>
      <c r="J85">
        <f t="shared" si="15"/>
        <v>8.1242075630564567</v>
      </c>
    </row>
    <row r="86" spans="1:10" x14ac:dyDescent="0.2">
      <c r="A86" s="2">
        <v>41047</v>
      </c>
      <c r="B86" s="1">
        <v>10.01</v>
      </c>
      <c r="C86">
        <f t="shared" si="8"/>
        <v>10.052329592689221</v>
      </c>
      <c r="D86">
        <f t="shared" si="9"/>
        <v>-0.43981121421810687</v>
      </c>
      <c r="E86">
        <f t="shared" si="10"/>
        <v>9.6125183784711137</v>
      </c>
      <c r="F86">
        <f t="shared" si="13"/>
        <v>9.1727071642530067</v>
      </c>
      <c r="G86">
        <f t="shared" si="11"/>
        <v>0.39748162152888611</v>
      </c>
      <c r="H86">
        <f t="shared" si="14"/>
        <v>0.83729283574699309</v>
      </c>
      <c r="I86">
        <f t="shared" si="12"/>
        <v>3.9708453699189419</v>
      </c>
      <c r="J86">
        <f t="shared" si="15"/>
        <v>8.3645637936762558</v>
      </c>
    </row>
    <row r="87" spans="1:10" x14ac:dyDescent="0.2">
      <c r="A87" s="2">
        <v>41054</v>
      </c>
      <c r="B87" s="1">
        <v>10.6</v>
      </c>
      <c r="C87">
        <f t="shared" si="8"/>
        <v>10.205007351388446</v>
      </c>
      <c r="D87">
        <f t="shared" si="9"/>
        <v>-2.5068933175974611E-2</v>
      </c>
      <c r="E87">
        <f t="shared" si="10"/>
        <v>10.179938418212471</v>
      </c>
      <c r="F87">
        <f t="shared" si="13"/>
        <v>10.154869485036496</v>
      </c>
      <c r="G87">
        <f t="shared" si="11"/>
        <v>0.42006158178752884</v>
      </c>
      <c r="H87">
        <f t="shared" si="14"/>
        <v>0.44513051496350364</v>
      </c>
      <c r="I87">
        <f t="shared" si="12"/>
        <v>3.9628451112031025</v>
      </c>
      <c r="J87">
        <f t="shared" si="15"/>
        <v>4.1993444807877705</v>
      </c>
    </row>
    <row r="88" spans="1:10" x14ac:dyDescent="0.2">
      <c r="A88" s="2">
        <v>41061</v>
      </c>
      <c r="B88" s="1">
        <v>10.119999999999999</v>
      </c>
      <c r="C88">
        <f t="shared" si="8"/>
        <v>10.143975367284987</v>
      </c>
      <c r="D88">
        <f t="shared" si="9"/>
        <v>-5.0243068825213059E-2</v>
      </c>
      <c r="E88">
        <f t="shared" si="10"/>
        <v>10.093732298459775</v>
      </c>
      <c r="F88">
        <f t="shared" si="13"/>
        <v>10.043489229634561</v>
      </c>
      <c r="G88">
        <f t="shared" si="11"/>
        <v>2.6267701540223953E-2</v>
      </c>
      <c r="H88">
        <f t="shared" si="14"/>
        <v>7.6510770365437963E-2</v>
      </c>
      <c r="I88">
        <f t="shared" si="12"/>
        <v>0.25956226818403116</v>
      </c>
      <c r="J88">
        <f t="shared" si="15"/>
        <v>0.75603528029088907</v>
      </c>
    </row>
    <row r="89" spans="1:10" x14ac:dyDescent="0.2">
      <c r="A89" s="2">
        <v>41068</v>
      </c>
      <c r="B89" s="1">
        <v>10.66</v>
      </c>
      <c r="C89">
        <f t="shared" si="8"/>
        <v>10.433492919383911</v>
      </c>
      <c r="D89">
        <f t="shared" si="9"/>
        <v>0.1875893658216822</v>
      </c>
      <c r="E89">
        <f t="shared" si="10"/>
        <v>10.621082285205592</v>
      </c>
      <c r="F89">
        <f t="shared" si="13"/>
        <v>10.808671651027275</v>
      </c>
      <c r="G89">
        <f t="shared" si="11"/>
        <v>3.8917714794408198E-2</v>
      </c>
      <c r="H89">
        <f t="shared" si="14"/>
        <v>-0.14867165102727498</v>
      </c>
      <c r="I89">
        <f t="shared" si="12"/>
        <v>0.3650817522927598</v>
      </c>
      <c r="J89">
        <f t="shared" si="15"/>
        <v>1.3946683961282831</v>
      </c>
    </row>
    <row r="90" spans="1:10" x14ac:dyDescent="0.2">
      <c r="A90" s="2">
        <v>41075</v>
      </c>
      <c r="B90" s="1">
        <v>10.35</v>
      </c>
      <c r="C90">
        <f t="shared" si="8"/>
        <v>10.458432914082238</v>
      </c>
      <c r="D90">
        <f t="shared" si="9"/>
        <v>7.3734806035333625E-2</v>
      </c>
      <c r="E90">
        <f t="shared" si="10"/>
        <v>10.532167720117572</v>
      </c>
      <c r="F90">
        <f t="shared" si="13"/>
        <v>10.605902526152905</v>
      </c>
      <c r="G90">
        <f t="shared" si="11"/>
        <v>-0.18216772011757243</v>
      </c>
      <c r="H90">
        <f t="shared" si="14"/>
        <v>-0.2559025261529051</v>
      </c>
      <c r="I90">
        <f t="shared" si="12"/>
        <v>1.7600745905079465</v>
      </c>
      <c r="J90">
        <f t="shared" si="15"/>
        <v>2.4724881753903873</v>
      </c>
    </row>
    <row r="91" spans="1:10" x14ac:dyDescent="0.2">
      <c r="A91" s="2">
        <v>41082</v>
      </c>
      <c r="B91" s="1">
        <v>10.19</v>
      </c>
      <c r="C91">
        <f t="shared" si="8"/>
        <v>10.326867088047029</v>
      </c>
      <c r="D91">
        <f t="shared" si="9"/>
        <v>-6.9975636414045778E-2</v>
      </c>
      <c r="E91">
        <f t="shared" si="10"/>
        <v>10.256891451632983</v>
      </c>
      <c r="F91">
        <f t="shared" si="13"/>
        <v>10.186915815218939</v>
      </c>
      <c r="G91">
        <f t="shared" si="11"/>
        <v>-6.689145163298349E-2</v>
      </c>
      <c r="H91">
        <f t="shared" si="14"/>
        <v>3.0841847810609835E-3</v>
      </c>
      <c r="I91">
        <f t="shared" si="12"/>
        <v>0.65644211612348868</v>
      </c>
      <c r="J91">
        <f t="shared" si="15"/>
        <v>3.0266779009430655E-2</v>
      </c>
    </row>
    <row r="92" spans="1:10" x14ac:dyDescent="0.2">
      <c r="A92" s="2">
        <v>41089</v>
      </c>
      <c r="B92" s="1">
        <v>9.59</v>
      </c>
      <c r="C92">
        <f t="shared" si="8"/>
        <v>9.8567565806531938</v>
      </c>
      <c r="D92">
        <f t="shared" si="9"/>
        <v>-0.3500700460998985</v>
      </c>
      <c r="E92">
        <f t="shared" si="10"/>
        <v>9.506686534553296</v>
      </c>
      <c r="F92">
        <f t="shared" si="13"/>
        <v>9.1566164884533965</v>
      </c>
      <c r="G92">
        <f t="shared" si="11"/>
        <v>8.3313465446703816E-2</v>
      </c>
      <c r="H92">
        <f t="shared" si="14"/>
        <v>0.43338351154660337</v>
      </c>
      <c r="I92">
        <f t="shared" si="12"/>
        <v>0.86875355001776666</v>
      </c>
      <c r="J92">
        <f t="shared" si="15"/>
        <v>4.5191189942294407</v>
      </c>
    </row>
    <row r="93" spans="1:10" x14ac:dyDescent="0.2">
      <c r="A93" s="2">
        <v>41096</v>
      </c>
      <c r="B93" s="1">
        <v>9.5</v>
      </c>
      <c r="C93">
        <f t="shared" si="8"/>
        <v>9.5026746138213198</v>
      </c>
      <c r="D93">
        <f t="shared" si="9"/>
        <v>-0.35287839061228132</v>
      </c>
      <c r="E93">
        <f t="shared" si="10"/>
        <v>9.1497962232090391</v>
      </c>
      <c r="F93">
        <f t="shared" si="13"/>
        <v>8.7969178325967565</v>
      </c>
      <c r="G93">
        <f t="shared" si="11"/>
        <v>0.35020377679096093</v>
      </c>
      <c r="H93">
        <f t="shared" si="14"/>
        <v>0.70308216740324347</v>
      </c>
      <c r="I93">
        <f t="shared" si="12"/>
        <v>3.6863555451680097</v>
      </c>
      <c r="J93">
        <f t="shared" si="15"/>
        <v>7.4008649200341416</v>
      </c>
    </row>
    <row r="94" spans="1:10" x14ac:dyDescent="0.2">
      <c r="A94" s="2">
        <v>41103</v>
      </c>
      <c r="B94" s="1">
        <v>9.27</v>
      </c>
      <c r="C94">
        <f t="shared" si="8"/>
        <v>9.221918489283615</v>
      </c>
      <c r="D94">
        <f t="shared" si="9"/>
        <v>-0.30239280436007776</v>
      </c>
      <c r="E94">
        <f t="shared" si="10"/>
        <v>8.9195256849235367</v>
      </c>
      <c r="F94">
        <f t="shared" si="13"/>
        <v>8.6171328805634602</v>
      </c>
      <c r="G94">
        <f t="shared" si="11"/>
        <v>0.35047431507646287</v>
      </c>
      <c r="H94">
        <f t="shared" si="14"/>
        <v>0.65286711943653941</v>
      </c>
      <c r="I94">
        <f t="shared" si="12"/>
        <v>3.7807369479661581</v>
      </c>
      <c r="J94">
        <f t="shared" si="15"/>
        <v>7.042795247427609</v>
      </c>
    </row>
    <row r="95" spans="1:10" x14ac:dyDescent="0.2">
      <c r="A95" s="2">
        <v>41110</v>
      </c>
      <c r="B95" s="1">
        <v>9.2100000000000009</v>
      </c>
      <c r="C95">
        <f t="shared" si="8"/>
        <v>9.0938102739694155</v>
      </c>
      <c r="D95">
        <f t="shared" si="9"/>
        <v>-0.18039359202796296</v>
      </c>
      <c r="E95">
        <f t="shared" si="10"/>
        <v>8.9134166819414524</v>
      </c>
      <c r="F95">
        <f t="shared" si="13"/>
        <v>8.7330230899134893</v>
      </c>
      <c r="G95">
        <f t="shared" si="11"/>
        <v>0.29658331805854843</v>
      </c>
      <c r="H95">
        <f t="shared" si="14"/>
        <v>0.47697691008651155</v>
      </c>
      <c r="I95">
        <f t="shared" si="12"/>
        <v>3.2202314664337504</v>
      </c>
      <c r="J95">
        <f t="shared" si="15"/>
        <v>5.1789023896472477</v>
      </c>
    </row>
    <row r="96" spans="1:10" x14ac:dyDescent="0.2">
      <c r="A96" s="2">
        <v>41117</v>
      </c>
      <c r="B96" s="1">
        <v>9</v>
      </c>
      <c r="C96">
        <f t="shared" si="8"/>
        <v>8.9653666727765806</v>
      </c>
      <c r="D96">
        <f t="shared" si="9"/>
        <v>-0.14402859844337335</v>
      </c>
      <c r="E96">
        <f t="shared" si="10"/>
        <v>8.821338074333207</v>
      </c>
      <c r="F96">
        <f t="shared" si="13"/>
        <v>8.6773094758898335</v>
      </c>
      <c r="G96">
        <f t="shared" si="11"/>
        <v>0.17866192566679295</v>
      </c>
      <c r="H96">
        <f t="shared" si="14"/>
        <v>0.32269052411016652</v>
      </c>
      <c r="I96">
        <f t="shared" si="12"/>
        <v>1.9851325074088106</v>
      </c>
      <c r="J96">
        <f t="shared" si="15"/>
        <v>3.5854502678907392</v>
      </c>
    </row>
    <row r="97" spans="1:10" x14ac:dyDescent="0.2">
      <c r="A97" s="2">
        <v>41124</v>
      </c>
      <c r="B97" s="1">
        <v>9.09</v>
      </c>
      <c r="C97">
        <f t="shared" si="8"/>
        <v>8.9825352297332834</v>
      </c>
      <c r="D97">
        <f t="shared" si="9"/>
        <v>-3.1190589663320036E-2</v>
      </c>
      <c r="E97">
        <f t="shared" si="10"/>
        <v>8.9513446400699639</v>
      </c>
      <c r="F97">
        <f t="shared" si="13"/>
        <v>8.9201540504066426</v>
      </c>
      <c r="G97">
        <f t="shared" si="11"/>
        <v>0.13865535993003597</v>
      </c>
      <c r="H97">
        <f t="shared" si="14"/>
        <v>0.1698459495933573</v>
      </c>
      <c r="I97">
        <f t="shared" si="12"/>
        <v>1.5253614953799337</v>
      </c>
      <c r="J97">
        <f t="shared" si="15"/>
        <v>1.8684922947564062</v>
      </c>
    </row>
    <row r="98" spans="1:10" x14ac:dyDescent="0.2">
      <c r="A98" s="2">
        <v>41131</v>
      </c>
      <c r="B98" s="1">
        <v>9.35</v>
      </c>
      <c r="C98">
        <f t="shared" si="8"/>
        <v>9.1905378560279853</v>
      </c>
      <c r="D98">
        <f t="shared" si="9"/>
        <v>0.13624466150729531</v>
      </c>
      <c r="E98">
        <f t="shared" si="10"/>
        <v>9.3267825175352801</v>
      </c>
      <c r="F98">
        <f t="shared" si="13"/>
        <v>9.4630271790425766</v>
      </c>
      <c r="G98">
        <f t="shared" si="11"/>
        <v>2.3217482464719552E-2</v>
      </c>
      <c r="H98">
        <f t="shared" si="14"/>
        <v>-0.11302717904257698</v>
      </c>
      <c r="I98">
        <f t="shared" si="12"/>
        <v>0.248315320478284</v>
      </c>
      <c r="J98">
        <f t="shared" si="15"/>
        <v>1.2088468346799677</v>
      </c>
    </row>
    <row r="99" spans="1:10" x14ac:dyDescent="0.2">
      <c r="A99" s="2">
        <v>41138</v>
      </c>
      <c r="B99" s="1">
        <v>9.6300000000000008</v>
      </c>
      <c r="C99">
        <f t="shared" si="8"/>
        <v>9.5087130070141122</v>
      </c>
      <c r="D99">
        <f t="shared" si="9"/>
        <v>0.26359600414247736</v>
      </c>
      <c r="E99">
        <f t="shared" si="10"/>
        <v>9.7723090111565902</v>
      </c>
      <c r="F99">
        <f t="shared" si="13"/>
        <v>10.035905015299067</v>
      </c>
      <c r="G99">
        <f t="shared" si="11"/>
        <v>-0.14230901115658945</v>
      </c>
      <c r="H99">
        <f t="shared" si="14"/>
        <v>-0.40590501529906575</v>
      </c>
      <c r="I99">
        <f t="shared" si="12"/>
        <v>1.4777675094142204</v>
      </c>
      <c r="J99">
        <f t="shared" si="15"/>
        <v>4.2150053509767984</v>
      </c>
    </row>
    <row r="100" spans="1:10" x14ac:dyDescent="0.2">
      <c r="A100" s="2">
        <v>41145</v>
      </c>
      <c r="B100" s="1">
        <v>9.49</v>
      </c>
      <c r="C100">
        <f t="shared" si="8"/>
        <v>9.6029236044626352</v>
      </c>
      <c r="D100">
        <f t="shared" si="9"/>
        <v>0.14502621945670932</v>
      </c>
      <c r="E100">
        <f t="shared" si="10"/>
        <v>9.7479498239193436</v>
      </c>
      <c r="F100">
        <f t="shared" si="13"/>
        <v>9.8929760433760539</v>
      </c>
      <c r="G100">
        <f t="shared" si="11"/>
        <v>-0.2579498239193434</v>
      </c>
      <c r="H100">
        <f t="shared" si="14"/>
        <v>-0.40297604337605364</v>
      </c>
      <c r="I100">
        <f t="shared" si="12"/>
        <v>2.7181224859783288</v>
      </c>
      <c r="J100">
        <f t="shared" si="15"/>
        <v>4.2463229017497754</v>
      </c>
    </row>
    <row r="101" spans="1:10" x14ac:dyDescent="0.2">
      <c r="A101" s="2">
        <v>41152</v>
      </c>
      <c r="B101" s="1">
        <v>9.34</v>
      </c>
      <c r="C101">
        <f t="shared" si="8"/>
        <v>9.5031799295677377</v>
      </c>
      <c r="D101">
        <f t="shared" si="9"/>
        <v>-2.631270658941539E-2</v>
      </c>
      <c r="E101">
        <f t="shared" si="10"/>
        <v>9.4768672229783224</v>
      </c>
      <c r="F101">
        <f t="shared" si="13"/>
        <v>9.4505545163889071</v>
      </c>
      <c r="G101">
        <f t="shared" si="11"/>
        <v>-0.13686722297832254</v>
      </c>
      <c r="H101">
        <f t="shared" si="14"/>
        <v>-0.11055451638890723</v>
      </c>
      <c r="I101">
        <f t="shared" si="12"/>
        <v>1.4653878263203699</v>
      </c>
      <c r="J101">
        <f t="shared" si="15"/>
        <v>1.1836671990247027</v>
      </c>
    </row>
    <row r="102" spans="1:10" x14ac:dyDescent="0.2">
      <c r="A102" s="2">
        <v>41159</v>
      </c>
      <c r="B102" s="1">
        <v>10.14</v>
      </c>
      <c r="C102">
        <f t="shared" si="8"/>
        <v>9.8747468891913286</v>
      </c>
      <c r="D102">
        <f t="shared" si="9"/>
        <v>0.25220305975968899</v>
      </c>
      <c r="E102">
        <f t="shared" si="10"/>
        <v>10.126949948951017</v>
      </c>
      <c r="F102">
        <f t="shared" si="13"/>
        <v>10.379153008710707</v>
      </c>
      <c r="G102">
        <f t="shared" si="11"/>
        <v>1.3050051048983491E-2</v>
      </c>
      <c r="H102">
        <f t="shared" si="14"/>
        <v>-0.23915300871070677</v>
      </c>
      <c r="I102">
        <f t="shared" si="12"/>
        <v>0.12869872829372278</v>
      </c>
      <c r="J102">
        <f t="shared" si="15"/>
        <v>2.3585109340306385</v>
      </c>
    </row>
    <row r="103" spans="1:10" x14ac:dyDescent="0.2">
      <c r="A103" s="2">
        <v>41166</v>
      </c>
      <c r="B103" s="1">
        <v>10.53</v>
      </c>
      <c r="C103">
        <f t="shared" si="8"/>
        <v>10.368779979580406</v>
      </c>
      <c r="D103">
        <f t="shared" si="9"/>
        <v>0.42148408120026093</v>
      </c>
      <c r="E103">
        <f t="shared" si="10"/>
        <v>10.790264060780666</v>
      </c>
      <c r="F103">
        <f t="shared" si="13"/>
        <v>11.211748141980928</v>
      </c>
      <c r="G103">
        <f t="shared" si="11"/>
        <v>-0.26026406078066699</v>
      </c>
      <c r="H103">
        <f t="shared" si="14"/>
        <v>-0.68174814198092903</v>
      </c>
      <c r="I103">
        <f t="shared" si="12"/>
        <v>2.4716435021905698</v>
      </c>
      <c r="J103">
        <f t="shared" si="15"/>
        <v>6.4743413293535532</v>
      </c>
    </row>
    <row r="104" spans="1:10" x14ac:dyDescent="0.2">
      <c r="A104" s="2">
        <v>41173</v>
      </c>
      <c r="B104" s="1">
        <v>10.4</v>
      </c>
      <c r="C104">
        <f t="shared" si="8"/>
        <v>10.556105624312266</v>
      </c>
      <c r="D104">
        <f t="shared" si="9"/>
        <v>0.25757317567238047</v>
      </c>
      <c r="E104">
        <f t="shared" si="10"/>
        <v>10.813678799984647</v>
      </c>
      <c r="F104">
        <f t="shared" si="13"/>
        <v>11.071251975657027</v>
      </c>
      <c r="G104">
        <f t="shared" si="11"/>
        <v>-0.41367879998464652</v>
      </c>
      <c r="H104">
        <f t="shared" si="14"/>
        <v>-0.67125197565702699</v>
      </c>
      <c r="I104">
        <f t="shared" si="12"/>
        <v>3.9776807690831397</v>
      </c>
      <c r="J104">
        <f t="shared" si="15"/>
        <v>6.4543459197791062</v>
      </c>
    </row>
    <row r="105" spans="1:10" x14ac:dyDescent="0.2">
      <c r="A105" s="2">
        <v>41180</v>
      </c>
      <c r="B105" s="1">
        <v>9.86</v>
      </c>
      <c r="C105">
        <f t="shared" si="8"/>
        <v>10.241471519993858</v>
      </c>
      <c r="D105">
        <f t="shared" si="9"/>
        <v>-0.14297192032117145</v>
      </c>
      <c r="E105">
        <f t="shared" si="10"/>
        <v>10.098499599672687</v>
      </c>
      <c r="F105">
        <f t="shared" si="13"/>
        <v>9.9555276793515155</v>
      </c>
      <c r="G105">
        <f t="shared" si="11"/>
        <v>-0.23849959967268752</v>
      </c>
      <c r="H105">
        <f t="shared" si="14"/>
        <v>-9.552767935151607E-2</v>
      </c>
      <c r="I105">
        <f t="shared" si="12"/>
        <v>2.4188600372483524</v>
      </c>
      <c r="J105">
        <f t="shared" si="15"/>
        <v>0.96884056137440233</v>
      </c>
    </row>
    <row r="106" spans="1:10" x14ac:dyDescent="0.2">
      <c r="A106" s="2">
        <v>41187</v>
      </c>
      <c r="B106" s="1">
        <v>10.16</v>
      </c>
      <c r="C106">
        <f t="shared" si="8"/>
        <v>10.135399839869075</v>
      </c>
      <c r="D106">
        <f t="shared" si="9"/>
        <v>-0.11714175218369967</v>
      </c>
      <c r="E106">
        <f t="shared" si="10"/>
        <v>10.018258087685375</v>
      </c>
      <c r="F106">
        <f t="shared" si="13"/>
        <v>9.9011163355016762</v>
      </c>
      <c r="G106">
        <f t="shared" si="11"/>
        <v>0.1417419123146253</v>
      </c>
      <c r="H106">
        <f t="shared" si="14"/>
        <v>0.2588836644983239</v>
      </c>
      <c r="I106">
        <f t="shared" si="12"/>
        <v>1.3950975621518238</v>
      </c>
      <c r="J106">
        <f t="shared" si="15"/>
        <v>2.5480675639598811</v>
      </c>
    </row>
    <row r="107" spans="1:10" x14ac:dyDescent="0.2">
      <c r="A107" s="2">
        <v>41194</v>
      </c>
      <c r="B107" s="1">
        <v>10.119999999999999</v>
      </c>
      <c r="C107">
        <f t="shared" si="8"/>
        <v>10.07930323507415</v>
      </c>
      <c r="D107">
        <f t="shared" si="9"/>
        <v>-7.441014901155768E-2</v>
      </c>
      <c r="E107">
        <f t="shared" si="10"/>
        <v>10.004893086062593</v>
      </c>
      <c r="F107">
        <f t="shared" si="13"/>
        <v>9.9304829370510337</v>
      </c>
      <c r="G107">
        <f t="shared" si="11"/>
        <v>0.11510691393740657</v>
      </c>
      <c r="H107">
        <f t="shared" si="14"/>
        <v>0.18951706294896553</v>
      </c>
      <c r="I107">
        <f t="shared" si="12"/>
        <v>1.1374200981957172</v>
      </c>
      <c r="J107">
        <f t="shared" si="15"/>
        <v>1.8726982504838494</v>
      </c>
    </row>
    <row r="108" spans="1:10" x14ac:dyDescent="0.2">
      <c r="A108" s="2">
        <v>41201</v>
      </c>
      <c r="B108" s="1">
        <v>10.1799</v>
      </c>
      <c r="C108">
        <f t="shared" si="8"/>
        <v>10.109897234425038</v>
      </c>
      <c r="D108">
        <f t="shared" si="9"/>
        <v>-9.0724515784577214E-4</v>
      </c>
      <c r="E108">
        <f t="shared" si="10"/>
        <v>10.108989989267192</v>
      </c>
      <c r="F108">
        <f t="shared" si="13"/>
        <v>10.108082744109346</v>
      </c>
      <c r="G108">
        <f t="shared" si="11"/>
        <v>7.0910010732808004E-2</v>
      </c>
      <c r="H108">
        <f t="shared" si="14"/>
        <v>7.1817255890653797E-2</v>
      </c>
      <c r="I108">
        <f t="shared" si="12"/>
        <v>0.69656883400434189</v>
      </c>
      <c r="J108">
        <f t="shared" si="15"/>
        <v>0.70548095649911879</v>
      </c>
    </row>
    <row r="109" spans="1:10" x14ac:dyDescent="0.2">
      <c r="A109" s="2">
        <v>41208</v>
      </c>
      <c r="B109" s="1">
        <v>10.36</v>
      </c>
      <c r="C109">
        <f t="shared" si="8"/>
        <v>10.259595995706876</v>
      </c>
      <c r="D109">
        <f t="shared" si="9"/>
        <v>0.1045169593499331</v>
      </c>
      <c r="E109">
        <f t="shared" si="10"/>
        <v>10.364112955056809</v>
      </c>
      <c r="F109">
        <f t="shared" si="13"/>
        <v>10.468629914406742</v>
      </c>
      <c r="G109">
        <f t="shared" si="11"/>
        <v>-4.1129550568097528E-3</v>
      </c>
      <c r="H109">
        <f t="shared" si="14"/>
        <v>-0.10862991440674286</v>
      </c>
      <c r="I109">
        <f t="shared" si="12"/>
        <v>3.9700338386194529E-2</v>
      </c>
      <c r="J109">
        <f t="shared" si="15"/>
        <v>1.0485512973623827</v>
      </c>
    </row>
    <row r="110" spans="1:10" x14ac:dyDescent="0.2">
      <c r="A110" s="2">
        <v>41215</v>
      </c>
      <c r="B110" s="1">
        <v>11.17</v>
      </c>
      <c r="C110">
        <f t="shared" si="8"/>
        <v>10.847645182022724</v>
      </c>
      <c r="D110">
        <f t="shared" si="9"/>
        <v>0.44298951822607341</v>
      </c>
      <c r="E110">
        <f t="shared" si="10"/>
        <v>11.290634700248797</v>
      </c>
      <c r="F110">
        <f t="shared" si="13"/>
        <v>11.733624218474871</v>
      </c>
      <c r="G110">
        <f t="shared" si="11"/>
        <v>-0.12063470024879663</v>
      </c>
      <c r="H110">
        <f t="shared" si="14"/>
        <v>-0.56362421847487099</v>
      </c>
      <c r="I110">
        <f t="shared" si="12"/>
        <v>1.0799883639104442</v>
      </c>
      <c r="J110">
        <f t="shared" si="15"/>
        <v>5.0458748296765537</v>
      </c>
    </row>
    <row r="111" spans="1:10" x14ac:dyDescent="0.2">
      <c r="A111" s="2">
        <v>41222</v>
      </c>
      <c r="B111" s="1">
        <v>10.93</v>
      </c>
      <c r="C111">
        <f t="shared" si="8"/>
        <v>11.074253880099519</v>
      </c>
      <c r="D111">
        <f t="shared" si="9"/>
        <v>0.29152294412157864</v>
      </c>
      <c r="E111">
        <f t="shared" si="10"/>
        <v>11.365776824221097</v>
      </c>
      <c r="F111">
        <f t="shared" si="13"/>
        <v>11.657299768342677</v>
      </c>
      <c r="G111">
        <f t="shared" si="11"/>
        <v>-0.43577682422109731</v>
      </c>
      <c r="H111">
        <f t="shared" si="14"/>
        <v>-0.72729976834267696</v>
      </c>
      <c r="I111">
        <f t="shared" si="12"/>
        <v>3.9869791786010738</v>
      </c>
      <c r="J111">
        <f t="shared" si="15"/>
        <v>6.6541607350656635</v>
      </c>
    </row>
    <row r="112" spans="1:10" x14ac:dyDescent="0.2">
      <c r="A112" s="2">
        <v>41229</v>
      </c>
      <c r="B112" s="1">
        <v>10.5</v>
      </c>
      <c r="C112">
        <f t="shared" si="8"/>
        <v>10.846310729688438</v>
      </c>
      <c r="D112">
        <f t="shared" si="9"/>
        <v>-7.2103322051282892E-2</v>
      </c>
      <c r="E112">
        <f t="shared" si="10"/>
        <v>10.774207407637155</v>
      </c>
      <c r="F112">
        <f t="shared" si="13"/>
        <v>10.702104085585873</v>
      </c>
      <c r="G112">
        <f t="shared" si="11"/>
        <v>-0.27420740763715479</v>
      </c>
      <c r="H112">
        <f t="shared" si="14"/>
        <v>-0.20210408558587289</v>
      </c>
      <c r="I112">
        <f t="shared" si="12"/>
        <v>2.6114991203538551</v>
      </c>
      <c r="J112">
        <f t="shared" si="15"/>
        <v>1.9248008151035514</v>
      </c>
    </row>
    <row r="113" spans="1:10" x14ac:dyDescent="0.2">
      <c r="A113" s="2">
        <v>41236</v>
      </c>
      <c r="B113" s="1">
        <v>11.1</v>
      </c>
      <c r="C113">
        <f t="shared" si="8"/>
        <v>10.969682963054861</v>
      </c>
      <c r="D113">
        <f t="shared" si="9"/>
        <v>6.4729566741111147E-2</v>
      </c>
      <c r="E113">
        <f t="shared" si="10"/>
        <v>11.034412529795972</v>
      </c>
      <c r="F113">
        <f t="shared" si="13"/>
        <v>11.099142096537083</v>
      </c>
      <c r="G113">
        <f t="shared" si="11"/>
        <v>6.5587470204027554E-2</v>
      </c>
      <c r="H113">
        <f t="shared" si="14"/>
        <v>8.5790346291680919E-4</v>
      </c>
      <c r="I113">
        <f t="shared" si="12"/>
        <v>0.59087810994619427</v>
      </c>
      <c r="J113">
        <f t="shared" si="15"/>
        <v>7.7288600262775614E-3</v>
      </c>
    </row>
    <row r="114" spans="1:10" x14ac:dyDescent="0.2">
      <c r="A114" s="2">
        <v>41243</v>
      </c>
      <c r="B114" s="1">
        <v>11.45</v>
      </c>
      <c r="C114">
        <f t="shared" si="8"/>
        <v>11.283765011918387</v>
      </c>
      <c r="D114">
        <f t="shared" si="9"/>
        <v>0.2392763042268013</v>
      </c>
      <c r="E114">
        <f t="shared" si="10"/>
        <v>11.523041316145187</v>
      </c>
      <c r="F114">
        <f t="shared" si="13"/>
        <v>11.76231762037199</v>
      </c>
      <c r="G114">
        <f t="shared" si="11"/>
        <v>-7.3041316145188162E-2</v>
      </c>
      <c r="H114">
        <f t="shared" si="14"/>
        <v>-0.3123176203719904</v>
      </c>
      <c r="I114">
        <f t="shared" si="12"/>
        <v>0.63791542484880492</v>
      </c>
      <c r="J114">
        <f t="shared" si="15"/>
        <v>2.7276648067422746</v>
      </c>
    </row>
    <row r="115" spans="1:10" x14ac:dyDescent="0.2">
      <c r="A115" s="2">
        <v>41250</v>
      </c>
      <c r="B115" s="1">
        <v>11.48</v>
      </c>
      <c r="C115">
        <f t="shared" si="8"/>
        <v>11.497216526458075</v>
      </c>
      <c r="D115">
        <f t="shared" si="9"/>
        <v>0.22119895144582213</v>
      </c>
      <c r="E115">
        <f t="shared" si="10"/>
        <v>11.718415477903898</v>
      </c>
      <c r="F115">
        <f t="shared" si="13"/>
        <v>11.939614429349719</v>
      </c>
      <c r="G115">
        <f t="shared" si="11"/>
        <v>-0.23841547790389761</v>
      </c>
      <c r="H115">
        <f t="shared" si="14"/>
        <v>-0.45961442934971863</v>
      </c>
      <c r="I115">
        <f t="shared" si="12"/>
        <v>2.0767898772116515</v>
      </c>
      <c r="J115">
        <f t="shared" si="15"/>
        <v>4.0036100117571305</v>
      </c>
    </row>
    <row r="116" spans="1:10" x14ac:dyDescent="0.2">
      <c r="A116" s="2">
        <v>41257</v>
      </c>
      <c r="B116" s="1">
        <v>11.1</v>
      </c>
      <c r="C116">
        <f t="shared" si="8"/>
        <v>11.347366191161559</v>
      </c>
      <c r="D116">
        <f t="shared" si="9"/>
        <v>-3.8535549273814959E-2</v>
      </c>
      <c r="E116">
        <f t="shared" si="10"/>
        <v>11.308830641887743</v>
      </c>
      <c r="F116">
        <f t="shared" si="13"/>
        <v>11.270295092613928</v>
      </c>
      <c r="G116">
        <f t="shared" si="11"/>
        <v>-0.2088306418877437</v>
      </c>
      <c r="H116">
        <f t="shared" si="14"/>
        <v>-0.17029509261392839</v>
      </c>
      <c r="I116">
        <f t="shared" si="12"/>
        <v>1.8813571341238171</v>
      </c>
      <c r="J116">
        <f t="shared" si="15"/>
        <v>1.5341900235489045</v>
      </c>
    </row>
    <row r="117" spans="1:10" x14ac:dyDescent="0.2">
      <c r="A117" s="2">
        <v>41264</v>
      </c>
      <c r="B117" s="1">
        <v>11.86</v>
      </c>
      <c r="C117">
        <f t="shared" si="8"/>
        <v>11.639532256755096</v>
      </c>
      <c r="D117">
        <f t="shared" si="9"/>
        <v>0.19295558113333186</v>
      </c>
      <c r="E117">
        <f t="shared" si="10"/>
        <v>11.832487837888428</v>
      </c>
      <c r="F117">
        <f t="shared" si="13"/>
        <v>12.025443419021761</v>
      </c>
      <c r="G117">
        <f t="shared" si="11"/>
        <v>2.7512162111571925E-2</v>
      </c>
      <c r="H117">
        <f t="shared" si="14"/>
        <v>-0.16544341902176107</v>
      </c>
      <c r="I117">
        <f t="shared" si="12"/>
        <v>0.23197438542640747</v>
      </c>
      <c r="J117">
        <f t="shared" si="15"/>
        <v>1.3949698062543092</v>
      </c>
    </row>
    <row r="118" spans="1:10" x14ac:dyDescent="0.2">
      <c r="A118" s="2">
        <v>41271</v>
      </c>
      <c r="B118" s="1">
        <v>12.87</v>
      </c>
      <c r="C118">
        <f t="shared" si="8"/>
        <v>12.454995135155372</v>
      </c>
      <c r="D118">
        <f t="shared" si="9"/>
        <v>0.62871068922019224</v>
      </c>
      <c r="E118">
        <f t="shared" si="10"/>
        <v>13.083705824375564</v>
      </c>
      <c r="F118">
        <f t="shared" si="13"/>
        <v>13.712416513595755</v>
      </c>
      <c r="G118">
        <f t="shared" si="11"/>
        <v>-0.21370582437556429</v>
      </c>
      <c r="H118">
        <f t="shared" si="14"/>
        <v>-0.8424165135957562</v>
      </c>
      <c r="I118">
        <f t="shared" si="12"/>
        <v>1.6604959158940507</v>
      </c>
      <c r="J118">
        <f t="shared" si="15"/>
        <v>6.5455828562218823</v>
      </c>
    </row>
    <row r="119" spans="1:10" x14ac:dyDescent="0.2">
      <c r="A119" s="2">
        <v>41278</v>
      </c>
      <c r="B119" s="1">
        <v>13.57</v>
      </c>
      <c r="C119">
        <f t="shared" si="8"/>
        <v>13.375482329750225</v>
      </c>
      <c r="D119">
        <f t="shared" si="9"/>
        <v>0.83295424298245524</v>
      </c>
      <c r="E119">
        <f t="shared" si="10"/>
        <v>14.20843657273268</v>
      </c>
      <c r="F119">
        <f t="shared" si="13"/>
        <v>15.041390815715136</v>
      </c>
      <c r="G119">
        <f t="shared" si="11"/>
        <v>-0.63843657273267951</v>
      </c>
      <c r="H119">
        <f t="shared" si="14"/>
        <v>-1.4713908157151359</v>
      </c>
      <c r="I119">
        <f t="shared" si="12"/>
        <v>4.7047647216851836</v>
      </c>
      <c r="J119">
        <f t="shared" si="15"/>
        <v>10.842968428261871</v>
      </c>
    </row>
    <row r="120" spans="1:10" x14ac:dyDescent="0.2">
      <c r="A120" s="2">
        <v>41285</v>
      </c>
      <c r="B120" s="1">
        <v>14</v>
      </c>
      <c r="C120">
        <f t="shared" si="8"/>
        <v>14.083374629093072</v>
      </c>
      <c r="D120">
        <f t="shared" si="9"/>
        <v>0.7454108824347293</v>
      </c>
      <c r="E120">
        <f t="shared" si="10"/>
        <v>14.828785511527801</v>
      </c>
      <c r="F120">
        <f t="shared" si="13"/>
        <v>15.574196393962531</v>
      </c>
      <c r="G120">
        <f t="shared" si="11"/>
        <v>-0.82878551152780133</v>
      </c>
      <c r="H120">
        <f t="shared" si="14"/>
        <v>-1.5741963939625307</v>
      </c>
      <c r="I120">
        <f t="shared" si="12"/>
        <v>5.9198965109128663</v>
      </c>
      <c r="J120">
        <f t="shared" si="15"/>
        <v>11.24425995687522</v>
      </c>
    </row>
    <row r="121" spans="1:10" x14ac:dyDescent="0.2">
      <c r="A121" s="2">
        <v>41292</v>
      </c>
      <c r="B121" s="1">
        <v>14.11</v>
      </c>
      <c r="C121">
        <f t="shared" si="8"/>
        <v>14.39751420461112</v>
      </c>
      <c r="D121">
        <f t="shared" si="9"/>
        <v>0.4435209675930526</v>
      </c>
      <c r="E121">
        <f t="shared" si="10"/>
        <v>14.841035172204172</v>
      </c>
      <c r="F121">
        <f t="shared" si="13"/>
        <v>15.284556139797225</v>
      </c>
      <c r="G121">
        <f t="shared" si="11"/>
        <v>-0.73103517220417302</v>
      </c>
      <c r="H121">
        <f t="shared" si="14"/>
        <v>-1.1745561397972253</v>
      </c>
      <c r="I121">
        <f t="shared" si="12"/>
        <v>5.1809721630345358</v>
      </c>
      <c r="J121">
        <f t="shared" si="15"/>
        <v>8.3242816427868558</v>
      </c>
    </row>
    <row r="122" spans="1:10" x14ac:dyDescent="0.2">
      <c r="A122" s="2">
        <v>41299</v>
      </c>
      <c r="B122" s="1">
        <v>13.68</v>
      </c>
      <c r="C122">
        <f t="shared" si="8"/>
        <v>14.14441406888167</v>
      </c>
      <c r="D122">
        <f t="shared" si="9"/>
        <v>-4.4113804732699657E-2</v>
      </c>
      <c r="E122">
        <f t="shared" si="10"/>
        <v>14.10030026414897</v>
      </c>
      <c r="F122">
        <f t="shared" si="13"/>
        <v>14.056186459416271</v>
      </c>
      <c r="G122">
        <f t="shared" si="11"/>
        <v>-0.42030026414897037</v>
      </c>
      <c r="H122">
        <f t="shared" si="14"/>
        <v>-0.37618645941627094</v>
      </c>
      <c r="I122">
        <f t="shared" si="12"/>
        <v>3.0723703519661574</v>
      </c>
      <c r="J122">
        <f t="shared" si="15"/>
        <v>2.7499010191247875</v>
      </c>
    </row>
    <row r="123" spans="1:10" x14ac:dyDescent="0.2">
      <c r="A123" s="2">
        <v>41306</v>
      </c>
      <c r="B123" s="1">
        <v>13.02</v>
      </c>
      <c r="C123">
        <f t="shared" si="8"/>
        <v>13.452120105659588</v>
      </c>
      <c r="D123">
        <f t="shared" si="9"/>
        <v>-0.49783991567526659</v>
      </c>
      <c r="E123">
        <f t="shared" si="10"/>
        <v>12.954280189984322</v>
      </c>
      <c r="F123">
        <f t="shared" si="13"/>
        <v>12.456440274309056</v>
      </c>
      <c r="G123">
        <f t="shared" si="11"/>
        <v>6.5719810015677282E-2</v>
      </c>
      <c r="H123">
        <f t="shared" si="14"/>
        <v>0.56355972569094348</v>
      </c>
      <c r="I123">
        <f t="shared" si="12"/>
        <v>0.5047604455889193</v>
      </c>
      <c r="J123">
        <f t="shared" si="15"/>
        <v>4.3284157119120081</v>
      </c>
    </row>
    <row r="124" spans="1:10" x14ac:dyDescent="0.2">
      <c r="A124" s="2">
        <v>41313</v>
      </c>
      <c r="B124" s="1">
        <v>13.1</v>
      </c>
      <c r="C124">
        <f t="shared" si="8"/>
        <v>13.041712075993729</v>
      </c>
      <c r="D124">
        <f t="shared" si="9"/>
        <v>-0.43663759546868158</v>
      </c>
      <c r="E124">
        <f t="shared" si="10"/>
        <v>12.605074480525047</v>
      </c>
      <c r="F124">
        <f t="shared" si="13"/>
        <v>12.168436885056366</v>
      </c>
      <c r="G124">
        <f t="shared" si="11"/>
        <v>0.49492551947495222</v>
      </c>
      <c r="H124">
        <f t="shared" si="14"/>
        <v>0.93156311494363386</v>
      </c>
      <c r="I124">
        <f t="shared" si="12"/>
        <v>3.7780574005721546</v>
      </c>
      <c r="J124">
        <f t="shared" si="15"/>
        <v>7.1111688163636178</v>
      </c>
    </row>
    <row r="125" spans="1:10" x14ac:dyDescent="0.2">
      <c r="A125" s="2">
        <v>41320</v>
      </c>
      <c r="B125" s="1">
        <v>13.02</v>
      </c>
      <c r="C125">
        <f t="shared" si="8"/>
        <v>12.854029792210019</v>
      </c>
      <c r="D125">
        <f t="shared" si="9"/>
        <v>-0.2623688772892015</v>
      </c>
      <c r="E125">
        <f t="shared" si="10"/>
        <v>12.591660914920817</v>
      </c>
      <c r="F125">
        <f t="shared" si="13"/>
        <v>12.329292037631616</v>
      </c>
      <c r="G125">
        <f t="shared" si="11"/>
        <v>0.42833908507918217</v>
      </c>
      <c r="H125">
        <f t="shared" si="14"/>
        <v>0.69070796236838383</v>
      </c>
      <c r="I125">
        <f t="shared" si="12"/>
        <v>3.2898547241104623</v>
      </c>
      <c r="J125">
        <f t="shared" si="15"/>
        <v>5.3049766694960354</v>
      </c>
    </row>
    <row r="126" spans="1:10" x14ac:dyDescent="0.2">
      <c r="A126" s="2">
        <v>41327</v>
      </c>
      <c r="B126" s="1">
        <v>12.48</v>
      </c>
      <c r="C126">
        <f t="shared" si="8"/>
        <v>12.524664365968327</v>
      </c>
      <c r="D126">
        <f t="shared" si="9"/>
        <v>-0.30926646155594473</v>
      </c>
      <c r="E126">
        <f t="shared" si="10"/>
        <v>12.215397904412383</v>
      </c>
      <c r="F126">
        <f t="shared" si="13"/>
        <v>11.906131442856438</v>
      </c>
      <c r="G126">
        <f t="shared" si="11"/>
        <v>0.26460209558761782</v>
      </c>
      <c r="H126">
        <f t="shared" si="14"/>
        <v>0.57386855714356244</v>
      </c>
      <c r="I126">
        <f t="shared" si="12"/>
        <v>2.1202090992597582</v>
      </c>
      <c r="J126">
        <f t="shared" si="15"/>
        <v>4.598305746342648</v>
      </c>
    </row>
    <row r="127" spans="1:10" x14ac:dyDescent="0.2">
      <c r="A127" s="2">
        <v>41334</v>
      </c>
      <c r="B127" s="1">
        <v>12.61</v>
      </c>
      <c r="C127">
        <f t="shared" si="8"/>
        <v>12.452159161764953</v>
      </c>
      <c r="D127">
        <f t="shared" si="9"/>
        <v>-0.1435335814091451</v>
      </c>
      <c r="E127">
        <f t="shared" si="10"/>
        <v>12.308625580355809</v>
      </c>
      <c r="F127">
        <f t="shared" si="13"/>
        <v>12.165091998946663</v>
      </c>
      <c r="G127">
        <f t="shared" si="11"/>
        <v>0.30137441964419054</v>
      </c>
      <c r="H127">
        <f t="shared" si="14"/>
        <v>0.44490800105333683</v>
      </c>
      <c r="I127">
        <f t="shared" si="12"/>
        <v>2.3899636767977044</v>
      </c>
      <c r="J127">
        <f t="shared" si="15"/>
        <v>3.5282157101771365</v>
      </c>
    </row>
    <row r="128" spans="1:10" x14ac:dyDescent="0.2">
      <c r="A128" s="2">
        <v>41341</v>
      </c>
      <c r="B128" s="1">
        <v>12.98</v>
      </c>
      <c r="C128">
        <f t="shared" si="8"/>
        <v>12.711450232142324</v>
      </c>
      <c r="D128">
        <f t="shared" si="9"/>
        <v>0.13844367484141598</v>
      </c>
      <c r="E128">
        <f t="shared" si="10"/>
        <v>12.849893906983739</v>
      </c>
      <c r="F128">
        <f t="shared" si="13"/>
        <v>12.988337581825157</v>
      </c>
      <c r="G128">
        <f t="shared" si="11"/>
        <v>0.13010609301626097</v>
      </c>
      <c r="H128">
        <f t="shared" si="14"/>
        <v>-8.3375818251560929E-3</v>
      </c>
      <c r="I128">
        <f t="shared" si="12"/>
        <v>1.0023581896476192</v>
      </c>
      <c r="J128">
        <f t="shared" si="15"/>
        <v>6.4234066449584695E-2</v>
      </c>
    </row>
    <row r="129" spans="1:10" x14ac:dyDescent="0.2">
      <c r="A129" s="2">
        <v>41348</v>
      </c>
      <c r="B129" s="1">
        <v>13.45</v>
      </c>
      <c r="C129">
        <f t="shared" si="8"/>
        <v>13.209957562793495</v>
      </c>
      <c r="D129">
        <f t="shared" si="9"/>
        <v>0.39048823390824411</v>
      </c>
      <c r="E129">
        <f t="shared" si="10"/>
        <v>13.600445796701738</v>
      </c>
      <c r="F129">
        <f t="shared" si="13"/>
        <v>13.990934030609983</v>
      </c>
      <c r="G129">
        <f t="shared" si="11"/>
        <v>-0.15044579670173874</v>
      </c>
      <c r="H129">
        <f t="shared" si="14"/>
        <v>-0.54093403060998391</v>
      </c>
      <c r="I129">
        <f t="shared" si="12"/>
        <v>1.1185561093066076</v>
      </c>
      <c r="J129">
        <f t="shared" si="15"/>
        <v>4.0218143539775753</v>
      </c>
    </row>
    <row r="130" spans="1:10" x14ac:dyDescent="0.2">
      <c r="A130" s="2">
        <v>41355</v>
      </c>
      <c r="B130" s="1">
        <v>13.26</v>
      </c>
      <c r="C130">
        <f t="shared" si="8"/>
        <v>13.396178318680695</v>
      </c>
      <c r="D130">
        <f t="shared" si="9"/>
        <v>0.24750099929351355</v>
      </c>
      <c r="E130">
        <f t="shared" si="10"/>
        <v>13.643679317974209</v>
      </c>
      <c r="F130">
        <f t="shared" si="13"/>
        <v>13.891180317267722</v>
      </c>
      <c r="G130">
        <f t="shared" si="11"/>
        <v>-0.38367931797420951</v>
      </c>
      <c r="H130">
        <f t="shared" si="14"/>
        <v>-0.63118031726772195</v>
      </c>
      <c r="I130">
        <f t="shared" si="12"/>
        <v>2.8935091853258639</v>
      </c>
      <c r="J130">
        <f t="shared" si="15"/>
        <v>4.7600325585801055</v>
      </c>
    </row>
    <row r="131" spans="1:10" x14ac:dyDescent="0.2">
      <c r="A131" s="2">
        <v>41362</v>
      </c>
      <c r="B131" s="1">
        <v>13.15</v>
      </c>
      <c r="C131">
        <f t="shared" si="8"/>
        <v>13.347471727189685</v>
      </c>
      <c r="D131">
        <f t="shared" si="9"/>
        <v>4.0155685744347011E-2</v>
      </c>
      <c r="E131">
        <f t="shared" si="10"/>
        <v>13.387627412934032</v>
      </c>
      <c r="F131">
        <f t="shared" si="13"/>
        <v>13.427783098678379</v>
      </c>
      <c r="G131">
        <f t="shared" si="11"/>
        <v>-0.23762741293403167</v>
      </c>
      <c r="H131">
        <f t="shared" si="14"/>
        <v>-0.27778309867837869</v>
      </c>
      <c r="I131">
        <f t="shared" si="12"/>
        <v>1.8070525698405449</v>
      </c>
      <c r="J131">
        <f t="shared" si="15"/>
        <v>2.1124190013564919</v>
      </c>
    </row>
    <row r="132" spans="1:10" x14ac:dyDescent="0.2">
      <c r="A132" s="2">
        <v>41369</v>
      </c>
      <c r="B132" s="1">
        <v>12.44</v>
      </c>
      <c r="C132">
        <f t="shared" si="8"/>
        <v>12.819050965173613</v>
      </c>
      <c r="D132">
        <f t="shared" si="9"/>
        <v>-0.35784782768794632</v>
      </c>
      <c r="E132">
        <f t="shared" si="10"/>
        <v>12.461203137485667</v>
      </c>
      <c r="F132">
        <f t="shared" si="13"/>
        <v>12.10335530979772</v>
      </c>
      <c r="G132">
        <f t="shared" si="11"/>
        <v>-2.1203137485667156E-2</v>
      </c>
      <c r="H132">
        <f t="shared" si="14"/>
        <v>0.33664469020227905</v>
      </c>
      <c r="I132">
        <f t="shared" si="12"/>
        <v>0.17044322737674564</v>
      </c>
      <c r="J132">
        <f t="shared" si="15"/>
        <v>2.7061470273495103</v>
      </c>
    </row>
    <row r="133" spans="1:10" x14ac:dyDescent="0.2">
      <c r="A133" s="2">
        <v>41376</v>
      </c>
      <c r="B133" s="1">
        <v>13.53</v>
      </c>
      <c r="C133">
        <f t="shared" si="8"/>
        <v>13.102481254994267</v>
      </c>
      <c r="D133">
        <f t="shared" si="9"/>
        <v>9.104685456807371E-2</v>
      </c>
      <c r="E133">
        <f t="shared" si="10"/>
        <v>13.19352810956234</v>
      </c>
      <c r="F133">
        <f t="shared" si="13"/>
        <v>13.284574964130414</v>
      </c>
      <c r="G133">
        <f t="shared" si="11"/>
        <v>0.33647189043765913</v>
      </c>
      <c r="H133">
        <f t="shared" si="14"/>
        <v>0.24542503586958553</v>
      </c>
      <c r="I133">
        <f t="shared" si="12"/>
        <v>2.4868580224512873</v>
      </c>
      <c r="J133">
        <f t="shared" si="15"/>
        <v>1.8139322680678902</v>
      </c>
    </row>
    <row r="134" spans="1:10" x14ac:dyDescent="0.2">
      <c r="A134" s="2">
        <v>41383</v>
      </c>
      <c r="B134" s="1">
        <v>12.93</v>
      </c>
      <c r="C134">
        <f t="shared" si="8"/>
        <v>13.035411243824935</v>
      </c>
      <c r="D134">
        <f t="shared" si="9"/>
        <v>-1.9634951448109877E-2</v>
      </c>
      <c r="E134">
        <f t="shared" si="10"/>
        <v>13.015776292376826</v>
      </c>
      <c r="F134">
        <f t="shared" si="13"/>
        <v>12.996141340928716</v>
      </c>
      <c r="G134">
        <f t="shared" si="11"/>
        <v>-8.5776292376825936E-2</v>
      </c>
      <c r="H134">
        <f t="shared" si="14"/>
        <v>-6.6141340928716374E-2</v>
      </c>
      <c r="I134">
        <f t="shared" si="12"/>
        <v>0.66338973222603193</v>
      </c>
      <c r="J134">
        <f t="shared" si="15"/>
        <v>0.51153395923214529</v>
      </c>
    </row>
    <row r="135" spans="1:10" x14ac:dyDescent="0.2">
      <c r="A135" s="2">
        <v>41390</v>
      </c>
      <c r="B135" s="1">
        <v>13.67</v>
      </c>
      <c r="C135">
        <f t="shared" si="8"/>
        <v>13.408310516950731</v>
      </c>
      <c r="D135">
        <f t="shared" si="9"/>
        <v>0.25513900575362425</v>
      </c>
      <c r="E135">
        <f t="shared" si="10"/>
        <v>13.663449522704356</v>
      </c>
      <c r="F135">
        <f t="shared" si="13"/>
        <v>13.918588528457979</v>
      </c>
      <c r="G135">
        <f t="shared" si="11"/>
        <v>6.5504772956437307E-3</v>
      </c>
      <c r="H135">
        <f t="shared" si="14"/>
        <v>-0.24858852845797941</v>
      </c>
      <c r="I135">
        <f t="shared" si="12"/>
        <v>4.7918634203684939E-2</v>
      </c>
      <c r="J135">
        <f t="shared" si="15"/>
        <v>1.8184969162983133</v>
      </c>
    </row>
    <row r="136" spans="1:10" x14ac:dyDescent="0.2">
      <c r="A136" s="2">
        <v>41397</v>
      </c>
      <c r="B136" s="1">
        <v>13.83</v>
      </c>
      <c r="C136">
        <f t="shared" si="8"/>
        <v>13.763379809081743</v>
      </c>
      <c r="D136">
        <f t="shared" si="9"/>
        <v>0.32509020621779516</v>
      </c>
      <c r="E136">
        <f t="shared" si="10"/>
        <v>14.088470015299539</v>
      </c>
      <c r="F136">
        <f t="shared" si="13"/>
        <v>14.413560221517333</v>
      </c>
      <c r="G136">
        <f t="shared" si="11"/>
        <v>-0.2584700152995385</v>
      </c>
      <c r="H136">
        <f t="shared" si="14"/>
        <v>-0.58356022151733278</v>
      </c>
      <c r="I136">
        <f t="shared" si="12"/>
        <v>1.868908281269259</v>
      </c>
      <c r="J136">
        <f t="shared" si="15"/>
        <v>4.2195243782887397</v>
      </c>
    </row>
    <row r="137" spans="1:10" x14ac:dyDescent="0.2">
      <c r="A137" s="2">
        <v>41404</v>
      </c>
      <c r="B137" s="1">
        <v>14.11</v>
      </c>
      <c r="C137">
        <f t="shared" ref="C137:C200" si="16">$I$1*B137+(1-$I$1)*(C136+D136)</f>
        <v>14.101388006119816</v>
      </c>
      <c r="D137">
        <f t="shared" ref="D137:D200" si="17">$I$2*(C137-C136)+(1-$I$2)*D136</f>
        <v>0.33413279979198984</v>
      </c>
      <c r="E137">
        <f t="shared" ref="E137:E200" si="18">C137+D137</f>
        <v>14.435520805911805</v>
      </c>
      <c r="F137">
        <f t="shared" si="13"/>
        <v>14.769653605703795</v>
      </c>
      <c r="G137">
        <f t="shared" ref="G137:G200" si="19">B137-E137</f>
        <v>-0.32552080591180577</v>
      </c>
      <c r="H137">
        <f t="shared" si="14"/>
        <v>-0.65965360570379517</v>
      </c>
      <c r="I137">
        <f t="shared" ref="I137:I200" si="20">ABS(G137/B137)*100</f>
        <v>2.3070220121318625</v>
      </c>
      <c r="J137">
        <f t="shared" si="15"/>
        <v>4.6750787080354019</v>
      </c>
    </row>
    <row r="138" spans="1:10" x14ac:dyDescent="0.2">
      <c r="A138" s="2">
        <v>41411</v>
      </c>
      <c r="B138" s="1">
        <v>15.08</v>
      </c>
      <c r="C138">
        <f t="shared" si="16"/>
        <v>14.822208322364723</v>
      </c>
      <c r="D138">
        <f t="shared" si="17"/>
        <v>0.60481406130903215</v>
      </c>
      <c r="E138">
        <f t="shared" si="18"/>
        <v>15.427022383673755</v>
      </c>
      <c r="F138">
        <f t="shared" ref="F138:F201" si="21">C138+2*D138</f>
        <v>16.031836444982787</v>
      </c>
      <c r="G138">
        <f t="shared" si="19"/>
        <v>-0.34702238367375493</v>
      </c>
      <c r="H138">
        <f t="shared" ref="H138:H201" si="22">B138-F138</f>
        <v>-0.95183644498278674</v>
      </c>
      <c r="I138">
        <f t="shared" si="20"/>
        <v>2.3012094408073933</v>
      </c>
      <c r="J138">
        <f t="shared" ref="J138:J201" si="23">ABS(H138/B138)*100</f>
        <v>6.3119127651378433</v>
      </c>
    </row>
    <row r="139" spans="1:10" x14ac:dyDescent="0.2">
      <c r="A139" s="2">
        <v>41418</v>
      </c>
      <c r="B139" s="1">
        <v>14.79</v>
      </c>
      <c r="C139">
        <f t="shared" si="16"/>
        <v>15.044808953469502</v>
      </c>
      <c r="D139">
        <f t="shared" si="17"/>
        <v>0.33726466016605494</v>
      </c>
      <c r="E139">
        <f t="shared" si="18"/>
        <v>15.382073613635557</v>
      </c>
      <c r="F139">
        <f t="shared" si="21"/>
        <v>15.719338273801611</v>
      </c>
      <c r="G139">
        <f t="shared" si="19"/>
        <v>-0.59207361363555755</v>
      </c>
      <c r="H139">
        <f t="shared" si="22"/>
        <v>-0.92933827380161205</v>
      </c>
      <c r="I139">
        <f t="shared" si="20"/>
        <v>4.0032022558185094</v>
      </c>
      <c r="J139">
        <f t="shared" si="23"/>
        <v>6.283558308327331</v>
      </c>
    </row>
    <row r="140" spans="1:10" x14ac:dyDescent="0.2">
      <c r="A140" s="2">
        <v>41425</v>
      </c>
      <c r="B140" s="1">
        <v>15.68</v>
      </c>
      <c r="C140">
        <f t="shared" si="16"/>
        <v>15.560829445454223</v>
      </c>
      <c r="D140">
        <f t="shared" si="17"/>
        <v>0.46239374243912096</v>
      </c>
      <c r="E140">
        <f t="shared" si="18"/>
        <v>16.023223187893343</v>
      </c>
      <c r="F140">
        <f t="shared" si="21"/>
        <v>16.485616930332466</v>
      </c>
      <c r="G140">
        <f t="shared" si="19"/>
        <v>-0.34322318789334361</v>
      </c>
      <c r="H140">
        <f t="shared" si="22"/>
        <v>-0.80561693033246584</v>
      </c>
      <c r="I140">
        <f t="shared" si="20"/>
        <v>2.1889233921769362</v>
      </c>
      <c r="J140">
        <f t="shared" si="23"/>
        <v>5.1378630760999098</v>
      </c>
    </row>
    <row r="141" spans="1:10" x14ac:dyDescent="0.2">
      <c r="A141" s="2">
        <v>41432</v>
      </c>
      <c r="B141" s="1">
        <v>15.73</v>
      </c>
      <c r="C141">
        <f t="shared" si="16"/>
        <v>15.847289275157339</v>
      </c>
      <c r="D141">
        <f t="shared" si="17"/>
        <v>0.33924000352391737</v>
      </c>
      <c r="E141">
        <f t="shared" si="18"/>
        <v>16.186529278681256</v>
      </c>
      <c r="F141">
        <f t="shared" si="21"/>
        <v>16.525769282205175</v>
      </c>
      <c r="G141">
        <f t="shared" si="19"/>
        <v>-0.45652927868125559</v>
      </c>
      <c r="H141">
        <f t="shared" si="22"/>
        <v>-0.79576928220517473</v>
      </c>
      <c r="I141">
        <f t="shared" si="20"/>
        <v>2.9022840348458714</v>
      </c>
      <c r="J141">
        <f t="shared" si="23"/>
        <v>5.058927413891765</v>
      </c>
    </row>
    <row r="142" spans="1:10" x14ac:dyDescent="0.2">
      <c r="A142" s="2">
        <v>41439</v>
      </c>
      <c r="B142" s="1">
        <v>15.37</v>
      </c>
      <c r="C142">
        <f t="shared" si="16"/>
        <v>15.696611711472503</v>
      </c>
      <c r="D142">
        <f t="shared" si="17"/>
        <v>-3.7022935222097292E-3</v>
      </c>
      <c r="E142">
        <f t="shared" si="18"/>
        <v>15.692909417950293</v>
      </c>
      <c r="F142">
        <f t="shared" si="21"/>
        <v>15.689207124428084</v>
      </c>
      <c r="G142">
        <f t="shared" si="19"/>
        <v>-0.32290941795029404</v>
      </c>
      <c r="H142">
        <f t="shared" si="22"/>
        <v>-0.3192071244280843</v>
      </c>
      <c r="I142">
        <f t="shared" si="20"/>
        <v>2.1009070784013928</v>
      </c>
      <c r="J142">
        <f t="shared" si="23"/>
        <v>2.0768192871052982</v>
      </c>
    </row>
    <row r="143" spans="1:10" x14ac:dyDescent="0.2">
      <c r="A143" s="2">
        <v>41446</v>
      </c>
      <c r="B143" s="1">
        <v>15</v>
      </c>
      <c r="C143">
        <f t="shared" si="16"/>
        <v>15.277163767180117</v>
      </c>
      <c r="D143">
        <f t="shared" si="17"/>
        <v>-0.29472424906133338</v>
      </c>
      <c r="E143">
        <f t="shared" si="18"/>
        <v>14.982439518118783</v>
      </c>
      <c r="F143">
        <f t="shared" si="21"/>
        <v>14.687715269057449</v>
      </c>
      <c r="G143">
        <f t="shared" si="19"/>
        <v>1.7560481881217171E-2</v>
      </c>
      <c r="H143">
        <f t="shared" si="22"/>
        <v>0.31228473094255094</v>
      </c>
      <c r="I143">
        <f t="shared" si="20"/>
        <v>0.11706987920811447</v>
      </c>
      <c r="J143">
        <f t="shared" si="23"/>
        <v>2.0818982062836731</v>
      </c>
    </row>
    <row r="144" spans="1:10" x14ac:dyDescent="0.2">
      <c r="A144" s="2">
        <v>41453</v>
      </c>
      <c r="B144" s="1">
        <v>15.47</v>
      </c>
      <c r="C144">
        <f t="shared" si="16"/>
        <v>15.274975807247515</v>
      </c>
      <c r="D144">
        <f t="shared" si="17"/>
        <v>-8.9948846671221439E-2</v>
      </c>
      <c r="E144">
        <f t="shared" si="18"/>
        <v>15.185026960576293</v>
      </c>
      <c r="F144">
        <f t="shared" si="21"/>
        <v>15.095078113905071</v>
      </c>
      <c r="G144">
        <f t="shared" si="19"/>
        <v>0.28497303942370777</v>
      </c>
      <c r="H144">
        <f t="shared" si="22"/>
        <v>0.37492188609492949</v>
      </c>
      <c r="I144">
        <f t="shared" si="20"/>
        <v>1.8421010951758743</v>
      </c>
      <c r="J144">
        <f t="shared" si="23"/>
        <v>2.4235416037164157</v>
      </c>
    </row>
    <row r="145" spans="1:10" x14ac:dyDescent="0.2">
      <c r="A145" s="2">
        <v>41460</v>
      </c>
      <c r="B145" s="1">
        <v>16.7</v>
      </c>
      <c r="C145">
        <f t="shared" si="16"/>
        <v>16.094010784230516</v>
      </c>
      <c r="D145">
        <f t="shared" si="17"/>
        <v>0.54633982988673457</v>
      </c>
      <c r="E145">
        <f t="shared" si="18"/>
        <v>16.640350614117249</v>
      </c>
      <c r="F145">
        <f t="shared" si="21"/>
        <v>17.186690444003986</v>
      </c>
      <c r="G145">
        <f t="shared" si="19"/>
        <v>5.9649385882750039E-2</v>
      </c>
      <c r="H145">
        <f t="shared" si="22"/>
        <v>-0.48669044400398676</v>
      </c>
      <c r="I145">
        <f t="shared" si="20"/>
        <v>0.35718195139371278</v>
      </c>
      <c r="J145">
        <f t="shared" si="23"/>
        <v>2.9143140359520165</v>
      </c>
    </row>
    <row r="146" spans="1:10" x14ac:dyDescent="0.2">
      <c r="A146" s="2">
        <v>41467</v>
      </c>
      <c r="B146" s="1">
        <v>17.11</v>
      </c>
      <c r="C146">
        <f t="shared" si="16"/>
        <v>16.922140245646901</v>
      </c>
      <c r="D146">
        <f t="shared" si="17"/>
        <v>0.74359257195748973</v>
      </c>
      <c r="E146">
        <f t="shared" si="18"/>
        <v>17.66573281760439</v>
      </c>
      <c r="F146">
        <f t="shared" si="21"/>
        <v>18.409325389561879</v>
      </c>
      <c r="G146">
        <f t="shared" si="19"/>
        <v>-0.55573281760439031</v>
      </c>
      <c r="H146">
        <f t="shared" si="22"/>
        <v>-1.2993253895618793</v>
      </c>
      <c r="I146">
        <f t="shared" si="20"/>
        <v>3.248000102889482</v>
      </c>
      <c r="J146">
        <f t="shared" si="23"/>
        <v>7.593953182711159</v>
      </c>
    </row>
    <row r="147" spans="1:10" x14ac:dyDescent="0.2">
      <c r="A147" s="2">
        <v>41474</v>
      </c>
      <c r="B147" s="1">
        <v>16.760000000000002</v>
      </c>
      <c r="C147">
        <f t="shared" si="16"/>
        <v>17.122293127041758</v>
      </c>
      <c r="D147">
        <f t="shared" si="17"/>
        <v>0.36318478856364667</v>
      </c>
      <c r="E147">
        <f t="shared" si="18"/>
        <v>17.485477915605404</v>
      </c>
      <c r="F147">
        <f t="shared" si="21"/>
        <v>17.848662704169051</v>
      </c>
      <c r="G147">
        <f t="shared" si="19"/>
        <v>-0.72547791560540276</v>
      </c>
      <c r="H147">
        <f t="shared" si="22"/>
        <v>-1.0886627041690495</v>
      </c>
      <c r="I147">
        <f t="shared" si="20"/>
        <v>4.3286271814164845</v>
      </c>
      <c r="J147">
        <f t="shared" si="23"/>
        <v>6.4956008601971931</v>
      </c>
    </row>
    <row r="148" spans="1:10" x14ac:dyDescent="0.2">
      <c r="A148" s="2">
        <v>41481</v>
      </c>
      <c r="B148" s="1">
        <v>17.02</v>
      </c>
      <c r="C148">
        <f t="shared" si="16"/>
        <v>17.206191166242164</v>
      </c>
      <c r="D148">
        <f t="shared" si="17"/>
        <v>0.16768406400937824</v>
      </c>
      <c r="E148">
        <f t="shared" si="18"/>
        <v>17.373875230251542</v>
      </c>
      <c r="F148">
        <f t="shared" si="21"/>
        <v>17.541559294260921</v>
      </c>
      <c r="G148">
        <f t="shared" si="19"/>
        <v>-0.35387523025154266</v>
      </c>
      <c r="H148">
        <f t="shared" si="22"/>
        <v>-0.52155929426092129</v>
      </c>
      <c r="I148">
        <f t="shared" si="20"/>
        <v>2.0791729156964904</v>
      </c>
      <c r="J148">
        <f t="shared" si="23"/>
        <v>3.0643906830841439</v>
      </c>
    </row>
    <row r="149" spans="1:10" x14ac:dyDescent="0.2">
      <c r="A149" s="2">
        <v>41488</v>
      </c>
      <c r="B149" s="1">
        <v>17.5</v>
      </c>
      <c r="C149">
        <f t="shared" si="16"/>
        <v>17.449550092100615</v>
      </c>
      <c r="D149">
        <f t="shared" si="17"/>
        <v>0.22065646730372976</v>
      </c>
      <c r="E149">
        <f t="shared" si="18"/>
        <v>17.670206559404345</v>
      </c>
      <c r="F149">
        <f t="shared" si="21"/>
        <v>17.890863026708075</v>
      </c>
      <c r="G149">
        <f t="shared" si="19"/>
        <v>-0.17020655940434537</v>
      </c>
      <c r="H149">
        <f t="shared" si="22"/>
        <v>-0.39086302670807527</v>
      </c>
      <c r="I149">
        <f t="shared" si="20"/>
        <v>0.97260891088197343</v>
      </c>
      <c r="J149">
        <f t="shared" si="23"/>
        <v>2.23350300976043</v>
      </c>
    </row>
    <row r="150" spans="1:10" x14ac:dyDescent="0.2">
      <c r="A150" s="2">
        <v>41495</v>
      </c>
      <c r="B150" s="1">
        <v>17.02</v>
      </c>
      <c r="C150">
        <f t="shared" si="16"/>
        <v>17.280082623761739</v>
      </c>
      <c r="D150">
        <f t="shared" si="17"/>
        <v>-5.2430287646094365E-2</v>
      </c>
      <c r="E150">
        <f t="shared" si="18"/>
        <v>17.227652336115646</v>
      </c>
      <c r="F150">
        <f t="shared" si="21"/>
        <v>17.17522204846955</v>
      </c>
      <c r="G150">
        <f t="shared" si="19"/>
        <v>-0.20765233611564682</v>
      </c>
      <c r="H150">
        <f t="shared" si="22"/>
        <v>-0.15522204846955034</v>
      </c>
      <c r="I150">
        <f t="shared" si="20"/>
        <v>1.2200489783528015</v>
      </c>
      <c r="J150">
        <f t="shared" si="23"/>
        <v>0.9119979346037036</v>
      </c>
    </row>
    <row r="151" spans="1:10" x14ac:dyDescent="0.2">
      <c r="A151" s="2">
        <v>41502</v>
      </c>
      <c r="B151" s="1">
        <v>16.3</v>
      </c>
      <c r="C151">
        <f t="shared" si="16"/>
        <v>16.67106093444626</v>
      </c>
      <c r="D151">
        <f t="shared" si="17"/>
        <v>-0.44204426881466402</v>
      </c>
      <c r="E151">
        <f t="shared" si="18"/>
        <v>16.229016665631594</v>
      </c>
      <c r="F151">
        <f t="shared" si="21"/>
        <v>15.786972396816932</v>
      </c>
      <c r="G151">
        <f t="shared" si="19"/>
        <v>7.0983334368406759E-2</v>
      </c>
      <c r="H151">
        <f t="shared" si="22"/>
        <v>0.51302760318306895</v>
      </c>
      <c r="I151">
        <f t="shared" si="20"/>
        <v>0.43548057894728071</v>
      </c>
      <c r="J151">
        <f t="shared" si="23"/>
        <v>3.1474086084850854</v>
      </c>
    </row>
    <row r="152" spans="1:10" x14ac:dyDescent="0.2">
      <c r="A152" s="2">
        <v>41509</v>
      </c>
      <c r="B152" s="1">
        <v>16.45</v>
      </c>
      <c r="C152">
        <f t="shared" si="16"/>
        <v>16.361606666252637</v>
      </c>
      <c r="D152">
        <f t="shared" si="17"/>
        <v>-0.34923126837993501</v>
      </c>
      <c r="E152">
        <f t="shared" si="18"/>
        <v>16.012375397872702</v>
      </c>
      <c r="F152">
        <f t="shared" si="21"/>
        <v>15.663144129492768</v>
      </c>
      <c r="G152">
        <f t="shared" si="19"/>
        <v>0.43762460212729692</v>
      </c>
      <c r="H152">
        <f t="shared" si="22"/>
        <v>0.78685587050723171</v>
      </c>
      <c r="I152">
        <f t="shared" si="20"/>
        <v>2.6603319278255135</v>
      </c>
      <c r="J152">
        <f t="shared" si="23"/>
        <v>4.7833183617460895</v>
      </c>
    </row>
    <row r="153" spans="1:10" x14ac:dyDescent="0.2">
      <c r="A153" s="2">
        <v>41516</v>
      </c>
      <c r="B153" s="1">
        <v>16.190000000000001</v>
      </c>
      <c r="C153">
        <f t="shared" si="16"/>
        <v>16.11895015914908</v>
      </c>
      <c r="D153">
        <f t="shared" si="17"/>
        <v>-0.27462893548647083</v>
      </c>
      <c r="E153">
        <f t="shared" si="18"/>
        <v>15.844321223662609</v>
      </c>
      <c r="F153">
        <f t="shared" si="21"/>
        <v>15.569692288176139</v>
      </c>
      <c r="G153">
        <f t="shared" si="19"/>
        <v>0.34567877633739208</v>
      </c>
      <c r="H153">
        <f t="shared" si="22"/>
        <v>0.62030771182386246</v>
      </c>
      <c r="I153">
        <f t="shared" si="20"/>
        <v>2.1351375931895742</v>
      </c>
      <c r="J153">
        <f t="shared" si="23"/>
        <v>3.8314250267069943</v>
      </c>
    </row>
    <row r="154" spans="1:10" x14ac:dyDescent="0.2">
      <c r="A154" s="2">
        <v>41523</v>
      </c>
      <c r="B154" s="1">
        <v>17</v>
      </c>
      <c r="C154">
        <f t="shared" si="16"/>
        <v>16.537728489465042</v>
      </c>
      <c r="D154">
        <f t="shared" si="17"/>
        <v>0.21075615057523259</v>
      </c>
      <c r="E154">
        <f t="shared" si="18"/>
        <v>16.748484640040274</v>
      </c>
      <c r="F154">
        <f t="shared" si="21"/>
        <v>16.959240790615507</v>
      </c>
      <c r="G154">
        <f t="shared" si="19"/>
        <v>0.25151535995972552</v>
      </c>
      <c r="H154">
        <f t="shared" si="22"/>
        <v>4.0759209384493289E-2</v>
      </c>
      <c r="I154">
        <f t="shared" si="20"/>
        <v>1.4795021174101501</v>
      </c>
      <c r="J154">
        <f t="shared" si="23"/>
        <v>0.2397600552029017</v>
      </c>
    </row>
    <row r="155" spans="1:10" x14ac:dyDescent="0.2">
      <c r="A155" s="2">
        <v>41530</v>
      </c>
      <c r="B155" s="1">
        <v>17.350000000000001</v>
      </c>
      <c r="C155">
        <f t="shared" si="16"/>
        <v>17.109393856016112</v>
      </c>
      <c r="D155">
        <f t="shared" si="17"/>
        <v>0.46339260175831859</v>
      </c>
      <c r="E155">
        <f t="shared" si="18"/>
        <v>17.572786457774431</v>
      </c>
      <c r="F155">
        <f t="shared" si="21"/>
        <v>18.036179059532749</v>
      </c>
      <c r="G155">
        <f t="shared" si="19"/>
        <v>-0.22278645777442918</v>
      </c>
      <c r="H155">
        <f t="shared" si="22"/>
        <v>-0.68617905953274771</v>
      </c>
      <c r="I155">
        <f t="shared" si="20"/>
        <v>1.284071802734462</v>
      </c>
      <c r="J155">
        <f t="shared" si="23"/>
        <v>3.9549225333299578</v>
      </c>
    </row>
    <row r="156" spans="1:10" x14ac:dyDescent="0.2">
      <c r="A156" s="2">
        <v>41537</v>
      </c>
      <c r="B156" s="1">
        <v>17.39</v>
      </c>
      <c r="C156">
        <f t="shared" si="16"/>
        <v>17.463114583109771</v>
      </c>
      <c r="D156">
        <f t="shared" si="17"/>
        <v>0.38662228949305699</v>
      </c>
      <c r="E156">
        <f t="shared" si="18"/>
        <v>17.849736872602829</v>
      </c>
      <c r="F156">
        <f t="shared" si="21"/>
        <v>18.236359162095884</v>
      </c>
      <c r="G156">
        <f t="shared" si="19"/>
        <v>-0.45973687260282858</v>
      </c>
      <c r="H156">
        <f t="shared" si="22"/>
        <v>-0.84635916209588302</v>
      </c>
      <c r="I156">
        <f t="shared" si="20"/>
        <v>2.643685293863304</v>
      </c>
      <c r="J156">
        <f t="shared" si="23"/>
        <v>4.8669302018164631</v>
      </c>
    </row>
    <row r="157" spans="1:10" x14ac:dyDescent="0.2">
      <c r="A157" s="2">
        <v>41544</v>
      </c>
      <c r="B157" s="1">
        <v>17.05</v>
      </c>
      <c r="C157">
        <f t="shared" si="16"/>
        <v>17.369894749041134</v>
      </c>
      <c r="D157">
        <f t="shared" si="17"/>
        <v>5.0732802999870763E-2</v>
      </c>
      <c r="E157">
        <f t="shared" si="18"/>
        <v>17.420627552041005</v>
      </c>
      <c r="F157">
        <f t="shared" si="21"/>
        <v>17.471360355040876</v>
      </c>
      <c r="G157">
        <f t="shared" si="19"/>
        <v>-0.37062755204100384</v>
      </c>
      <c r="H157">
        <f t="shared" si="22"/>
        <v>-0.42136035504087488</v>
      </c>
      <c r="I157">
        <f t="shared" si="20"/>
        <v>2.1737686336715765</v>
      </c>
      <c r="J157">
        <f t="shared" si="23"/>
        <v>2.4713217304450139</v>
      </c>
    </row>
    <row r="158" spans="1:10" x14ac:dyDescent="0.2">
      <c r="A158" s="2">
        <v>41551</v>
      </c>
      <c r="B158" s="1">
        <v>17.09</v>
      </c>
      <c r="C158">
        <f t="shared" si="16"/>
        <v>17.222251020816401</v>
      </c>
      <c r="D158">
        <f t="shared" si="17"/>
        <v>-8.8130768857351507E-2</v>
      </c>
      <c r="E158">
        <f t="shared" si="18"/>
        <v>17.13412025195905</v>
      </c>
      <c r="F158">
        <f t="shared" si="21"/>
        <v>17.0459894831017</v>
      </c>
      <c r="G158">
        <f t="shared" si="19"/>
        <v>-4.4120251959050449E-2</v>
      </c>
      <c r="H158">
        <f t="shared" si="22"/>
        <v>4.4010516898300267E-2</v>
      </c>
      <c r="I158">
        <f t="shared" si="20"/>
        <v>0.2581641425339406</v>
      </c>
      <c r="J158">
        <f t="shared" si="23"/>
        <v>0.25752204153481728</v>
      </c>
    </row>
    <row r="159" spans="1:10" x14ac:dyDescent="0.2">
      <c r="A159" s="2">
        <v>41558</v>
      </c>
      <c r="B159" s="1">
        <v>17.11</v>
      </c>
      <c r="C159">
        <f t="shared" si="16"/>
        <v>17.119648100783621</v>
      </c>
      <c r="D159">
        <f t="shared" si="17"/>
        <v>-9.8261274680151334E-2</v>
      </c>
      <c r="E159">
        <f t="shared" si="18"/>
        <v>17.02138682610347</v>
      </c>
      <c r="F159">
        <f t="shared" si="21"/>
        <v>16.923125551423318</v>
      </c>
      <c r="G159">
        <f t="shared" si="19"/>
        <v>8.8613173896529673E-2</v>
      </c>
      <c r="H159">
        <f t="shared" si="22"/>
        <v>0.18687444857668112</v>
      </c>
      <c r="I159">
        <f t="shared" si="20"/>
        <v>0.51790282815037803</v>
      </c>
      <c r="J159">
        <f t="shared" si="23"/>
        <v>1.0921943224820638</v>
      </c>
    </row>
    <row r="160" spans="1:10" x14ac:dyDescent="0.2">
      <c r="A160" s="2">
        <v>41565</v>
      </c>
      <c r="B160" s="1">
        <v>17.53</v>
      </c>
      <c r="C160">
        <f t="shared" si="16"/>
        <v>17.326554730441387</v>
      </c>
      <c r="D160">
        <f t="shared" si="17"/>
        <v>0.11535625835639077</v>
      </c>
      <c r="E160">
        <f t="shared" si="18"/>
        <v>17.44191098879778</v>
      </c>
      <c r="F160">
        <f t="shared" si="21"/>
        <v>17.557267247154169</v>
      </c>
      <c r="G160">
        <f t="shared" si="19"/>
        <v>8.8089011202221457E-2</v>
      </c>
      <c r="H160">
        <f t="shared" si="22"/>
        <v>-2.7267247154167507E-2</v>
      </c>
      <c r="I160">
        <f t="shared" si="20"/>
        <v>0.50250434228306595</v>
      </c>
      <c r="J160">
        <f t="shared" si="23"/>
        <v>0.15554619026906735</v>
      </c>
    </row>
    <row r="161" spans="1:10" x14ac:dyDescent="0.2">
      <c r="A161" s="2">
        <v>41572</v>
      </c>
      <c r="B161" s="1">
        <v>17.600000000000001</v>
      </c>
      <c r="C161">
        <f t="shared" si="16"/>
        <v>17.536764395519114</v>
      </c>
      <c r="D161">
        <f t="shared" si="17"/>
        <v>0.1817536430613261</v>
      </c>
      <c r="E161">
        <f t="shared" si="18"/>
        <v>17.718518038580441</v>
      </c>
      <c r="F161">
        <f t="shared" si="21"/>
        <v>17.900271681641765</v>
      </c>
      <c r="G161">
        <f t="shared" si="19"/>
        <v>-0.11851803858044008</v>
      </c>
      <c r="H161">
        <f t="shared" si="22"/>
        <v>-0.30027168164176388</v>
      </c>
      <c r="I161">
        <f t="shared" si="20"/>
        <v>0.67339794647977314</v>
      </c>
      <c r="J161">
        <f t="shared" si="23"/>
        <v>1.7060891002372947</v>
      </c>
    </row>
    <row r="162" spans="1:10" x14ac:dyDescent="0.2">
      <c r="A162" s="2">
        <v>41579</v>
      </c>
      <c r="B162" s="1">
        <v>16.89</v>
      </c>
      <c r="C162">
        <f t="shared" si="16"/>
        <v>17.221407215432176</v>
      </c>
      <c r="D162">
        <f t="shared" si="17"/>
        <v>-0.1662239331424587</v>
      </c>
      <c r="E162">
        <f t="shared" si="18"/>
        <v>17.055183282289718</v>
      </c>
      <c r="F162">
        <f t="shared" si="21"/>
        <v>16.88895934914726</v>
      </c>
      <c r="G162">
        <f t="shared" si="19"/>
        <v>-0.16518328228971768</v>
      </c>
      <c r="H162">
        <f t="shared" si="22"/>
        <v>1.0406508527402991E-3</v>
      </c>
      <c r="I162">
        <f t="shared" si="20"/>
        <v>0.97799456654658179</v>
      </c>
      <c r="J162">
        <f t="shared" si="23"/>
        <v>6.1613431186518597E-3</v>
      </c>
    </row>
    <row r="163" spans="1:10" x14ac:dyDescent="0.2">
      <c r="A163" s="2">
        <v>41586</v>
      </c>
      <c r="B163" s="1">
        <v>16.850000000000001</v>
      </c>
      <c r="C163">
        <f t="shared" si="16"/>
        <v>16.93207331291589</v>
      </c>
      <c r="D163">
        <f t="shared" si="17"/>
        <v>-0.25240091170413825</v>
      </c>
      <c r="E163">
        <f t="shared" si="18"/>
        <v>16.67967240121175</v>
      </c>
      <c r="F163">
        <f t="shared" si="21"/>
        <v>16.427271489507614</v>
      </c>
      <c r="G163">
        <f t="shared" si="19"/>
        <v>0.17032759878825132</v>
      </c>
      <c r="H163">
        <f t="shared" si="22"/>
        <v>0.42272851049238724</v>
      </c>
      <c r="I163">
        <f t="shared" si="20"/>
        <v>1.0108462836098</v>
      </c>
      <c r="J163">
        <f t="shared" si="23"/>
        <v>2.5087745429815267</v>
      </c>
    </row>
    <row r="164" spans="1:10" x14ac:dyDescent="0.2">
      <c r="A164" s="2">
        <v>41593</v>
      </c>
      <c r="B164" s="1">
        <v>17.07</v>
      </c>
      <c r="C164">
        <f t="shared" si="16"/>
        <v>16.913868960484699</v>
      </c>
      <c r="D164">
        <f t="shared" si="17"/>
        <v>-8.8463320213075028E-2</v>
      </c>
      <c r="E164">
        <f t="shared" si="18"/>
        <v>16.825405640271622</v>
      </c>
      <c r="F164">
        <f t="shared" si="21"/>
        <v>16.736942320058549</v>
      </c>
      <c r="G164">
        <f t="shared" si="19"/>
        <v>0.24459435972837795</v>
      </c>
      <c r="H164">
        <f t="shared" si="22"/>
        <v>0.33305767994145086</v>
      </c>
      <c r="I164">
        <f t="shared" si="20"/>
        <v>1.4328902151633156</v>
      </c>
      <c r="J164">
        <f t="shared" si="23"/>
        <v>1.9511287635703038</v>
      </c>
    </row>
    <row r="165" spans="1:10" x14ac:dyDescent="0.2">
      <c r="A165" s="2">
        <v>41600</v>
      </c>
      <c r="B165" s="1">
        <v>17.010000000000002</v>
      </c>
      <c r="C165">
        <f t="shared" si="16"/>
        <v>16.936162256108652</v>
      </c>
      <c r="D165">
        <f t="shared" si="17"/>
        <v>-1.0933689127155264E-2</v>
      </c>
      <c r="E165">
        <f t="shared" si="18"/>
        <v>16.925228566981495</v>
      </c>
      <c r="F165">
        <f t="shared" si="21"/>
        <v>16.914294877854342</v>
      </c>
      <c r="G165">
        <f t="shared" si="19"/>
        <v>8.4771433018506315E-2</v>
      </c>
      <c r="H165">
        <f t="shared" si="22"/>
        <v>9.5705122145659516E-2</v>
      </c>
      <c r="I165">
        <f t="shared" si="20"/>
        <v>0.49836233403001945</v>
      </c>
      <c r="J165">
        <f t="shared" si="23"/>
        <v>0.56264034183221345</v>
      </c>
    </row>
    <row r="166" spans="1:10" x14ac:dyDescent="0.2">
      <c r="A166" s="2">
        <v>41607</v>
      </c>
      <c r="B166" s="1">
        <v>17.079999999999998</v>
      </c>
      <c r="C166">
        <f t="shared" si="16"/>
        <v>17.018091426792598</v>
      </c>
      <c r="D166">
        <f t="shared" si="17"/>
        <v>5.4070312740615467E-2</v>
      </c>
      <c r="E166">
        <f t="shared" si="18"/>
        <v>17.072161739533215</v>
      </c>
      <c r="F166">
        <f t="shared" si="21"/>
        <v>17.126232052273828</v>
      </c>
      <c r="G166">
        <f t="shared" si="19"/>
        <v>7.8382604667837086E-3</v>
      </c>
      <c r="H166">
        <f t="shared" si="22"/>
        <v>-4.6232052273829538E-2</v>
      </c>
      <c r="I166">
        <f t="shared" si="20"/>
        <v>4.5891454723558017E-2</v>
      </c>
      <c r="J166">
        <f t="shared" si="23"/>
        <v>0.27067946296153128</v>
      </c>
    </row>
    <row r="167" spans="1:10" x14ac:dyDescent="0.2">
      <c r="A167" s="2">
        <v>41614</v>
      </c>
      <c r="B167" s="1">
        <v>16.7</v>
      </c>
      <c r="C167">
        <f t="shared" si="16"/>
        <v>16.848864695813287</v>
      </c>
      <c r="D167">
        <f t="shared" si="17"/>
        <v>-0.10223761786333302</v>
      </c>
      <c r="E167">
        <f t="shared" si="18"/>
        <v>16.746627077949952</v>
      </c>
      <c r="F167">
        <f t="shared" si="21"/>
        <v>16.644389460086622</v>
      </c>
      <c r="G167">
        <f t="shared" si="19"/>
        <v>-4.6627077949953133E-2</v>
      </c>
      <c r="H167">
        <f t="shared" si="22"/>
        <v>5.5610539913377721E-2</v>
      </c>
      <c r="I167">
        <f t="shared" si="20"/>
        <v>0.27920405958055772</v>
      </c>
      <c r="J167">
        <f t="shared" si="23"/>
        <v>0.33299724499028577</v>
      </c>
    </row>
    <row r="168" spans="1:10" x14ac:dyDescent="0.2">
      <c r="A168" s="2">
        <v>41621</v>
      </c>
      <c r="B168" s="1">
        <v>16.59</v>
      </c>
      <c r="C168">
        <f t="shared" si="16"/>
        <v>16.652650831179979</v>
      </c>
      <c r="D168">
        <f t="shared" si="17"/>
        <v>-0.16802099060231504</v>
      </c>
      <c r="E168">
        <f t="shared" si="18"/>
        <v>16.484629840577664</v>
      </c>
      <c r="F168">
        <f t="shared" si="21"/>
        <v>16.316608849975349</v>
      </c>
      <c r="G168">
        <f t="shared" si="19"/>
        <v>0.10537015942233552</v>
      </c>
      <c r="H168">
        <f t="shared" si="22"/>
        <v>0.27339115002465064</v>
      </c>
      <c r="I168">
        <f t="shared" si="20"/>
        <v>0.6351426125517512</v>
      </c>
      <c r="J168">
        <f t="shared" si="23"/>
        <v>1.6479273660316496</v>
      </c>
    </row>
    <row r="169" spans="1:10" x14ac:dyDescent="0.2">
      <c r="A169" s="2">
        <v>41628</v>
      </c>
      <c r="B169" s="1">
        <v>15.42</v>
      </c>
      <c r="C169">
        <f t="shared" si="16"/>
        <v>15.845851936231064</v>
      </c>
      <c r="D169">
        <f t="shared" si="17"/>
        <v>-0.61516552364493537</v>
      </c>
      <c r="E169">
        <f t="shared" si="18"/>
        <v>15.230686412586129</v>
      </c>
      <c r="F169">
        <f t="shared" si="21"/>
        <v>14.615520888941193</v>
      </c>
      <c r="G169">
        <f t="shared" si="19"/>
        <v>0.18931358741387072</v>
      </c>
      <c r="H169">
        <f t="shared" si="22"/>
        <v>0.80447911105880721</v>
      </c>
      <c r="I169">
        <f t="shared" si="20"/>
        <v>1.2277145746684224</v>
      </c>
      <c r="J169">
        <f t="shared" si="23"/>
        <v>5.2171148577095146</v>
      </c>
    </row>
    <row r="170" spans="1:10" x14ac:dyDescent="0.2">
      <c r="A170" s="2">
        <v>41635</v>
      </c>
      <c r="B170" s="1">
        <v>15.3</v>
      </c>
      <c r="C170">
        <f t="shared" si="16"/>
        <v>15.272274565034451</v>
      </c>
      <c r="D170">
        <f t="shared" si="17"/>
        <v>-0.58605381693110981</v>
      </c>
      <c r="E170">
        <f t="shared" si="18"/>
        <v>14.686220748103342</v>
      </c>
      <c r="F170">
        <f t="shared" si="21"/>
        <v>14.100166931172231</v>
      </c>
      <c r="G170">
        <f t="shared" si="19"/>
        <v>0.61377925189665916</v>
      </c>
      <c r="H170">
        <f t="shared" si="22"/>
        <v>1.1998330688277701</v>
      </c>
      <c r="I170">
        <f t="shared" si="20"/>
        <v>4.0116290973637847</v>
      </c>
      <c r="J170">
        <f t="shared" si="23"/>
        <v>7.8420462014886931</v>
      </c>
    </row>
    <row r="171" spans="1:10" x14ac:dyDescent="0.2">
      <c r="A171" s="2">
        <v>41642</v>
      </c>
      <c r="B171" s="1">
        <v>15.51</v>
      </c>
      <c r="C171">
        <f t="shared" si="16"/>
        <v>15.180488299241336</v>
      </c>
      <c r="D171">
        <f t="shared" si="17"/>
        <v>-0.24006653113451315</v>
      </c>
      <c r="E171">
        <f t="shared" si="18"/>
        <v>14.940421768106823</v>
      </c>
      <c r="F171">
        <f t="shared" si="21"/>
        <v>14.70035523697231</v>
      </c>
      <c r="G171">
        <f t="shared" si="19"/>
        <v>0.56957823189317658</v>
      </c>
      <c r="H171">
        <f t="shared" si="22"/>
        <v>0.80964476302768951</v>
      </c>
      <c r="I171">
        <f t="shared" si="20"/>
        <v>3.6723290257458192</v>
      </c>
      <c r="J171">
        <f t="shared" si="23"/>
        <v>5.2201467635569925</v>
      </c>
    </row>
    <row r="172" spans="1:10" x14ac:dyDescent="0.2">
      <c r="A172" s="2">
        <v>41649</v>
      </c>
      <c r="B172" s="1">
        <v>16.07</v>
      </c>
      <c r="C172">
        <f t="shared" si="16"/>
        <v>15.618168707242729</v>
      </c>
      <c r="D172">
        <f t="shared" si="17"/>
        <v>0.23435632626062111</v>
      </c>
      <c r="E172">
        <f t="shared" si="18"/>
        <v>15.852525033503349</v>
      </c>
      <c r="F172">
        <f t="shared" si="21"/>
        <v>16.086881359763971</v>
      </c>
      <c r="G172">
        <f t="shared" si="19"/>
        <v>0.21747496649665088</v>
      </c>
      <c r="H172">
        <f t="shared" si="22"/>
        <v>-1.6881359763971204E-2</v>
      </c>
      <c r="I172">
        <f t="shared" si="20"/>
        <v>1.3532978624558238</v>
      </c>
      <c r="J172">
        <f t="shared" si="23"/>
        <v>0.10504890954555822</v>
      </c>
    </row>
    <row r="173" spans="1:10" x14ac:dyDescent="0.2">
      <c r="A173" s="2">
        <v>41656</v>
      </c>
      <c r="B173" s="1">
        <v>16.52</v>
      </c>
      <c r="C173">
        <f t="shared" si="16"/>
        <v>16.25301001340134</v>
      </c>
      <c r="D173">
        <f t="shared" si="17"/>
        <v>0.51469581218921412</v>
      </c>
      <c r="E173">
        <f t="shared" si="18"/>
        <v>16.767705825590554</v>
      </c>
      <c r="F173">
        <f t="shared" si="21"/>
        <v>17.282401637779767</v>
      </c>
      <c r="G173">
        <f t="shared" si="19"/>
        <v>-0.24770582559055399</v>
      </c>
      <c r="H173">
        <f t="shared" si="22"/>
        <v>-0.76240163777976733</v>
      </c>
      <c r="I173">
        <f t="shared" si="20"/>
        <v>1.4994299369888255</v>
      </c>
      <c r="J173">
        <f t="shared" si="23"/>
        <v>4.6150220204586399</v>
      </c>
    </row>
    <row r="174" spans="1:10" x14ac:dyDescent="0.2">
      <c r="A174" s="2">
        <v>41663</v>
      </c>
      <c r="B174" s="1">
        <v>15.83</v>
      </c>
      <c r="C174">
        <f t="shared" si="16"/>
        <v>16.205082330236223</v>
      </c>
      <c r="D174">
        <f t="shared" si="17"/>
        <v>0.12085936544118239</v>
      </c>
      <c r="E174">
        <f t="shared" si="18"/>
        <v>16.325941695677404</v>
      </c>
      <c r="F174">
        <f t="shared" si="21"/>
        <v>16.446801061118588</v>
      </c>
      <c r="G174">
        <f t="shared" si="19"/>
        <v>-0.49594169567740387</v>
      </c>
      <c r="H174">
        <f t="shared" si="22"/>
        <v>-0.61680106111858812</v>
      </c>
      <c r="I174">
        <f t="shared" si="20"/>
        <v>3.1329229038370423</v>
      </c>
      <c r="J174">
        <f t="shared" si="23"/>
        <v>3.8964059451584849</v>
      </c>
    </row>
    <row r="175" spans="1:10" x14ac:dyDescent="0.2">
      <c r="A175" s="2">
        <v>41670</v>
      </c>
      <c r="B175" s="1">
        <v>14.96</v>
      </c>
      <c r="C175">
        <f t="shared" si="16"/>
        <v>15.506376678270962</v>
      </c>
      <c r="D175">
        <f t="shared" si="17"/>
        <v>-0.45283614674332784</v>
      </c>
      <c r="E175">
        <f t="shared" si="18"/>
        <v>15.053540531527634</v>
      </c>
      <c r="F175">
        <f t="shared" si="21"/>
        <v>14.600704384784306</v>
      </c>
      <c r="G175">
        <f t="shared" si="19"/>
        <v>-9.3540531527633419E-2</v>
      </c>
      <c r="H175">
        <f t="shared" si="22"/>
        <v>0.35929561521569475</v>
      </c>
      <c r="I175">
        <f t="shared" si="20"/>
        <v>0.62527093267134626</v>
      </c>
      <c r="J175">
        <f t="shared" si="23"/>
        <v>2.4017086578589222</v>
      </c>
    </row>
    <row r="176" spans="1:10" x14ac:dyDescent="0.2">
      <c r="A176" s="2">
        <v>41677</v>
      </c>
      <c r="B176" s="1">
        <v>14.97</v>
      </c>
      <c r="C176">
        <f t="shared" si="16"/>
        <v>15.003416212611054</v>
      </c>
      <c r="D176">
        <f t="shared" si="17"/>
        <v>-0.48792316998493446</v>
      </c>
      <c r="E176">
        <f t="shared" si="18"/>
        <v>14.515493042626119</v>
      </c>
      <c r="F176">
        <f t="shared" si="21"/>
        <v>14.027569872641184</v>
      </c>
      <c r="G176">
        <f t="shared" si="19"/>
        <v>0.4545069573738818</v>
      </c>
      <c r="H176">
        <f t="shared" si="22"/>
        <v>0.9424301273588167</v>
      </c>
      <c r="I176">
        <f t="shared" si="20"/>
        <v>3.0361186197320094</v>
      </c>
      <c r="J176">
        <f t="shared" si="23"/>
        <v>6.2954584325906255</v>
      </c>
    </row>
    <row r="177" spans="1:10" x14ac:dyDescent="0.2">
      <c r="A177" s="2">
        <v>41684</v>
      </c>
      <c r="B177" s="1">
        <v>15.24</v>
      </c>
      <c r="C177">
        <f t="shared" si="16"/>
        <v>14.950197217050448</v>
      </c>
      <c r="D177">
        <f t="shared" si="17"/>
        <v>-0.18363024788790439</v>
      </c>
      <c r="E177">
        <f t="shared" si="18"/>
        <v>14.766566969162543</v>
      </c>
      <c r="F177">
        <f t="shared" si="21"/>
        <v>14.582936721274638</v>
      </c>
      <c r="G177">
        <f t="shared" si="19"/>
        <v>0.47343303083745703</v>
      </c>
      <c r="H177">
        <f t="shared" si="22"/>
        <v>0.65706327872536185</v>
      </c>
      <c r="I177">
        <f t="shared" si="20"/>
        <v>3.1065159503770143</v>
      </c>
      <c r="J177">
        <f t="shared" si="23"/>
        <v>4.3114388367805896</v>
      </c>
    </row>
    <row r="178" spans="1:10" x14ac:dyDescent="0.2">
      <c r="A178" s="2">
        <v>41691</v>
      </c>
      <c r="B178" s="1">
        <v>15.16</v>
      </c>
      <c r="C178">
        <f t="shared" si="16"/>
        <v>15.002626787665019</v>
      </c>
      <c r="D178">
        <f t="shared" si="17"/>
        <v>-1.8388374936171792E-2</v>
      </c>
      <c r="E178">
        <f t="shared" si="18"/>
        <v>14.984238412728846</v>
      </c>
      <c r="F178">
        <f t="shared" si="21"/>
        <v>14.965850037792675</v>
      </c>
      <c r="G178">
        <f t="shared" si="19"/>
        <v>0.17576158727115399</v>
      </c>
      <c r="H178">
        <f t="shared" si="22"/>
        <v>0.19414996220732483</v>
      </c>
      <c r="I178">
        <f t="shared" si="20"/>
        <v>1.1593772247437599</v>
      </c>
      <c r="J178">
        <f t="shared" si="23"/>
        <v>1.2806725739269447</v>
      </c>
    </row>
    <row r="179" spans="1:10" x14ac:dyDescent="0.2">
      <c r="A179" s="2">
        <v>41698</v>
      </c>
      <c r="B179" s="1">
        <v>15.39</v>
      </c>
      <c r="C179">
        <f t="shared" si="16"/>
        <v>15.227695365091538</v>
      </c>
      <c r="D179">
        <f t="shared" si="17"/>
        <v>0.15203149171771199</v>
      </c>
      <c r="E179">
        <f t="shared" si="18"/>
        <v>15.379726856809251</v>
      </c>
      <c r="F179">
        <f t="shared" si="21"/>
        <v>15.531758348526962</v>
      </c>
      <c r="G179">
        <f t="shared" si="19"/>
        <v>1.0273143190749678E-2</v>
      </c>
      <c r="H179">
        <f t="shared" si="22"/>
        <v>-0.14175834852696134</v>
      </c>
      <c r="I179">
        <f t="shared" si="20"/>
        <v>6.6752067516242214E-2</v>
      </c>
      <c r="J179">
        <f t="shared" si="23"/>
        <v>0.92110687801794233</v>
      </c>
    </row>
    <row r="180" spans="1:10" x14ac:dyDescent="0.2">
      <c r="A180" s="2">
        <v>41705</v>
      </c>
      <c r="B180" s="1">
        <v>15.62</v>
      </c>
      <c r="C180">
        <f t="shared" si="16"/>
        <v>15.523890742723701</v>
      </c>
      <c r="D180">
        <f t="shared" si="17"/>
        <v>0.25294621185782762</v>
      </c>
      <c r="E180">
        <f t="shared" si="18"/>
        <v>15.776836954581528</v>
      </c>
      <c r="F180">
        <f t="shared" si="21"/>
        <v>16.029783166439355</v>
      </c>
      <c r="G180">
        <f t="shared" si="19"/>
        <v>-0.15683695458152869</v>
      </c>
      <c r="H180">
        <f t="shared" si="22"/>
        <v>-0.40978316643935564</v>
      </c>
      <c r="I180">
        <f t="shared" si="20"/>
        <v>1.0040778142223348</v>
      </c>
      <c r="J180">
        <f t="shared" si="23"/>
        <v>2.6234517697782054</v>
      </c>
    </row>
    <row r="181" spans="1:10" x14ac:dyDescent="0.2">
      <c r="A181" s="2">
        <v>41712</v>
      </c>
      <c r="B181" s="1">
        <v>15.08</v>
      </c>
      <c r="C181">
        <f t="shared" si="16"/>
        <v>15.358734781832611</v>
      </c>
      <c r="D181">
        <f t="shared" si="17"/>
        <v>-3.9725309066414513E-2</v>
      </c>
      <c r="E181">
        <f t="shared" si="18"/>
        <v>15.319009472766197</v>
      </c>
      <c r="F181">
        <f t="shared" si="21"/>
        <v>15.279284163699781</v>
      </c>
      <c r="G181">
        <f t="shared" si="19"/>
        <v>-0.23900947276619711</v>
      </c>
      <c r="H181">
        <f t="shared" si="22"/>
        <v>-0.1992841636997813</v>
      </c>
      <c r="I181">
        <f t="shared" si="20"/>
        <v>1.5849434533567446</v>
      </c>
      <c r="J181">
        <f t="shared" si="23"/>
        <v>1.3215130218818389</v>
      </c>
    </row>
    <row r="182" spans="1:10" x14ac:dyDescent="0.2">
      <c r="A182" s="2">
        <v>41719</v>
      </c>
      <c r="B182" s="1">
        <v>15.47</v>
      </c>
      <c r="C182">
        <f t="shared" si="16"/>
        <v>15.40960378910648</v>
      </c>
      <c r="D182">
        <f t="shared" si="17"/>
        <v>2.3690712371784023E-2</v>
      </c>
      <c r="E182">
        <f t="shared" si="18"/>
        <v>15.433294501478265</v>
      </c>
      <c r="F182">
        <f t="shared" si="21"/>
        <v>15.456985213850048</v>
      </c>
      <c r="G182">
        <f t="shared" si="19"/>
        <v>3.6705498521735436E-2</v>
      </c>
      <c r="H182">
        <f t="shared" si="22"/>
        <v>1.3014786149952329E-2</v>
      </c>
      <c r="I182">
        <f t="shared" si="20"/>
        <v>0.23726889800733958</v>
      </c>
      <c r="J182">
        <f t="shared" si="23"/>
        <v>8.4129192953796561E-2</v>
      </c>
    </row>
    <row r="183" spans="1:10" x14ac:dyDescent="0.2">
      <c r="A183" s="2">
        <v>41726</v>
      </c>
      <c r="B183" s="1">
        <v>15.45</v>
      </c>
      <c r="C183">
        <f t="shared" si="16"/>
        <v>15.443317800591306</v>
      </c>
      <c r="D183">
        <f t="shared" si="17"/>
        <v>3.070702175091294E-2</v>
      </c>
      <c r="E183">
        <f t="shared" si="18"/>
        <v>15.474024822342219</v>
      </c>
      <c r="F183">
        <f t="shared" si="21"/>
        <v>15.504731844093131</v>
      </c>
      <c r="G183">
        <f t="shared" si="19"/>
        <v>-2.402482234221992E-2</v>
      </c>
      <c r="H183">
        <f t="shared" si="22"/>
        <v>-5.4731844093131699E-2</v>
      </c>
      <c r="I183">
        <f t="shared" si="20"/>
        <v>0.15550046823443314</v>
      </c>
      <c r="J183">
        <f t="shared" si="23"/>
        <v>0.35425141807852234</v>
      </c>
    </row>
    <row r="184" spans="1:10" x14ac:dyDescent="0.2">
      <c r="A184" s="2">
        <v>41733</v>
      </c>
      <c r="B184" s="1">
        <v>16.13</v>
      </c>
      <c r="C184">
        <f t="shared" si="16"/>
        <v>15.867609928936886</v>
      </c>
      <c r="D184">
        <f t="shared" si="17"/>
        <v>0.30621659636718035</v>
      </c>
      <c r="E184">
        <f t="shared" si="18"/>
        <v>16.173826525304065</v>
      </c>
      <c r="F184">
        <f t="shared" si="21"/>
        <v>16.480043121671248</v>
      </c>
      <c r="G184">
        <f t="shared" si="19"/>
        <v>-4.3826525304066166E-2</v>
      </c>
      <c r="H184">
        <f t="shared" si="22"/>
        <v>-0.35004312167124851</v>
      </c>
      <c r="I184">
        <f t="shared" si="20"/>
        <v>0.27170815439594648</v>
      </c>
      <c r="J184">
        <f t="shared" si="23"/>
        <v>2.1701371461329728</v>
      </c>
    </row>
    <row r="185" spans="1:10" x14ac:dyDescent="0.2">
      <c r="A185" s="2">
        <v>41740</v>
      </c>
      <c r="B185" s="1">
        <v>15.63</v>
      </c>
      <c r="C185">
        <f t="shared" si="16"/>
        <v>15.847530610121627</v>
      </c>
      <c r="D185">
        <f t="shared" si="17"/>
        <v>7.7809455739472483E-2</v>
      </c>
      <c r="E185">
        <f t="shared" si="18"/>
        <v>15.9253400658611</v>
      </c>
      <c r="F185">
        <f t="shared" si="21"/>
        <v>16.003149521600573</v>
      </c>
      <c r="G185">
        <f t="shared" si="19"/>
        <v>-0.29534006586109918</v>
      </c>
      <c r="H185">
        <f t="shared" si="22"/>
        <v>-0.37314952160057224</v>
      </c>
      <c r="I185">
        <f t="shared" si="20"/>
        <v>1.8895717585482992</v>
      </c>
      <c r="J185">
        <f t="shared" si="23"/>
        <v>2.3873929724924645</v>
      </c>
    </row>
    <row r="186" spans="1:10" x14ac:dyDescent="0.2">
      <c r="A186" s="2">
        <v>41747</v>
      </c>
      <c r="B186" s="1">
        <v>16</v>
      </c>
      <c r="C186">
        <f t="shared" si="16"/>
        <v>15.97013602634444</v>
      </c>
      <c r="D186">
        <f t="shared" si="17"/>
        <v>0.10916662807781065</v>
      </c>
      <c r="E186">
        <f t="shared" si="18"/>
        <v>16.07930265442225</v>
      </c>
      <c r="F186">
        <f t="shared" si="21"/>
        <v>16.188469282500062</v>
      </c>
      <c r="G186">
        <f t="shared" si="19"/>
        <v>-7.930265442224993E-2</v>
      </c>
      <c r="H186">
        <f t="shared" si="22"/>
        <v>-0.18846928250006201</v>
      </c>
      <c r="I186">
        <f t="shared" si="20"/>
        <v>0.49564159013906206</v>
      </c>
      <c r="J186">
        <f t="shared" si="23"/>
        <v>1.1779330156253875</v>
      </c>
    </row>
    <row r="187" spans="1:10" x14ac:dyDescent="0.2">
      <c r="A187" s="2">
        <v>41754</v>
      </c>
      <c r="B187" s="1">
        <v>15.78</v>
      </c>
      <c r="C187">
        <f t="shared" si="16"/>
        <v>15.899721061768901</v>
      </c>
      <c r="D187">
        <f t="shared" si="17"/>
        <v>-1.6540486779534076E-2</v>
      </c>
      <c r="E187">
        <f t="shared" si="18"/>
        <v>15.883180574989366</v>
      </c>
      <c r="F187">
        <f t="shared" si="21"/>
        <v>15.866640088209833</v>
      </c>
      <c r="G187">
        <f t="shared" si="19"/>
        <v>-0.10318057498936639</v>
      </c>
      <c r="H187">
        <f t="shared" si="22"/>
        <v>-8.6640088209833266E-2</v>
      </c>
      <c r="I187">
        <f t="shared" si="20"/>
        <v>0.65386929651056014</v>
      </c>
      <c r="J187">
        <f t="shared" si="23"/>
        <v>0.54904998865547061</v>
      </c>
    </row>
    <row r="188" spans="1:10" x14ac:dyDescent="0.2">
      <c r="A188" s="2">
        <v>41761</v>
      </c>
      <c r="B188" s="1">
        <v>15.9</v>
      </c>
      <c r="C188">
        <f t="shared" si="16"/>
        <v>15.893272229995745</v>
      </c>
      <c r="D188">
        <f t="shared" si="17"/>
        <v>-9.4763282750693657E-3</v>
      </c>
      <c r="E188">
        <f t="shared" si="18"/>
        <v>15.883795901720676</v>
      </c>
      <c r="F188">
        <f t="shared" si="21"/>
        <v>15.874319573445606</v>
      </c>
      <c r="G188">
        <f t="shared" si="19"/>
        <v>1.6204098279324342E-2</v>
      </c>
      <c r="H188">
        <f t="shared" si="22"/>
        <v>2.5680426554394842E-2</v>
      </c>
      <c r="I188">
        <f t="shared" si="20"/>
        <v>0.1019125677944927</v>
      </c>
      <c r="J188">
        <f t="shared" si="23"/>
        <v>0.16151211669430718</v>
      </c>
    </row>
    <row r="189" spans="1:10" x14ac:dyDescent="0.2">
      <c r="A189" s="2">
        <v>41768</v>
      </c>
      <c r="B189" s="1">
        <v>15.77</v>
      </c>
      <c r="C189">
        <f t="shared" si="16"/>
        <v>15.815518360688269</v>
      </c>
      <c r="D189">
        <f t="shared" si="17"/>
        <v>-5.727060699775352E-2</v>
      </c>
      <c r="E189">
        <f t="shared" si="18"/>
        <v>15.758247753690515</v>
      </c>
      <c r="F189">
        <f t="shared" si="21"/>
        <v>15.700977146692763</v>
      </c>
      <c r="G189">
        <f t="shared" si="19"/>
        <v>1.1752246309484349E-2</v>
      </c>
      <c r="H189">
        <f t="shared" si="22"/>
        <v>6.9022853307236787E-2</v>
      </c>
      <c r="I189">
        <f t="shared" si="20"/>
        <v>7.4522804752595748E-2</v>
      </c>
      <c r="J189">
        <f t="shared" si="23"/>
        <v>0.43768454855571837</v>
      </c>
    </row>
    <row r="190" spans="1:10" x14ac:dyDescent="0.2">
      <c r="A190" s="2">
        <v>41775</v>
      </c>
      <c r="B190" s="1">
        <v>15.76</v>
      </c>
      <c r="C190">
        <f t="shared" si="16"/>
        <v>15.759299101476206</v>
      </c>
      <c r="D190">
        <f t="shared" si="17"/>
        <v>-5.6534663547770737E-2</v>
      </c>
      <c r="E190">
        <f t="shared" si="18"/>
        <v>15.702764437928435</v>
      </c>
      <c r="F190">
        <f t="shared" si="21"/>
        <v>15.646229774380664</v>
      </c>
      <c r="G190">
        <f t="shared" si="19"/>
        <v>5.7235562071564772E-2</v>
      </c>
      <c r="H190">
        <f t="shared" si="22"/>
        <v>0.11377022561933536</v>
      </c>
      <c r="I190">
        <f t="shared" si="20"/>
        <v>0.36316981009876126</v>
      </c>
      <c r="J190">
        <f t="shared" si="23"/>
        <v>0.72189229453893</v>
      </c>
    </row>
    <row r="191" spans="1:10" x14ac:dyDescent="0.2">
      <c r="A191" s="2">
        <v>41782</v>
      </c>
      <c r="B191" s="1">
        <v>16.02</v>
      </c>
      <c r="C191">
        <f t="shared" si="16"/>
        <v>15.893105775171374</v>
      </c>
      <c r="D191">
        <f t="shared" si="17"/>
        <v>7.6704272522286968E-2</v>
      </c>
      <c r="E191">
        <f t="shared" si="18"/>
        <v>15.969810047693661</v>
      </c>
      <c r="F191">
        <f t="shared" si="21"/>
        <v>16.046514320215948</v>
      </c>
      <c r="G191">
        <f t="shared" si="19"/>
        <v>5.018995230633827E-2</v>
      </c>
      <c r="H191">
        <f t="shared" si="22"/>
        <v>-2.6514320215948572E-2</v>
      </c>
      <c r="I191">
        <f t="shared" si="20"/>
        <v>0.31329558243656846</v>
      </c>
      <c r="J191">
        <f t="shared" si="23"/>
        <v>0.16550761682864279</v>
      </c>
    </row>
    <row r="192" spans="1:10" x14ac:dyDescent="0.2">
      <c r="A192" s="2">
        <v>41789</v>
      </c>
      <c r="B192" s="1">
        <v>16.440000000000001</v>
      </c>
      <c r="C192">
        <f t="shared" si="16"/>
        <v>16.251924019077464</v>
      </c>
      <c r="D192">
        <f t="shared" si="17"/>
        <v>0.27418405249094868</v>
      </c>
      <c r="E192">
        <f t="shared" si="18"/>
        <v>16.526108071568412</v>
      </c>
      <c r="F192">
        <f t="shared" si="21"/>
        <v>16.800292124059361</v>
      </c>
      <c r="G192">
        <f t="shared" si="19"/>
        <v>-8.6108071568411049E-2</v>
      </c>
      <c r="H192">
        <f t="shared" si="22"/>
        <v>-0.36029212405935951</v>
      </c>
      <c r="I192">
        <f t="shared" si="20"/>
        <v>0.52377172486868029</v>
      </c>
      <c r="J192">
        <f t="shared" si="23"/>
        <v>2.1915579322345469</v>
      </c>
    </row>
    <row r="193" spans="1:10" x14ac:dyDescent="0.2">
      <c r="A193" s="2">
        <v>41796</v>
      </c>
      <c r="B193" s="1">
        <v>17.079999999999998</v>
      </c>
      <c r="C193">
        <f t="shared" si="16"/>
        <v>16.858443228627365</v>
      </c>
      <c r="D193">
        <f t="shared" si="17"/>
        <v>0.50681866243221563</v>
      </c>
      <c r="E193">
        <f t="shared" si="18"/>
        <v>17.365261891059582</v>
      </c>
      <c r="F193">
        <f t="shared" si="21"/>
        <v>17.872080553491795</v>
      </c>
      <c r="G193">
        <f t="shared" si="19"/>
        <v>-0.28526189105958366</v>
      </c>
      <c r="H193">
        <f t="shared" si="22"/>
        <v>-0.79208055349179673</v>
      </c>
      <c r="I193">
        <f t="shared" si="20"/>
        <v>1.6701515869999044</v>
      </c>
      <c r="J193">
        <f t="shared" si="23"/>
        <v>4.6374739665796065</v>
      </c>
    </row>
    <row r="194" spans="1:10" x14ac:dyDescent="0.2">
      <c r="A194" s="2">
        <v>41803</v>
      </c>
      <c r="B194" s="1">
        <v>16.559999999999999</v>
      </c>
      <c r="C194">
        <f t="shared" si="16"/>
        <v>16.882104756423832</v>
      </c>
      <c r="D194">
        <f t="shared" si="17"/>
        <v>0.16860866818719139</v>
      </c>
      <c r="E194">
        <f t="shared" si="18"/>
        <v>17.050713424611022</v>
      </c>
      <c r="F194">
        <f t="shared" si="21"/>
        <v>17.219322092798215</v>
      </c>
      <c r="G194">
        <f t="shared" si="19"/>
        <v>-0.49071342461102319</v>
      </c>
      <c r="H194">
        <f t="shared" si="22"/>
        <v>-0.65932209279821663</v>
      </c>
      <c r="I194">
        <f t="shared" si="20"/>
        <v>2.9632453176994153</v>
      </c>
      <c r="J194">
        <f t="shared" si="23"/>
        <v>3.9814136038539658</v>
      </c>
    </row>
    <row r="195" spans="1:10" x14ac:dyDescent="0.2">
      <c r="A195" s="2">
        <v>41810</v>
      </c>
      <c r="B195" s="1">
        <v>16.670000000000002</v>
      </c>
      <c r="C195">
        <f t="shared" si="16"/>
        <v>16.822285369844408</v>
      </c>
      <c r="D195">
        <f t="shared" si="17"/>
        <v>8.7090298505608718E-3</v>
      </c>
      <c r="E195">
        <f t="shared" si="18"/>
        <v>16.830994399694969</v>
      </c>
      <c r="F195">
        <f t="shared" si="21"/>
        <v>16.83970342954553</v>
      </c>
      <c r="G195">
        <f t="shared" si="19"/>
        <v>-0.16099439969496743</v>
      </c>
      <c r="H195">
        <f t="shared" si="22"/>
        <v>-0.16970342954552819</v>
      </c>
      <c r="I195">
        <f t="shared" si="20"/>
        <v>0.96577324352110028</v>
      </c>
      <c r="J195">
        <f t="shared" si="23"/>
        <v>1.0180169738783935</v>
      </c>
    </row>
    <row r="196" spans="1:10" x14ac:dyDescent="0.2">
      <c r="A196" s="2">
        <v>41817</v>
      </c>
      <c r="B196" s="1">
        <v>17.28</v>
      </c>
      <c r="C196">
        <f t="shared" si="16"/>
        <v>17.100397759877989</v>
      </c>
      <c r="D196">
        <f t="shared" si="17"/>
        <v>0.19729138197867474</v>
      </c>
      <c r="E196">
        <f t="shared" si="18"/>
        <v>17.297689141856665</v>
      </c>
      <c r="F196">
        <f t="shared" si="21"/>
        <v>17.494980523835338</v>
      </c>
      <c r="G196">
        <f t="shared" si="19"/>
        <v>-1.7689141856664037E-2</v>
      </c>
      <c r="H196">
        <f t="shared" si="22"/>
        <v>-0.21498052383533661</v>
      </c>
      <c r="I196">
        <f t="shared" si="20"/>
        <v>0.10236771907791686</v>
      </c>
      <c r="J196">
        <f t="shared" si="23"/>
        <v>1.2441002536767165</v>
      </c>
    </row>
    <row r="197" spans="1:10" x14ac:dyDescent="0.2">
      <c r="A197" s="2">
        <v>41824</v>
      </c>
      <c r="B197" s="1">
        <v>17.32</v>
      </c>
      <c r="C197">
        <f t="shared" si="16"/>
        <v>17.311075656742666</v>
      </c>
      <c r="D197">
        <f t="shared" si="17"/>
        <v>0.20666194239887647</v>
      </c>
      <c r="E197">
        <f t="shared" si="18"/>
        <v>17.517737599141544</v>
      </c>
      <c r="F197">
        <f t="shared" si="21"/>
        <v>17.724399541540418</v>
      </c>
      <c r="G197">
        <f t="shared" si="19"/>
        <v>-0.19773759914154354</v>
      </c>
      <c r="H197">
        <f t="shared" si="22"/>
        <v>-0.40439954154041757</v>
      </c>
      <c r="I197">
        <f t="shared" si="20"/>
        <v>1.1416720504708056</v>
      </c>
      <c r="J197">
        <f t="shared" si="23"/>
        <v>2.3348703322195008</v>
      </c>
    </row>
    <row r="198" spans="1:10" x14ac:dyDescent="0.2">
      <c r="A198" s="2">
        <v>41831</v>
      </c>
      <c r="B198" s="1">
        <v>17.47</v>
      </c>
      <c r="C198">
        <f t="shared" si="16"/>
        <v>17.489095039656618</v>
      </c>
      <c r="D198">
        <f t="shared" si="17"/>
        <v>0.18661215075942936</v>
      </c>
      <c r="E198">
        <f t="shared" si="18"/>
        <v>17.675707190416048</v>
      </c>
      <c r="F198">
        <f t="shared" si="21"/>
        <v>17.862319341175478</v>
      </c>
      <c r="G198">
        <f t="shared" si="19"/>
        <v>-0.20570719041604946</v>
      </c>
      <c r="H198">
        <f t="shared" si="22"/>
        <v>-0.39231934117547951</v>
      </c>
      <c r="I198">
        <f t="shared" si="20"/>
        <v>1.1774882107386919</v>
      </c>
      <c r="J198">
        <f t="shared" si="23"/>
        <v>2.2456745344904379</v>
      </c>
    </row>
    <row r="199" spans="1:10" x14ac:dyDescent="0.2">
      <c r="A199" s="2">
        <v>41838</v>
      </c>
      <c r="B199" s="1">
        <v>17.72</v>
      </c>
      <c r="C199">
        <f t="shared" si="16"/>
        <v>17.702282876166421</v>
      </c>
      <c r="D199">
        <f t="shared" si="17"/>
        <v>0.20521513078469106</v>
      </c>
      <c r="E199">
        <f t="shared" si="18"/>
        <v>17.907498006951112</v>
      </c>
      <c r="F199">
        <f t="shared" si="21"/>
        <v>18.112713137735803</v>
      </c>
      <c r="G199">
        <f t="shared" si="19"/>
        <v>-0.18749800695111318</v>
      </c>
      <c r="H199">
        <f t="shared" si="22"/>
        <v>-0.39271313773580374</v>
      </c>
      <c r="I199">
        <f t="shared" si="20"/>
        <v>1.058115163381</v>
      </c>
      <c r="J199">
        <f t="shared" si="23"/>
        <v>2.2162140955745131</v>
      </c>
    </row>
    <row r="200" spans="1:10" x14ac:dyDescent="0.2">
      <c r="A200" s="2">
        <v>41845</v>
      </c>
      <c r="B200" s="1">
        <v>17.62</v>
      </c>
      <c r="C200">
        <f t="shared" si="16"/>
        <v>17.734999202780447</v>
      </c>
      <c r="D200">
        <f t="shared" si="17"/>
        <v>8.4465967865225061E-2</v>
      </c>
      <c r="E200">
        <f t="shared" si="18"/>
        <v>17.819465170645671</v>
      </c>
      <c r="F200">
        <f t="shared" si="21"/>
        <v>17.903931138510895</v>
      </c>
      <c r="G200">
        <f t="shared" si="19"/>
        <v>-0.19946517064567004</v>
      </c>
      <c r="H200">
        <f t="shared" si="22"/>
        <v>-0.28393113851089424</v>
      </c>
      <c r="I200">
        <f t="shared" si="20"/>
        <v>1.1320384259118617</v>
      </c>
      <c r="J200">
        <f t="shared" si="23"/>
        <v>1.6114139529562668</v>
      </c>
    </row>
    <row r="201" spans="1:10" x14ac:dyDescent="0.2">
      <c r="A201" s="2">
        <v>41852</v>
      </c>
      <c r="B201" s="1">
        <v>16.809999999999999</v>
      </c>
      <c r="C201">
        <f t="shared" ref="C201:C264" si="24">$I$1*B201+(1-$I$1)*(C200+D200)</f>
        <v>17.213786068258266</v>
      </c>
      <c r="D201">
        <f t="shared" ref="D201:D264" si="25">$I$2*(C201-C200)+(1-$I$2)*D200</f>
        <v>-0.3395094038059594</v>
      </c>
      <c r="E201">
        <f t="shared" ref="E201:E264" si="26">C201+D201</f>
        <v>16.874276664452307</v>
      </c>
      <c r="F201">
        <f t="shared" si="21"/>
        <v>16.534767260646348</v>
      </c>
      <c r="G201">
        <f t="shared" ref="G201:G264" si="27">B201-E201</f>
        <v>-6.4276664452307841E-2</v>
      </c>
      <c r="H201">
        <f t="shared" si="22"/>
        <v>0.27523273935365111</v>
      </c>
      <c r="I201">
        <f t="shared" ref="I201:I264" si="28">ABS(G201/B201)*100</f>
        <v>0.38237159103098062</v>
      </c>
      <c r="J201">
        <f t="shared" si="23"/>
        <v>1.6373155226273119</v>
      </c>
    </row>
    <row r="202" spans="1:10" x14ac:dyDescent="0.2">
      <c r="A202" s="2">
        <v>41859</v>
      </c>
      <c r="B202" s="1">
        <v>17.09</v>
      </c>
      <c r="C202">
        <f t="shared" si="24"/>
        <v>17.003710665780922</v>
      </c>
      <c r="D202">
        <f t="shared" si="25"/>
        <v>-0.24890560287592839</v>
      </c>
      <c r="E202">
        <f t="shared" si="26"/>
        <v>16.754805062904992</v>
      </c>
      <c r="F202">
        <f t="shared" ref="F202:F265" si="29">C202+2*D202</f>
        <v>16.505899460029067</v>
      </c>
      <c r="G202">
        <f t="shared" si="27"/>
        <v>0.33519493709500736</v>
      </c>
      <c r="H202">
        <f t="shared" ref="H202:H265" si="30">B202-F202</f>
        <v>0.58410053997093314</v>
      </c>
      <c r="I202">
        <f t="shared" si="28"/>
        <v>1.9613512995611897</v>
      </c>
      <c r="J202">
        <f t="shared" ref="J202:J265" si="31">ABS(H202/B202)*100</f>
        <v>3.4177913397948108</v>
      </c>
    </row>
    <row r="203" spans="1:10" x14ac:dyDescent="0.2">
      <c r="A203" s="2">
        <v>41866</v>
      </c>
      <c r="B203" s="1">
        <v>17.309999999999999</v>
      </c>
      <c r="C203">
        <f t="shared" si="24"/>
        <v>17.087922025161998</v>
      </c>
      <c r="D203">
        <f t="shared" si="25"/>
        <v>-1.572372929602546E-2</v>
      </c>
      <c r="E203">
        <f t="shared" si="26"/>
        <v>17.072198295865974</v>
      </c>
      <c r="F203">
        <f t="shared" si="29"/>
        <v>17.056474566569946</v>
      </c>
      <c r="G203">
        <f t="shared" si="27"/>
        <v>0.23780170413402502</v>
      </c>
      <c r="H203">
        <f t="shared" si="30"/>
        <v>0.25352543343005252</v>
      </c>
      <c r="I203">
        <f t="shared" si="28"/>
        <v>1.3737822306991625</v>
      </c>
      <c r="J203">
        <f t="shared" si="31"/>
        <v>1.4646183329292464</v>
      </c>
    </row>
    <row r="204" spans="1:10" x14ac:dyDescent="0.2">
      <c r="A204" s="2">
        <v>41873</v>
      </c>
      <c r="B204" s="1">
        <v>17.170000000000002</v>
      </c>
      <c r="C204">
        <f t="shared" si="24"/>
        <v>17.130879318346391</v>
      </c>
      <c r="D204">
        <f t="shared" si="25"/>
        <v>2.5352986440267851E-2</v>
      </c>
      <c r="E204">
        <f t="shared" si="26"/>
        <v>17.156232304786659</v>
      </c>
      <c r="F204">
        <f t="shared" si="29"/>
        <v>17.181585291226927</v>
      </c>
      <c r="G204">
        <f t="shared" si="27"/>
        <v>1.3767695213342535E-2</v>
      </c>
      <c r="H204">
        <f t="shared" si="30"/>
        <v>-1.158529122692542E-2</v>
      </c>
      <c r="I204">
        <f t="shared" si="28"/>
        <v>8.0184596466759073E-2</v>
      </c>
      <c r="J204">
        <f t="shared" si="31"/>
        <v>6.7474031607020507E-2</v>
      </c>
    </row>
    <row r="205" spans="1:10" x14ac:dyDescent="0.2">
      <c r="A205" s="2">
        <v>41880</v>
      </c>
      <c r="B205" s="1">
        <v>17.41</v>
      </c>
      <c r="C205">
        <f t="shared" si="24"/>
        <v>17.308492921914663</v>
      </c>
      <c r="D205">
        <f t="shared" si="25"/>
        <v>0.13193541842987061</v>
      </c>
      <c r="E205">
        <f t="shared" si="26"/>
        <v>17.440428340344532</v>
      </c>
      <c r="F205">
        <f t="shared" si="29"/>
        <v>17.572363758774404</v>
      </c>
      <c r="G205">
        <f t="shared" si="27"/>
        <v>-3.042834034453179E-2</v>
      </c>
      <c r="H205">
        <f t="shared" si="30"/>
        <v>-0.16236375877440423</v>
      </c>
      <c r="I205">
        <f t="shared" si="28"/>
        <v>0.17477507377674778</v>
      </c>
      <c r="J205">
        <f t="shared" si="31"/>
        <v>0.93258907969215532</v>
      </c>
    </row>
    <row r="206" spans="1:10" x14ac:dyDescent="0.2">
      <c r="A206" s="2">
        <v>41887</v>
      </c>
      <c r="B206" s="1">
        <v>17.14</v>
      </c>
      <c r="C206">
        <f t="shared" si="24"/>
        <v>17.260171336137816</v>
      </c>
      <c r="D206">
        <f t="shared" si="25"/>
        <v>5.7555154851682278E-3</v>
      </c>
      <c r="E206">
        <f t="shared" si="26"/>
        <v>17.265926851622986</v>
      </c>
      <c r="F206">
        <f t="shared" si="29"/>
        <v>17.271682367108152</v>
      </c>
      <c r="G206">
        <f t="shared" si="27"/>
        <v>-0.12592685162298523</v>
      </c>
      <c r="H206">
        <f t="shared" si="30"/>
        <v>-0.13168236710815151</v>
      </c>
      <c r="I206">
        <f t="shared" si="28"/>
        <v>0.73469575042581803</v>
      </c>
      <c r="J206">
        <f t="shared" si="31"/>
        <v>0.76827518732877187</v>
      </c>
    </row>
    <row r="207" spans="1:10" x14ac:dyDescent="0.2">
      <c r="A207" s="2">
        <v>41894</v>
      </c>
      <c r="B207" s="1">
        <v>16.59</v>
      </c>
      <c r="C207">
        <f t="shared" si="24"/>
        <v>16.860370740649195</v>
      </c>
      <c r="D207">
        <f t="shared" si="25"/>
        <v>-0.27813376219648417</v>
      </c>
      <c r="E207">
        <f t="shared" si="26"/>
        <v>16.582236978452709</v>
      </c>
      <c r="F207">
        <f t="shared" si="29"/>
        <v>16.304103216256227</v>
      </c>
      <c r="G207">
        <f t="shared" si="27"/>
        <v>7.7630215472908048E-3</v>
      </c>
      <c r="H207">
        <f t="shared" si="30"/>
        <v>0.28589678374377314</v>
      </c>
      <c r="I207">
        <f t="shared" si="28"/>
        <v>4.6793378826346023E-2</v>
      </c>
      <c r="J207">
        <f t="shared" si="31"/>
        <v>1.7233079188895308</v>
      </c>
    </row>
    <row r="208" spans="1:10" x14ac:dyDescent="0.2">
      <c r="A208" s="2">
        <v>41901</v>
      </c>
      <c r="B208" s="1">
        <v>16.649999999999999</v>
      </c>
      <c r="C208">
        <f t="shared" si="24"/>
        <v>16.622894791381082</v>
      </c>
      <c r="D208">
        <f t="shared" si="25"/>
        <v>-0.24967329314662426</v>
      </c>
      <c r="E208">
        <f t="shared" si="26"/>
        <v>16.373221498234457</v>
      </c>
      <c r="F208">
        <f t="shared" si="29"/>
        <v>16.123548205087832</v>
      </c>
      <c r="G208">
        <f t="shared" si="27"/>
        <v>0.27677850176554131</v>
      </c>
      <c r="H208">
        <f t="shared" si="30"/>
        <v>0.52645179491216609</v>
      </c>
      <c r="I208">
        <f t="shared" si="28"/>
        <v>1.6623333439371852</v>
      </c>
      <c r="J208">
        <f t="shared" si="31"/>
        <v>3.161872642115112</v>
      </c>
    </row>
    <row r="209" spans="1:10" x14ac:dyDescent="0.2">
      <c r="A209" s="2">
        <v>41908</v>
      </c>
      <c r="B209" s="1">
        <v>16.329999999999998</v>
      </c>
      <c r="C209">
        <f t="shared" si="24"/>
        <v>16.347288599293783</v>
      </c>
      <c r="D209">
        <f t="shared" si="25"/>
        <v>-0.26782632240509641</v>
      </c>
      <c r="E209">
        <f t="shared" si="26"/>
        <v>16.079462276888687</v>
      </c>
      <c r="F209">
        <f t="shared" si="29"/>
        <v>15.81163595448359</v>
      </c>
      <c r="G209">
        <f t="shared" si="27"/>
        <v>0.25053772311131084</v>
      </c>
      <c r="H209">
        <f t="shared" si="30"/>
        <v>0.51836404551640847</v>
      </c>
      <c r="I209">
        <f t="shared" si="28"/>
        <v>1.5342175328310523</v>
      </c>
      <c r="J209">
        <f t="shared" si="31"/>
        <v>3.174305238924731</v>
      </c>
    </row>
    <row r="210" spans="1:10" x14ac:dyDescent="0.2">
      <c r="A210" s="2">
        <v>41915</v>
      </c>
      <c r="B210" s="1">
        <v>14.59</v>
      </c>
      <c r="C210">
        <f t="shared" si="24"/>
        <v>15.185784910755475</v>
      </c>
      <c r="D210">
        <f t="shared" si="25"/>
        <v>-0.89340047869834505</v>
      </c>
      <c r="E210">
        <f t="shared" si="26"/>
        <v>14.29238443205713</v>
      </c>
      <c r="F210">
        <f t="shared" si="29"/>
        <v>13.398983953358785</v>
      </c>
      <c r="G210">
        <f t="shared" si="27"/>
        <v>0.29761556794287003</v>
      </c>
      <c r="H210">
        <f t="shared" si="30"/>
        <v>1.1910160466412147</v>
      </c>
      <c r="I210">
        <f t="shared" si="28"/>
        <v>2.0398599584843731</v>
      </c>
      <c r="J210">
        <f t="shared" si="31"/>
        <v>8.1632354122084632</v>
      </c>
    </row>
    <row r="211" spans="1:10" x14ac:dyDescent="0.2">
      <c r="A211" s="2">
        <v>41922</v>
      </c>
      <c r="B211" s="1">
        <v>13.79</v>
      </c>
      <c r="C211">
        <f t="shared" si="24"/>
        <v>13.990953772822852</v>
      </c>
      <c r="D211">
        <f t="shared" si="25"/>
        <v>-1.1044019401623393</v>
      </c>
      <c r="E211">
        <f t="shared" si="26"/>
        <v>12.886551832660512</v>
      </c>
      <c r="F211">
        <f t="shared" si="29"/>
        <v>11.782149892498174</v>
      </c>
      <c r="G211">
        <f t="shared" si="27"/>
        <v>0.90344816733948718</v>
      </c>
      <c r="H211">
        <f t="shared" si="30"/>
        <v>2.0078501075018256</v>
      </c>
      <c r="I211">
        <f t="shared" si="28"/>
        <v>6.5514732947025909</v>
      </c>
      <c r="J211">
        <f t="shared" si="31"/>
        <v>14.560189321985684</v>
      </c>
    </row>
    <row r="212" spans="1:10" x14ac:dyDescent="0.2">
      <c r="A212" s="2">
        <v>41929</v>
      </c>
      <c r="B212" s="1">
        <v>14.02</v>
      </c>
      <c r="C212">
        <f t="shared" si="24"/>
        <v>13.566620733064205</v>
      </c>
      <c r="D212">
        <f t="shared" si="25"/>
        <v>-0.6283537098797547</v>
      </c>
      <c r="E212">
        <f t="shared" si="26"/>
        <v>12.938267023184451</v>
      </c>
      <c r="F212">
        <f t="shared" si="29"/>
        <v>12.309913313304696</v>
      </c>
      <c r="G212">
        <f t="shared" si="27"/>
        <v>1.0817329768155481</v>
      </c>
      <c r="H212">
        <f t="shared" si="30"/>
        <v>1.7100866866953037</v>
      </c>
      <c r="I212">
        <f t="shared" si="28"/>
        <v>7.7156417747186028</v>
      </c>
      <c r="J212">
        <f t="shared" si="31"/>
        <v>12.197479933632694</v>
      </c>
    </row>
    <row r="213" spans="1:10" x14ac:dyDescent="0.2">
      <c r="A213" s="2">
        <v>41936</v>
      </c>
      <c r="B213" s="1">
        <v>13.78</v>
      </c>
      <c r="C213">
        <f t="shared" si="24"/>
        <v>13.44330680927378</v>
      </c>
      <c r="D213">
        <f t="shared" si="25"/>
        <v>-0.27482585961722394</v>
      </c>
      <c r="E213">
        <f t="shared" si="26"/>
        <v>13.168480949656557</v>
      </c>
      <c r="F213">
        <f t="shared" si="29"/>
        <v>12.893655090039331</v>
      </c>
      <c r="G213">
        <f t="shared" si="27"/>
        <v>0.61151905034344267</v>
      </c>
      <c r="H213">
        <f t="shared" si="30"/>
        <v>0.88634490996066795</v>
      </c>
      <c r="I213">
        <f t="shared" si="28"/>
        <v>4.4377289574995844</v>
      </c>
      <c r="J213">
        <f t="shared" si="31"/>
        <v>6.4321111027624669</v>
      </c>
    </row>
    <row r="214" spans="1:10" x14ac:dyDescent="0.2">
      <c r="A214" s="2">
        <v>41943</v>
      </c>
      <c r="B214" s="1">
        <v>14.09</v>
      </c>
      <c r="C214">
        <f t="shared" si="24"/>
        <v>13.721392379862621</v>
      </c>
      <c r="D214">
        <f t="shared" si="25"/>
        <v>0.11221214152702147</v>
      </c>
      <c r="E214">
        <f t="shared" si="26"/>
        <v>13.833604521389642</v>
      </c>
      <c r="F214">
        <f t="shared" si="29"/>
        <v>13.945816662916664</v>
      </c>
      <c r="G214">
        <f t="shared" si="27"/>
        <v>0.25639547861035794</v>
      </c>
      <c r="H214">
        <f t="shared" si="30"/>
        <v>0.14418333708333542</v>
      </c>
      <c r="I214">
        <f t="shared" si="28"/>
        <v>1.819698215829368</v>
      </c>
      <c r="J214">
        <f t="shared" si="31"/>
        <v>1.023302605275624</v>
      </c>
    </row>
    <row r="215" spans="1:10" x14ac:dyDescent="0.2">
      <c r="A215" s="2">
        <v>41950</v>
      </c>
      <c r="B215" s="1">
        <v>14.17</v>
      </c>
      <c r="C215">
        <f t="shared" si="24"/>
        <v>14.035441808555856</v>
      </c>
      <c r="D215">
        <f t="shared" si="25"/>
        <v>0.25349824254337056</v>
      </c>
      <c r="E215">
        <f t="shared" si="26"/>
        <v>14.288940051099226</v>
      </c>
      <c r="F215">
        <f t="shared" si="29"/>
        <v>14.542438293642597</v>
      </c>
      <c r="G215">
        <f t="shared" si="27"/>
        <v>-0.11894005109922645</v>
      </c>
      <c r="H215">
        <f t="shared" si="30"/>
        <v>-0.37243829364259717</v>
      </c>
      <c r="I215">
        <f t="shared" si="28"/>
        <v>0.83937933026977041</v>
      </c>
      <c r="J215">
        <f t="shared" si="31"/>
        <v>2.6283577532999094</v>
      </c>
    </row>
    <row r="216" spans="1:10" x14ac:dyDescent="0.2">
      <c r="A216" s="2">
        <v>41957</v>
      </c>
      <c r="B216" s="1">
        <v>15.14</v>
      </c>
      <c r="C216">
        <f t="shared" si="24"/>
        <v>14.799576020439691</v>
      </c>
      <c r="D216">
        <f t="shared" si="25"/>
        <v>0.61094342108169586</v>
      </c>
      <c r="E216">
        <f t="shared" si="26"/>
        <v>15.410519441521387</v>
      </c>
      <c r="F216">
        <f t="shared" si="29"/>
        <v>16.021462862603084</v>
      </c>
      <c r="G216">
        <f t="shared" si="27"/>
        <v>-0.27051944152138674</v>
      </c>
      <c r="H216">
        <f t="shared" si="30"/>
        <v>-0.88146286260308315</v>
      </c>
      <c r="I216">
        <f t="shared" si="28"/>
        <v>1.7867862716075742</v>
      </c>
      <c r="J216">
        <f t="shared" si="31"/>
        <v>5.822079673732385</v>
      </c>
    </row>
    <row r="217" spans="1:10" x14ac:dyDescent="0.2">
      <c r="A217" s="2">
        <v>41964</v>
      </c>
      <c r="B217" s="1">
        <v>15.43</v>
      </c>
      <c r="C217">
        <f t="shared" si="24"/>
        <v>15.422207776608555</v>
      </c>
      <c r="D217">
        <f t="shared" si="25"/>
        <v>0.61912525564271392</v>
      </c>
      <c r="E217">
        <f t="shared" si="26"/>
        <v>16.04133303225127</v>
      </c>
      <c r="F217">
        <f t="shared" si="29"/>
        <v>16.660458287893984</v>
      </c>
      <c r="G217">
        <f t="shared" si="27"/>
        <v>-0.61133303225127023</v>
      </c>
      <c r="H217">
        <f t="shared" si="30"/>
        <v>-1.2304582878939847</v>
      </c>
      <c r="I217">
        <f t="shared" si="28"/>
        <v>3.9619768778436177</v>
      </c>
      <c r="J217">
        <f t="shared" si="31"/>
        <v>7.9744542313284814</v>
      </c>
    </row>
    <row r="218" spans="1:10" x14ac:dyDescent="0.2">
      <c r="A218" s="2">
        <v>41971</v>
      </c>
      <c r="B218" s="1">
        <v>15.73</v>
      </c>
      <c r="C218">
        <f t="shared" si="24"/>
        <v>15.85453321290051</v>
      </c>
      <c r="D218">
        <f t="shared" si="25"/>
        <v>0.48836538209718211</v>
      </c>
      <c r="E218">
        <f t="shared" si="26"/>
        <v>16.342898594997692</v>
      </c>
      <c r="F218">
        <f t="shared" si="29"/>
        <v>16.831263977094874</v>
      </c>
      <c r="G218">
        <f t="shared" si="27"/>
        <v>-0.6128985949976915</v>
      </c>
      <c r="H218">
        <f t="shared" si="30"/>
        <v>-1.1012639770948738</v>
      </c>
      <c r="I218">
        <f t="shared" si="28"/>
        <v>3.8963674189300157</v>
      </c>
      <c r="J218">
        <f t="shared" si="31"/>
        <v>7.0010424481555864</v>
      </c>
    </row>
    <row r="219" spans="1:10" x14ac:dyDescent="0.2">
      <c r="A219" s="2">
        <v>41978</v>
      </c>
      <c r="B219" s="1">
        <v>15.7</v>
      </c>
      <c r="C219">
        <f t="shared" si="24"/>
        <v>15.957159437999078</v>
      </c>
      <c r="D219">
        <f t="shared" si="25"/>
        <v>0.21834797219815233</v>
      </c>
      <c r="E219">
        <f t="shared" si="26"/>
        <v>16.17550741019723</v>
      </c>
      <c r="F219">
        <f t="shared" si="29"/>
        <v>16.393855382395383</v>
      </c>
      <c r="G219">
        <f t="shared" si="27"/>
        <v>-0.4755074101972312</v>
      </c>
      <c r="H219">
        <f t="shared" si="30"/>
        <v>-0.69385538239538391</v>
      </c>
      <c r="I219">
        <f t="shared" si="28"/>
        <v>3.0287096190906446</v>
      </c>
      <c r="J219">
        <f t="shared" si="31"/>
        <v>4.4194610343655034</v>
      </c>
    </row>
    <row r="220" spans="1:10" x14ac:dyDescent="0.2">
      <c r="A220" s="2">
        <v>41985</v>
      </c>
      <c r="B220" s="1">
        <v>14.99</v>
      </c>
      <c r="C220">
        <f t="shared" si="24"/>
        <v>15.464202964078893</v>
      </c>
      <c r="D220">
        <f t="shared" si="25"/>
        <v>-0.27956514008468331</v>
      </c>
      <c r="E220">
        <f t="shared" si="26"/>
        <v>15.18463782399421</v>
      </c>
      <c r="F220">
        <f t="shared" si="29"/>
        <v>14.905072683909527</v>
      </c>
      <c r="G220">
        <f t="shared" si="27"/>
        <v>-0.19463782399420992</v>
      </c>
      <c r="H220">
        <f t="shared" si="30"/>
        <v>8.4927316090473326E-2</v>
      </c>
      <c r="I220">
        <f t="shared" si="28"/>
        <v>1.2984511273796526</v>
      </c>
      <c r="J220">
        <f t="shared" si="31"/>
        <v>0.56655981381236376</v>
      </c>
    </row>
    <row r="221" spans="1:10" x14ac:dyDescent="0.2">
      <c r="A221" s="2">
        <v>41992</v>
      </c>
      <c r="B221" s="1">
        <v>15.03</v>
      </c>
      <c r="C221">
        <f t="shared" si="24"/>
        <v>15.091855129597683</v>
      </c>
      <c r="D221">
        <f t="shared" si="25"/>
        <v>-0.34451302616225254</v>
      </c>
      <c r="E221">
        <f t="shared" si="26"/>
        <v>14.747342103435431</v>
      </c>
      <c r="F221">
        <f t="shared" si="29"/>
        <v>14.402829077273177</v>
      </c>
      <c r="G221">
        <f t="shared" si="27"/>
        <v>0.28265789656456874</v>
      </c>
      <c r="H221">
        <f t="shared" si="30"/>
        <v>0.62717092272682251</v>
      </c>
      <c r="I221">
        <f t="shared" si="28"/>
        <v>1.8806247276418415</v>
      </c>
      <c r="J221">
        <f t="shared" si="31"/>
        <v>4.1727938970513812</v>
      </c>
    </row>
    <row r="222" spans="1:10" x14ac:dyDescent="0.2">
      <c r="A222" s="2">
        <v>41999</v>
      </c>
      <c r="B222" s="1">
        <v>15.45</v>
      </c>
      <c r="C222">
        <f t="shared" si="24"/>
        <v>15.168936841374173</v>
      </c>
      <c r="D222">
        <f t="shared" si="25"/>
        <v>-4.939670960513283E-2</v>
      </c>
      <c r="E222">
        <f t="shared" si="26"/>
        <v>15.119540131769039</v>
      </c>
      <c r="F222">
        <f t="shared" si="29"/>
        <v>15.070143422163907</v>
      </c>
      <c r="G222">
        <f t="shared" si="27"/>
        <v>0.3304598682309603</v>
      </c>
      <c r="H222">
        <f t="shared" si="30"/>
        <v>0.37985657783609206</v>
      </c>
      <c r="I222">
        <f t="shared" si="28"/>
        <v>2.1388988235013615</v>
      </c>
      <c r="J222">
        <f t="shared" si="31"/>
        <v>2.4586186267708228</v>
      </c>
    </row>
    <row r="223" spans="1:10" x14ac:dyDescent="0.2">
      <c r="A223" s="2">
        <v>42006</v>
      </c>
      <c r="B223" s="1">
        <v>15.36</v>
      </c>
      <c r="C223">
        <f t="shared" si="24"/>
        <v>15.263816052707615</v>
      </c>
      <c r="D223">
        <f t="shared" si="25"/>
        <v>5.159643505186956E-2</v>
      </c>
      <c r="E223">
        <f t="shared" si="26"/>
        <v>15.315412487759485</v>
      </c>
      <c r="F223">
        <f t="shared" si="29"/>
        <v>15.367008922811353</v>
      </c>
      <c r="G223">
        <f t="shared" si="27"/>
        <v>4.4587512240514826E-2</v>
      </c>
      <c r="H223">
        <f t="shared" si="30"/>
        <v>-7.0089228113534574E-3</v>
      </c>
      <c r="I223">
        <f t="shared" si="28"/>
        <v>0.29028328281585175</v>
      </c>
      <c r="J223">
        <f t="shared" si="31"/>
        <v>4.5631007886415741E-2</v>
      </c>
    </row>
    <row r="224" spans="1:10" x14ac:dyDescent="0.2">
      <c r="A224" s="2">
        <v>42013</v>
      </c>
      <c r="B224" s="1">
        <v>15.21</v>
      </c>
      <c r="C224">
        <f t="shared" si="24"/>
        <v>15.252164995103794</v>
      </c>
      <c r="D224">
        <f t="shared" si="25"/>
        <v>7.3231901928862385E-3</v>
      </c>
      <c r="E224">
        <f t="shared" si="26"/>
        <v>15.25948818529668</v>
      </c>
      <c r="F224">
        <f t="shared" si="29"/>
        <v>15.266811375489565</v>
      </c>
      <c r="G224">
        <f t="shared" si="27"/>
        <v>-4.9488185296679532E-2</v>
      </c>
      <c r="H224">
        <f t="shared" si="30"/>
        <v>-5.6811375489564497E-2</v>
      </c>
      <c r="I224">
        <f t="shared" si="28"/>
        <v>0.32536610977435587</v>
      </c>
      <c r="J224">
        <f t="shared" si="31"/>
        <v>0.37351331682816891</v>
      </c>
    </row>
    <row r="225" spans="1:10" x14ac:dyDescent="0.2">
      <c r="A225" s="2">
        <v>42020</v>
      </c>
      <c r="B225" s="1">
        <v>15.02</v>
      </c>
      <c r="C225">
        <f t="shared" si="24"/>
        <v>15.115795274118671</v>
      </c>
      <c r="D225">
        <f t="shared" si="25"/>
        <v>-9.3261847631719838E-2</v>
      </c>
      <c r="E225">
        <f t="shared" si="26"/>
        <v>15.022533426486952</v>
      </c>
      <c r="F225">
        <f t="shared" si="29"/>
        <v>14.929271578855232</v>
      </c>
      <c r="G225">
        <f t="shared" si="27"/>
        <v>-2.533426486952095E-3</v>
      </c>
      <c r="H225">
        <f t="shared" si="30"/>
        <v>9.0728421144767424E-2</v>
      </c>
      <c r="I225">
        <f t="shared" si="28"/>
        <v>1.6867020552277599E-2</v>
      </c>
      <c r="J225">
        <f t="shared" si="31"/>
        <v>0.60405073997847825</v>
      </c>
    </row>
    <row r="226" spans="1:10" x14ac:dyDescent="0.2">
      <c r="A226" s="2">
        <v>42027</v>
      </c>
      <c r="B226" s="1">
        <v>14.91</v>
      </c>
      <c r="C226">
        <f t="shared" si="24"/>
        <v>14.955013370594781</v>
      </c>
      <c r="D226">
        <f t="shared" si="25"/>
        <v>-0.14052588675623925</v>
      </c>
      <c r="E226">
        <f t="shared" si="26"/>
        <v>14.814487483838542</v>
      </c>
      <c r="F226">
        <f t="shared" si="29"/>
        <v>14.673961597082302</v>
      </c>
      <c r="G226">
        <f t="shared" si="27"/>
        <v>9.5512516161457839E-2</v>
      </c>
      <c r="H226">
        <f t="shared" si="30"/>
        <v>0.23603840291769806</v>
      </c>
      <c r="I226">
        <f t="shared" si="28"/>
        <v>0.64059366976162202</v>
      </c>
      <c r="J226">
        <f t="shared" si="31"/>
        <v>1.5830878800650441</v>
      </c>
    </row>
    <row r="227" spans="1:10" x14ac:dyDescent="0.2">
      <c r="A227" s="2">
        <v>42034</v>
      </c>
      <c r="B227" s="1">
        <v>14.71</v>
      </c>
      <c r="C227">
        <f t="shared" si="24"/>
        <v>14.751794993535418</v>
      </c>
      <c r="D227">
        <f t="shared" si="25"/>
        <v>-0.18441062996842583</v>
      </c>
      <c r="E227">
        <f t="shared" si="26"/>
        <v>14.567384363566992</v>
      </c>
      <c r="F227">
        <f t="shared" si="29"/>
        <v>14.382973733598567</v>
      </c>
      <c r="G227">
        <f t="shared" si="27"/>
        <v>0.14261563643300867</v>
      </c>
      <c r="H227">
        <f t="shared" si="30"/>
        <v>0.32702626640143428</v>
      </c>
      <c r="I227">
        <f t="shared" si="28"/>
        <v>0.96951486358265582</v>
      </c>
      <c r="J227">
        <f t="shared" si="31"/>
        <v>2.2231561278139651</v>
      </c>
    </row>
    <row r="228" spans="1:10" x14ac:dyDescent="0.2">
      <c r="A228" s="2">
        <v>42041</v>
      </c>
      <c r="B228" s="1">
        <v>15.86</v>
      </c>
      <c r="C228">
        <f t="shared" si="24"/>
        <v>15.342953745426797</v>
      </c>
      <c r="D228">
        <f t="shared" si="25"/>
        <v>0.35848793733343787</v>
      </c>
      <c r="E228">
        <f t="shared" si="26"/>
        <v>15.701441682760235</v>
      </c>
      <c r="F228">
        <f t="shared" si="29"/>
        <v>16.059929620093673</v>
      </c>
      <c r="G228">
        <f t="shared" si="27"/>
        <v>0.15855831723976443</v>
      </c>
      <c r="H228">
        <f t="shared" si="30"/>
        <v>-0.19992962009367332</v>
      </c>
      <c r="I228">
        <f t="shared" si="28"/>
        <v>0.9997371831006584</v>
      </c>
      <c r="J228">
        <f t="shared" si="31"/>
        <v>1.2605902906284574</v>
      </c>
    </row>
    <row r="229" spans="1:10" x14ac:dyDescent="0.2">
      <c r="A229" s="2">
        <v>42048</v>
      </c>
      <c r="B229" s="1">
        <v>16.3</v>
      </c>
      <c r="C229">
        <f t="shared" si="24"/>
        <v>16.060576673104094</v>
      </c>
      <c r="D229">
        <f t="shared" si="25"/>
        <v>0.60988243057413938</v>
      </c>
      <c r="E229">
        <f t="shared" si="26"/>
        <v>16.670459103678233</v>
      </c>
      <c r="F229">
        <f t="shared" si="29"/>
        <v>17.280341534252372</v>
      </c>
      <c r="G229">
        <f t="shared" si="27"/>
        <v>-0.37045910367823254</v>
      </c>
      <c r="H229">
        <f t="shared" si="30"/>
        <v>-0.98034153425237136</v>
      </c>
      <c r="I229">
        <f t="shared" si="28"/>
        <v>2.2727552372897701</v>
      </c>
      <c r="J229">
        <f t="shared" si="31"/>
        <v>6.0143652408120936</v>
      </c>
    </row>
    <row r="230" spans="1:10" x14ac:dyDescent="0.2">
      <c r="A230" s="2">
        <v>42055</v>
      </c>
      <c r="B230" s="1">
        <v>16.399999999999999</v>
      </c>
      <c r="C230">
        <f t="shared" si="24"/>
        <v>16.508183641471291</v>
      </c>
      <c r="D230">
        <f t="shared" si="25"/>
        <v>0.49628960702927949</v>
      </c>
      <c r="E230">
        <f t="shared" si="26"/>
        <v>17.00447324850057</v>
      </c>
      <c r="F230">
        <f t="shared" si="29"/>
        <v>17.50076285552985</v>
      </c>
      <c r="G230">
        <f t="shared" si="27"/>
        <v>-0.60447324850057171</v>
      </c>
      <c r="H230">
        <f t="shared" si="30"/>
        <v>-1.100762855529851</v>
      </c>
      <c r="I230">
        <f t="shared" si="28"/>
        <v>3.6858124908571446</v>
      </c>
      <c r="J230">
        <f t="shared" si="31"/>
        <v>6.7119686312795803</v>
      </c>
    </row>
    <row r="231" spans="1:10" x14ac:dyDescent="0.2">
      <c r="A231" s="2">
        <v>42062</v>
      </c>
      <c r="B231" s="1">
        <v>16.34</v>
      </c>
      <c r="C231">
        <f t="shared" si="24"/>
        <v>16.605789299400229</v>
      </c>
      <c r="D231">
        <f t="shared" si="25"/>
        <v>0.21721084265904028</v>
      </c>
      <c r="E231">
        <f t="shared" si="26"/>
        <v>16.823000142059268</v>
      </c>
      <c r="F231">
        <f t="shared" si="29"/>
        <v>17.040210984718311</v>
      </c>
      <c r="G231">
        <f t="shared" si="27"/>
        <v>-0.483000142059268</v>
      </c>
      <c r="H231">
        <f t="shared" si="30"/>
        <v>-0.70021098471831067</v>
      </c>
      <c r="I231">
        <f t="shared" si="28"/>
        <v>2.9559372219049451</v>
      </c>
      <c r="J231">
        <f t="shared" si="31"/>
        <v>4.2852569444205058</v>
      </c>
    </row>
    <row r="232" spans="1:10" x14ac:dyDescent="0.2">
      <c r="A232" s="2">
        <v>42069</v>
      </c>
      <c r="B232" s="1">
        <v>15.93</v>
      </c>
      <c r="C232">
        <f t="shared" si="24"/>
        <v>16.287200056823707</v>
      </c>
      <c r="D232">
        <f t="shared" si="25"/>
        <v>-0.15784921700585314</v>
      </c>
      <c r="E232">
        <f t="shared" si="26"/>
        <v>16.129350839817853</v>
      </c>
      <c r="F232">
        <f t="shared" si="29"/>
        <v>15.971501622812001</v>
      </c>
      <c r="G232">
        <f t="shared" si="27"/>
        <v>-0.1993508398178534</v>
      </c>
      <c r="H232">
        <f t="shared" si="30"/>
        <v>-4.1501622812001315E-2</v>
      </c>
      <c r="I232">
        <f t="shared" si="28"/>
        <v>1.2514177013047922</v>
      </c>
      <c r="J232">
        <f t="shared" si="31"/>
        <v>0.26052493918393793</v>
      </c>
    </row>
    <row r="233" spans="1:10" x14ac:dyDescent="0.2">
      <c r="A233" s="2">
        <v>42076</v>
      </c>
      <c r="B233" s="1">
        <v>16.2</v>
      </c>
      <c r="C233">
        <f t="shared" si="24"/>
        <v>16.17174033592714</v>
      </c>
      <c r="D233">
        <f t="shared" si="25"/>
        <v>-0.12817656972935276</v>
      </c>
      <c r="E233">
        <f t="shared" si="26"/>
        <v>16.043563766197789</v>
      </c>
      <c r="F233">
        <f t="shared" si="29"/>
        <v>15.915387196468435</v>
      </c>
      <c r="G233">
        <f t="shared" si="27"/>
        <v>0.15643623380221072</v>
      </c>
      <c r="H233">
        <f t="shared" si="30"/>
        <v>0.28461280353156404</v>
      </c>
      <c r="I233">
        <f t="shared" si="28"/>
        <v>0.96565576421117727</v>
      </c>
      <c r="J233">
        <f t="shared" si="31"/>
        <v>1.7568691576022473</v>
      </c>
    </row>
    <row r="234" spans="1:10" x14ac:dyDescent="0.2">
      <c r="A234" s="2">
        <v>42083</v>
      </c>
      <c r="B234" s="1">
        <v>16.48</v>
      </c>
      <c r="C234">
        <f t="shared" si="24"/>
        <v>16.305425506479118</v>
      </c>
      <c r="D234">
        <f t="shared" si="25"/>
        <v>5.5126648467578553E-2</v>
      </c>
      <c r="E234">
        <f t="shared" si="26"/>
        <v>16.360552154946696</v>
      </c>
      <c r="F234">
        <f t="shared" si="29"/>
        <v>16.415678803414274</v>
      </c>
      <c r="G234">
        <f t="shared" si="27"/>
        <v>0.11944784505330475</v>
      </c>
      <c r="H234">
        <f t="shared" si="30"/>
        <v>6.4321196585726881E-2</v>
      </c>
      <c r="I234">
        <f t="shared" si="28"/>
        <v>0.72480488503218898</v>
      </c>
      <c r="J234">
        <f t="shared" si="31"/>
        <v>0.39029852297164369</v>
      </c>
    </row>
    <row r="235" spans="1:10" x14ac:dyDescent="0.2">
      <c r="A235" s="2">
        <v>42090</v>
      </c>
      <c r="B235" s="1">
        <v>15.98</v>
      </c>
      <c r="C235">
        <f t="shared" si="24"/>
        <v>16.132220861978677</v>
      </c>
      <c r="D235">
        <f t="shared" si="25"/>
        <v>-0.10470525661003491</v>
      </c>
      <c r="E235">
        <f t="shared" si="26"/>
        <v>16.027515605368642</v>
      </c>
      <c r="F235">
        <f t="shared" si="29"/>
        <v>15.922810348758608</v>
      </c>
      <c r="G235">
        <f t="shared" si="27"/>
        <v>-4.7515605368641189E-2</v>
      </c>
      <c r="H235">
        <f t="shared" si="30"/>
        <v>5.7189651241392525E-2</v>
      </c>
      <c r="I235">
        <f t="shared" si="28"/>
        <v>0.29734421382128401</v>
      </c>
      <c r="J235">
        <f t="shared" si="31"/>
        <v>0.35788267360070414</v>
      </c>
    </row>
    <row r="236" spans="1:10" x14ac:dyDescent="0.2">
      <c r="A236" s="2">
        <v>42097</v>
      </c>
      <c r="B236" s="1">
        <v>16.03</v>
      </c>
      <c r="C236">
        <f t="shared" si="24"/>
        <v>16.029006242147457</v>
      </c>
      <c r="D236">
        <f t="shared" si="25"/>
        <v>-0.10366181086486481</v>
      </c>
      <c r="E236">
        <f t="shared" si="26"/>
        <v>15.925344431282593</v>
      </c>
      <c r="F236">
        <f t="shared" si="29"/>
        <v>15.821682620417727</v>
      </c>
      <c r="G236">
        <f t="shared" si="27"/>
        <v>0.10465556871740844</v>
      </c>
      <c r="H236">
        <f t="shared" si="30"/>
        <v>0.20831737958227414</v>
      </c>
      <c r="I236">
        <f t="shared" si="28"/>
        <v>0.65287316729512435</v>
      </c>
      <c r="J236">
        <f t="shared" si="31"/>
        <v>1.2995469718170565</v>
      </c>
    </row>
    <row r="237" spans="1:10" x14ac:dyDescent="0.2">
      <c r="A237" s="2">
        <v>42104</v>
      </c>
      <c r="B237" s="1">
        <v>16.03</v>
      </c>
      <c r="C237">
        <f t="shared" si="24"/>
        <v>15.988137772513038</v>
      </c>
      <c r="D237">
        <f t="shared" si="25"/>
        <v>-5.9706472003552155E-2</v>
      </c>
      <c r="E237">
        <f t="shared" si="26"/>
        <v>15.928431300509486</v>
      </c>
      <c r="F237">
        <f t="shared" si="29"/>
        <v>15.868724828505934</v>
      </c>
      <c r="G237">
        <f t="shared" si="27"/>
        <v>0.10156869949051561</v>
      </c>
      <c r="H237">
        <f t="shared" si="30"/>
        <v>0.16127517149406678</v>
      </c>
      <c r="I237">
        <f t="shared" si="28"/>
        <v>0.63361634117601751</v>
      </c>
      <c r="J237">
        <f t="shared" si="31"/>
        <v>1.0060834154339786</v>
      </c>
    </row>
    <row r="238" spans="1:10" x14ac:dyDescent="0.2">
      <c r="A238" s="2">
        <v>42111</v>
      </c>
      <c r="B238" s="1">
        <v>15.76</v>
      </c>
      <c r="C238">
        <f t="shared" si="24"/>
        <v>15.827372520203795</v>
      </c>
      <c r="D238">
        <f t="shared" si="25"/>
        <v>-0.13044761821753598</v>
      </c>
      <c r="E238">
        <f t="shared" si="26"/>
        <v>15.696924901986259</v>
      </c>
      <c r="F238">
        <f t="shared" si="29"/>
        <v>15.566477283768723</v>
      </c>
      <c r="G238">
        <f t="shared" si="27"/>
        <v>6.3075098013740671E-2</v>
      </c>
      <c r="H238">
        <f t="shared" si="30"/>
        <v>0.1935227162312767</v>
      </c>
      <c r="I238">
        <f t="shared" si="28"/>
        <v>0.40022270313287234</v>
      </c>
      <c r="J238">
        <f t="shared" si="31"/>
        <v>1.2279360166959181</v>
      </c>
    </row>
    <row r="239" spans="1:10" x14ac:dyDescent="0.2">
      <c r="A239" s="2">
        <v>42118</v>
      </c>
      <c r="B239" s="1">
        <v>15.77</v>
      </c>
      <c r="C239">
        <f t="shared" si="24"/>
        <v>15.740769960794504</v>
      </c>
      <c r="D239">
        <f t="shared" si="25"/>
        <v>-9.9756077051764785E-2</v>
      </c>
      <c r="E239">
        <f t="shared" si="26"/>
        <v>15.641013883742739</v>
      </c>
      <c r="F239">
        <f t="shared" si="29"/>
        <v>15.541257806690973</v>
      </c>
      <c r="G239">
        <f t="shared" si="27"/>
        <v>0.12898611625726097</v>
      </c>
      <c r="H239">
        <f t="shared" si="30"/>
        <v>0.22874219330902612</v>
      </c>
      <c r="I239">
        <f t="shared" si="28"/>
        <v>0.81792083866367138</v>
      </c>
      <c r="J239">
        <f t="shared" si="31"/>
        <v>1.4504894946672551</v>
      </c>
    </row>
    <row r="240" spans="1:10" x14ac:dyDescent="0.2">
      <c r="A240" s="2">
        <v>42125</v>
      </c>
      <c r="B240" s="1">
        <v>15.81</v>
      </c>
      <c r="C240">
        <f t="shared" si="24"/>
        <v>15.742405553497097</v>
      </c>
      <c r="D240">
        <f t="shared" si="25"/>
        <v>-2.8781908223714299E-2</v>
      </c>
      <c r="E240">
        <f t="shared" si="26"/>
        <v>15.713623645273383</v>
      </c>
      <c r="F240">
        <f t="shared" si="29"/>
        <v>15.684841737049668</v>
      </c>
      <c r="G240">
        <f t="shared" si="27"/>
        <v>9.6376354726617208E-2</v>
      </c>
      <c r="H240">
        <f t="shared" si="30"/>
        <v>0.1251582629503325</v>
      </c>
      <c r="I240">
        <f t="shared" si="28"/>
        <v>0.60959111149030487</v>
      </c>
      <c r="J240">
        <f t="shared" si="31"/>
        <v>0.79163986685852306</v>
      </c>
    </row>
    <row r="241" spans="1:10" x14ac:dyDescent="0.2">
      <c r="A241" s="2">
        <v>42132</v>
      </c>
      <c r="B241" s="1">
        <v>15.67</v>
      </c>
      <c r="C241">
        <f t="shared" si="24"/>
        <v>15.687449458109352</v>
      </c>
      <c r="D241">
        <f t="shared" si="25"/>
        <v>-4.7103839238535505E-2</v>
      </c>
      <c r="E241">
        <f t="shared" si="26"/>
        <v>15.640345618870816</v>
      </c>
      <c r="F241">
        <f t="shared" si="29"/>
        <v>15.593241779632281</v>
      </c>
      <c r="G241">
        <f t="shared" si="27"/>
        <v>2.965438112918406E-2</v>
      </c>
      <c r="H241">
        <f t="shared" si="30"/>
        <v>7.6758220367718621E-2</v>
      </c>
      <c r="I241">
        <f t="shared" si="28"/>
        <v>0.18924301933110441</v>
      </c>
      <c r="J241">
        <f t="shared" si="31"/>
        <v>0.48984186577995292</v>
      </c>
    </row>
    <row r="242" spans="1:10" x14ac:dyDescent="0.2">
      <c r="A242" s="2">
        <v>42139</v>
      </c>
      <c r="B242" s="1">
        <v>15.48</v>
      </c>
      <c r="C242">
        <f t="shared" si="24"/>
        <v>15.544138247548327</v>
      </c>
      <c r="D242">
        <f t="shared" si="25"/>
        <v>-0.11444899916427832</v>
      </c>
      <c r="E242">
        <f t="shared" si="26"/>
        <v>15.429689248384049</v>
      </c>
      <c r="F242">
        <f t="shared" si="29"/>
        <v>15.315240249219769</v>
      </c>
      <c r="G242">
        <f t="shared" si="27"/>
        <v>5.0310751615951332E-2</v>
      </c>
      <c r="H242">
        <f t="shared" si="30"/>
        <v>0.16475975078023097</v>
      </c>
      <c r="I242">
        <f t="shared" si="28"/>
        <v>0.32500485540020241</v>
      </c>
      <c r="J242">
        <f t="shared" si="31"/>
        <v>1.0643394753244895</v>
      </c>
    </row>
    <row r="243" spans="1:10" x14ac:dyDescent="0.2">
      <c r="A243" s="2">
        <v>42146</v>
      </c>
      <c r="B243" s="1">
        <v>15.27</v>
      </c>
      <c r="C243">
        <f t="shared" si="24"/>
        <v>15.333875699353619</v>
      </c>
      <c r="D243">
        <f t="shared" si="25"/>
        <v>-0.18151848348557878</v>
      </c>
      <c r="E243">
        <f t="shared" si="26"/>
        <v>15.15235721586804</v>
      </c>
      <c r="F243">
        <f t="shared" si="29"/>
        <v>14.970838732382461</v>
      </c>
      <c r="G243">
        <f t="shared" si="27"/>
        <v>0.11764278413195939</v>
      </c>
      <c r="H243">
        <f t="shared" si="30"/>
        <v>0.29916126761753858</v>
      </c>
      <c r="I243">
        <f t="shared" si="28"/>
        <v>0.77041770878820826</v>
      </c>
      <c r="J243">
        <f t="shared" si="31"/>
        <v>1.959143861280541</v>
      </c>
    </row>
    <row r="244" spans="1:10" x14ac:dyDescent="0.2">
      <c r="A244" s="2">
        <v>42153</v>
      </c>
      <c r="B244" s="1">
        <v>15.17</v>
      </c>
      <c r="C244">
        <f t="shared" si="24"/>
        <v>15.162942886347217</v>
      </c>
      <c r="D244">
        <f t="shared" si="25"/>
        <v>-0.17410851415015521</v>
      </c>
      <c r="E244">
        <f t="shared" si="26"/>
        <v>14.988834372197061</v>
      </c>
      <c r="F244">
        <f t="shared" si="29"/>
        <v>14.814725858046907</v>
      </c>
      <c r="G244">
        <f t="shared" si="27"/>
        <v>0.18116562780293854</v>
      </c>
      <c r="H244">
        <f t="shared" si="30"/>
        <v>0.35527414195309248</v>
      </c>
      <c r="I244">
        <f t="shared" si="28"/>
        <v>1.1942361753654487</v>
      </c>
      <c r="J244">
        <f t="shared" si="31"/>
        <v>2.3419521552609917</v>
      </c>
    </row>
    <row r="245" spans="1:10" x14ac:dyDescent="0.2">
      <c r="A245" s="2">
        <v>42160</v>
      </c>
      <c r="B245" s="1">
        <v>14.78</v>
      </c>
      <c r="C245">
        <f t="shared" si="24"/>
        <v>14.863533748878822</v>
      </c>
      <c r="D245">
        <f t="shared" si="25"/>
        <v>-0.26181895047292286</v>
      </c>
      <c r="E245">
        <f t="shared" si="26"/>
        <v>14.601714798405899</v>
      </c>
      <c r="F245">
        <f t="shared" si="29"/>
        <v>14.339895847932977</v>
      </c>
      <c r="G245">
        <f t="shared" si="27"/>
        <v>0.17828520159410033</v>
      </c>
      <c r="H245">
        <f t="shared" si="30"/>
        <v>0.44010415206702191</v>
      </c>
      <c r="I245">
        <f t="shared" si="28"/>
        <v>1.2062598213403271</v>
      </c>
      <c r="J245">
        <f t="shared" si="31"/>
        <v>2.9777006229162515</v>
      </c>
    </row>
    <row r="246" spans="1:10" x14ac:dyDescent="0.2">
      <c r="A246" s="2">
        <v>42167</v>
      </c>
      <c r="B246" s="1">
        <v>15.23</v>
      </c>
      <c r="C246">
        <f t="shared" si="24"/>
        <v>14.978685919362359</v>
      </c>
      <c r="D246">
        <f t="shared" si="25"/>
        <v>2.0608341965988597E-3</v>
      </c>
      <c r="E246">
        <f t="shared" si="26"/>
        <v>14.980746753558957</v>
      </c>
      <c r="F246">
        <f t="shared" si="29"/>
        <v>14.982807587755557</v>
      </c>
      <c r="G246">
        <f t="shared" si="27"/>
        <v>0.24925324644104307</v>
      </c>
      <c r="H246">
        <f t="shared" si="30"/>
        <v>0.2471924122444431</v>
      </c>
      <c r="I246">
        <f t="shared" si="28"/>
        <v>1.6365938702629221</v>
      </c>
      <c r="J246">
        <f t="shared" si="31"/>
        <v>1.6230624572845902</v>
      </c>
    </row>
    <row r="247" spans="1:10" x14ac:dyDescent="0.2">
      <c r="A247" s="2">
        <v>42174</v>
      </c>
      <c r="B247" s="1">
        <v>15.11</v>
      </c>
      <c r="C247">
        <f t="shared" si="24"/>
        <v>15.058298701423581</v>
      </c>
      <c r="D247">
        <f t="shared" si="25"/>
        <v>5.6347197701835071E-2</v>
      </c>
      <c r="E247">
        <f t="shared" si="26"/>
        <v>15.114645899125417</v>
      </c>
      <c r="F247">
        <f t="shared" si="29"/>
        <v>15.170993096827251</v>
      </c>
      <c r="G247">
        <f t="shared" si="27"/>
        <v>-4.6458991254176851E-3</v>
      </c>
      <c r="H247">
        <f t="shared" si="30"/>
        <v>-6.0993096827251847E-2</v>
      </c>
      <c r="I247">
        <f t="shared" si="28"/>
        <v>3.0747181505080642E-2</v>
      </c>
      <c r="J247">
        <f t="shared" si="31"/>
        <v>0.40366046874422135</v>
      </c>
    </row>
    <row r="248" spans="1:10" x14ac:dyDescent="0.2">
      <c r="A248" s="2">
        <v>42181</v>
      </c>
      <c r="B248" s="1">
        <v>15.4</v>
      </c>
      <c r="C248">
        <f t="shared" si="24"/>
        <v>15.285858359650167</v>
      </c>
      <c r="D248">
        <f t="shared" si="25"/>
        <v>0.17619592006916038</v>
      </c>
      <c r="E248">
        <f t="shared" si="26"/>
        <v>15.462054279719327</v>
      </c>
      <c r="F248">
        <f t="shared" si="29"/>
        <v>15.638250199788487</v>
      </c>
      <c r="G248">
        <f t="shared" si="27"/>
        <v>-6.2054279719326644E-2</v>
      </c>
      <c r="H248">
        <f t="shared" si="30"/>
        <v>-0.23825019978848694</v>
      </c>
      <c r="I248">
        <f t="shared" si="28"/>
        <v>0.40294986830731583</v>
      </c>
      <c r="J248">
        <f t="shared" si="31"/>
        <v>1.5470792194057594</v>
      </c>
    </row>
    <row r="249" spans="1:10" x14ac:dyDescent="0.2">
      <c r="A249" s="2">
        <v>42188</v>
      </c>
      <c r="B249" s="1">
        <v>14.87</v>
      </c>
      <c r="C249">
        <f t="shared" si="24"/>
        <v>15.106821711887729</v>
      </c>
      <c r="D249">
        <f t="shared" si="25"/>
        <v>-7.246687741295807E-2</v>
      </c>
      <c r="E249">
        <f t="shared" si="26"/>
        <v>15.034354834474771</v>
      </c>
      <c r="F249">
        <f t="shared" si="29"/>
        <v>14.961887957061814</v>
      </c>
      <c r="G249">
        <f t="shared" si="27"/>
        <v>-0.16435483447477139</v>
      </c>
      <c r="H249">
        <f t="shared" si="30"/>
        <v>-9.1887957061814518E-2</v>
      </c>
      <c r="I249">
        <f t="shared" si="28"/>
        <v>1.1052779722580457</v>
      </c>
      <c r="J249">
        <f t="shared" si="31"/>
        <v>0.61794187667662759</v>
      </c>
    </row>
    <row r="250" spans="1:10" x14ac:dyDescent="0.2">
      <c r="A250" s="2">
        <v>42195</v>
      </c>
      <c r="B250" s="1">
        <v>14.48</v>
      </c>
      <c r="C250">
        <f t="shared" si="24"/>
        <v>14.70174193378991</v>
      </c>
      <c r="D250">
        <f t="shared" si="25"/>
        <v>-0.30529590789236122</v>
      </c>
      <c r="E250">
        <f t="shared" si="26"/>
        <v>14.396446025897548</v>
      </c>
      <c r="F250">
        <f t="shared" si="29"/>
        <v>14.091150118005187</v>
      </c>
      <c r="G250">
        <f t="shared" si="27"/>
        <v>8.3553974102452244E-2</v>
      </c>
      <c r="H250">
        <f t="shared" si="30"/>
        <v>0.38884988199481363</v>
      </c>
      <c r="I250">
        <f t="shared" si="28"/>
        <v>0.57703020788986359</v>
      </c>
      <c r="J250">
        <f t="shared" si="31"/>
        <v>2.6854273618426352</v>
      </c>
    </row>
    <row r="251" spans="1:10" x14ac:dyDescent="0.2">
      <c r="A251" s="2">
        <v>42202</v>
      </c>
      <c r="B251" s="1">
        <v>14.69</v>
      </c>
      <c r="C251">
        <f t="shared" si="24"/>
        <v>14.57257841035902</v>
      </c>
      <c r="D251">
        <f t="shared" si="25"/>
        <v>-0.18200323876933128</v>
      </c>
      <c r="E251">
        <f t="shared" si="26"/>
        <v>14.390575171589688</v>
      </c>
      <c r="F251">
        <f t="shared" si="29"/>
        <v>14.208571932820357</v>
      </c>
      <c r="G251">
        <f t="shared" si="27"/>
        <v>0.29942482841031115</v>
      </c>
      <c r="H251">
        <f t="shared" si="30"/>
        <v>0.48142806717964248</v>
      </c>
      <c r="I251">
        <f t="shared" si="28"/>
        <v>2.0382901865916345</v>
      </c>
      <c r="J251">
        <f t="shared" si="31"/>
        <v>3.2772502871316713</v>
      </c>
    </row>
    <row r="252" spans="1:10" x14ac:dyDescent="0.2">
      <c r="A252" s="2">
        <v>42209</v>
      </c>
      <c r="B252" s="1">
        <v>14.39</v>
      </c>
      <c r="C252">
        <f t="shared" si="24"/>
        <v>14.390230068635876</v>
      </c>
      <c r="D252">
        <f t="shared" si="25"/>
        <v>-0.18224481083699967</v>
      </c>
      <c r="E252">
        <f t="shared" si="26"/>
        <v>14.207985257798876</v>
      </c>
      <c r="F252">
        <f t="shared" si="29"/>
        <v>14.025740446961876</v>
      </c>
      <c r="G252">
        <f t="shared" si="27"/>
        <v>0.18201474220112424</v>
      </c>
      <c r="H252">
        <f t="shared" si="30"/>
        <v>0.3642595530381243</v>
      </c>
      <c r="I252">
        <f t="shared" si="28"/>
        <v>1.2648696469848799</v>
      </c>
      <c r="J252">
        <f t="shared" si="31"/>
        <v>2.5313381031141367</v>
      </c>
    </row>
    <row r="253" spans="1:10" x14ac:dyDescent="0.2">
      <c r="A253" s="2">
        <v>42216</v>
      </c>
      <c r="B253" s="1">
        <v>14.83</v>
      </c>
      <c r="C253">
        <f t="shared" si="24"/>
        <v>14.58119410311955</v>
      </c>
      <c r="D253">
        <f t="shared" si="25"/>
        <v>7.9001380887471773E-2</v>
      </c>
      <c r="E253">
        <f t="shared" si="26"/>
        <v>14.660195484007023</v>
      </c>
      <c r="F253">
        <f t="shared" si="29"/>
        <v>14.739196864894494</v>
      </c>
      <c r="G253">
        <f t="shared" si="27"/>
        <v>0.1698045159929773</v>
      </c>
      <c r="H253">
        <f t="shared" si="30"/>
        <v>9.0803135105506527E-2</v>
      </c>
      <c r="I253">
        <f t="shared" si="28"/>
        <v>1.1450068509303932</v>
      </c>
      <c r="J253">
        <f t="shared" si="31"/>
        <v>0.61229356106208044</v>
      </c>
    </row>
    <row r="254" spans="1:10" x14ac:dyDescent="0.2">
      <c r="A254" s="2">
        <v>42223</v>
      </c>
      <c r="B254" s="1">
        <v>14.8</v>
      </c>
      <c r="C254">
        <f t="shared" si="24"/>
        <v>14.74407819360281</v>
      </c>
      <c r="D254">
        <f t="shared" si="25"/>
        <v>0.13771927760452354</v>
      </c>
      <c r="E254">
        <f t="shared" si="26"/>
        <v>14.881797471207333</v>
      </c>
      <c r="F254">
        <f t="shared" si="29"/>
        <v>15.019516748811858</v>
      </c>
      <c r="G254">
        <f t="shared" si="27"/>
        <v>-8.1797471207332606E-2</v>
      </c>
      <c r="H254">
        <f t="shared" si="30"/>
        <v>-0.21951674881185745</v>
      </c>
      <c r="I254">
        <f t="shared" si="28"/>
        <v>0.55268561626576085</v>
      </c>
      <c r="J254">
        <f t="shared" si="31"/>
        <v>1.4832212757557937</v>
      </c>
    </row>
    <row r="255" spans="1:10" x14ac:dyDescent="0.2">
      <c r="A255" s="2">
        <v>42230</v>
      </c>
      <c r="B255" s="1">
        <v>14.78</v>
      </c>
      <c r="C255">
        <f t="shared" si="24"/>
        <v>14.820718988482932</v>
      </c>
      <c r="D255">
        <f t="shared" si="25"/>
        <v>9.496433969744246E-2</v>
      </c>
      <c r="E255">
        <f t="shared" si="26"/>
        <v>14.915683328180375</v>
      </c>
      <c r="F255">
        <f t="shared" si="29"/>
        <v>15.010647667877818</v>
      </c>
      <c r="G255">
        <f t="shared" si="27"/>
        <v>-0.13568332818037554</v>
      </c>
      <c r="H255">
        <f t="shared" si="30"/>
        <v>-0.23064766787781821</v>
      </c>
      <c r="I255">
        <f t="shared" si="28"/>
        <v>0.91801981177520675</v>
      </c>
      <c r="J255">
        <f t="shared" si="31"/>
        <v>1.5605390248837498</v>
      </c>
    </row>
    <row r="256" spans="1:10" x14ac:dyDescent="0.2">
      <c r="A256" s="2">
        <v>42237</v>
      </c>
      <c r="B256" s="1">
        <v>13.86</v>
      </c>
      <c r="C256">
        <f t="shared" si="24"/>
        <v>14.282273331272149</v>
      </c>
      <c r="D256">
        <f t="shared" si="25"/>
        <v>-0.3484226581383153</v>
      </c>
      <c r="E256">
        <f t="shared" si="26"/>
        <v>13.933850673133835</v>
      </c>
      <c r="F256">
        <f t="shared" si="29"/>
        <v>13.585428014995518</v>
      </c>
      <c r="G256">
        <f t="shared" si="27"/>
        <v>-7.3850673133835087E-2</v>
      </c>
      <c r="H256">
        <f t="shared" si="30"/>
        <v>0.27457198500448143</v>
      </c>
      <c r="I256">
        <f t="shared" si="28"/>
        <v>0.53283313949375966</v>
      </c>
      <c r="J256">
        <f t="shared" si="31"/>
        <v>1.9810388528461866</v>
      </c>
    </row>
    <row r="257" spans="1:10" x14ac:dyDescent="0.2">
      <c r="A257" s="2">
        <v>42244</v>
      </c>
      <c r="B257" s="1">
        <v>13.74</v>
      </c>
      <c r="C257">
        <f t="shared" si="24"/>
        <v>13.817540269253534</v>
      </c>
      <c r="D257">
        <f t="shared" si="25"/>
        <v>-0.42983994085452509</v>
      </c>
      <c r="E257">
        <f t="shared" si="26"/>
        <v>13.38770032839901</v>
      </c>
      <c r="F257">
        <f t="shared" si="29"/>
        <v>12.957860387544484</v>
      </c>
      <c r="G257">
        <f t="shared" si="27"/>
        <v>0.35229967160099029</v>
      </c>
      <c r="H257">
        <f t="shared" si="30"/>
        <v>0.78213961245551644</v>
      </c>
      <c r="I257">
        <f t="shared" si="28"/>
        <v>2.5640441892357373</v>
      </c>
      <c r="J257">
        <f t="shared" si="31"/>
        <v>5.6924280382497559</v>
      </c>
    </row>
    <row r="258" spans="1:10" x14ac:dyDescent="0.2">
      <c r="A258" s="2">
        <v>42251</v>
      </c>
      <c r="B258" s="1">
        <v>13.56</v>
      </c>
      <c r="C258">
        <f t="shared" si="24"/>
        <v>13.491080131359602</v>
      </c>
      <c r="D258">
        <f t="shared" si="25"/>
        <v>-0.35747407878210979</v>
      </c>
      <c r="E258">
        <f t="shared" si="26"/>
        <v>13.133606052577493</v>
      </c>
      <c r="F258">
        <f t="shared" si="29"/>
        <v>12.776131973795383</v>
      </c>
      <c r="G258">
        <f t="shared" si="27"/>
        <v>0.42639394742250758</v>
      </c>
      <c r="H258">
        <f t="shared" si="30"/>
        <v>0.78386802620461715</v>
      </c>
      <c r="I258">
        <f t="shared" si="28"/>
        <v>3.1444981373341263</v>
      </c>
      <c r="J258">
        <f t="shared" si="31"/>
        <v>5.7807376563762318</v>
      </c>
    </row>
    <row r="259" spans="1:10" x14ac:dyDescent="0.2">
      <c r="A259" s="2">
        <v>42258</v>
      </c>
      <c r="B259" s="1">
        <v>13.71</v>
      </c>
      <c r="C259">
        <f t="shared" si="24"/>
        <v>13.479442421030999</v>
      </c>
      <c r="D259">
        <f t="shared" si="25"/>
        <v>-0.11538862086465533</v>
      </c>
      <c r="E259">
        <f t="shared" si="26"/>
        <v>13.364053800166344</v>
      </c>
      <c r="F259">
        <f t="shared" si="29"/>
        <v>13.248665179301689</v>
      </c>
      <c r="G259">
        <f t="shared" si="27"/>
        <v>0.34594619983365682</v>
      </c>
      <c r="H259">
        <f t="shared" si="30"/>
        <v>0.46133482069831189</v>
      </c>
      <c r="I259">
        <f t="shared" si="28"/>
        <v>2.5233129090711657</v>
      </c>
      <c r="J259">
        <f t="shared" si="31"/>
        <v>3.3649512815340032</v>
      </c>
    </row>
    <row r="260" spans="1:10" x14ac:dyDescent="0.2">
      <c r="A260" s="2">
        <v>42265</v>
      </c>
      <c r="B260" s="1">
        <v>14.28</v>
      </c>
      <c r="C260">
        <f t="shared" si="24"/>
        <v>13.913621520066538</v>
      </c>
      <c r="D260">
        <f t="shared" si="25"/>
        <v>0.26930878306548078</v>
      </c>
      <c r="E260">
        <f t="shared" si="26"/>
        <v>14.18293030313202</v>
      </c>
      <c r="F260">
        <f t="shared" si="29"/>
        <v>14.452239086197499</v>
      </c>
      <c r="G260">
        <f t="shared" si="27"/>
        <v>9.7069696867979616E-2</v>
      </c>
      <c r="H260">
        <f t="shared" si="30"/>
        <v>-0.17223908619750006</v>
      </c>
      <c r="I260">
        <f t="shared" si="28"/>
        <v>0.67975978198865283</v>
      </c>
      <c r="J260">
        <f t="shared" si="31"/>
        <v>1.206156065808824</v>
      </c>
    </row>
    <row r="261" spans="1:10" x14ac:dyDescent="0.2">
      <c r="A261" s="2">
        <v>42272</v>
      </c>
      <c r="B261" s="1">
        <v>13.53</v>
      </c>
      <c r="C261">
        <f t="shared" si="24"/>
        <v>13.791172121252806</v>
      </c>
      <c r="D261">
        <f t="shared" si="25"/>
        <v>-4.9219442499680299E-3</v>
      </c>
      <c r="E261">
        <f t="shared" si="26"/>
        <v>13.786250177002838</v>
      </c>
      <c r="F261">
        <f t="shared" si="29"/>
        <v>13.78132823275287</v>
      </c>
      <c r="G261">
        <f t="shared" si="27"/>
        <v>-0.2562501770028387</v>
      </c>
      <c r="H261">
        <f t="shared" si="30"/>
        <v>-0.25132823275287031</v>
      </c>
      <c r="I261">
        <f t="shared" si="28"/>
        <v>1.8939407021643662</v>
      </c>
      <c r="J261">
        <f t="shared" si="31"/>
        <v>1.857562695882264</v>
      </c>
    </row>
    <row r="262" spans="1:10" x14ac:dyDescent="0.2">
      <c r="A262" s="2">
        <v>42279</v>
      </c>
      <c r="B262" s="1">
        <v>13.99</v>
      </c>
      <c r="C262">
        <f t="shared" si="24"/>
        <v>13.908500070801136</v>
      </c>
      <c r="D262">
        <f t="shared" si="25"/>
        <v>8.0652981408840071E-2</v>
      </c>
      <c r="E262">
        <f t="shared" si="26"/>
        <v>13.989153052209975</v>
      </c>
      <c r="F262">
        <f t="shared" si="29"/>
        <v>14.069806033618816</v>
      </c>
      <c r="G262">
        <f t="shared" si="27"/>
        <v>8.4694779002525422E-4</v>
      </c>
      <c r="H262">
        <f t="shared" si="30"/>
        <v>-7.9806033618815775E-2</v>
      </c>
      <c r="I262">
        <f t="shared" si="28"/>
        <v>6.0539513225536402E-3</v>
      </c>
      <c r="J262">
        <f t="shared" si="31"/>
        <v>0.57045056196437294</v>
      </c>
    </row>
    <row r="263" spans="1:10" x14ac:dyDescent="0.2">
      <c r="A263" s="2">
        <v>42286</v>
      </c>
      <c r="B263" s="1">
        <v>14.97</v>
      </c>
      <c r="C263">
        <f t="shared" si="24"/>
        <v>14.577661220883989</v>
      </c>
      <c r="D263">
        <f t="shared" si="25"/>
        <v>0.4926086994806495</v>
      </c>
      <c r="E263">
        <f t="shared" si="26"/>
        <v>15.070269920364639</v>
      </c>
      <c r="F263">
        <f t="shared" si="29"/>
        <v>15.562878619845288</v>
      </c>
      <c r="G263">
        <f t="shared" si="27"/>
        <v>-0.10026992036463866</v>
      </c>
      <c r="H263">
        <f t="shared" si="30"/>
        <v>-0.59287861984528689</v>
      </c>
      <c r="I263">
        <f t="shared" si="28"/>
        <v>0.66980574725877529</v>
      </c>
      <c r="J263">
        <f t="shared" si="31"/>
        <v>3.9604450223466059</v>
      </c>
    </row>
    <row r="264" spans="1:10" x14ac:dyDescent="0.2">
      <c r="A264" s="2">
        <v>42293</v>
      </c>
      <c r="B264" s="1">
        <v>15.28</v>
      </c>
      <c r="C264">
        <f t="shared" si="24"/>
        <v>15.196107968145856</v>
      </c>
      <c r="D264">
        <f t="shared" si="25"/>
        <v>0.58069533292750186</v>
      </c>
      <c r="E264">
        <f t="shared" si="26"/>
        <v>15.776803301073357</v>
      </c>
      <c r="F264">
        <f t="shared" si="29"/>
        <v>16.357498634000859</v>
      </c>
      <c r="G264">
        <f t="shared" si="27"/>
        <v>-0.49680330107335813</v>
      </c>
      <c r="H264">
        <f t="shared" si="30"/>
        <v>-1.0774986340008592</v>
      </c>
      <c r="I264">
        <f t="shared" si="28"/>
        <v>3.2513305044067944</v>
      </c>
      <c r="J264">
        <f t="shared" si="31"/>
        <v>7.0516926308956753</v>
      </c>
    </row>
    <row r="265" spans="1:10" x14ac:dyDescent="0.2">
      <c r="A265" s="2">
        <v>42300</v>
      </c>
      <c r="B265" s="1">
        <v>15.67</v>
      </c>
      <c r="C265">
        <f t="shared" ref="C265:C328" si="32">$I$1*B265+(1-$I$1)*(C264+D264)</f>
        <v>15.712721320429342</v>
      </c>
      <c r="D265">
        <f t="shared" ref="D265:D328" si="33">$I$2*(C265-C264)+(1-$I$2)*D264</f>
        <v>0.53583794647669036</v>
      </c>
      <c r="E265">
        <f t="shared" ref="E265:E328" si="34">C265+D265</f>
        <v>16.248559266906032</v>
      </c>
      <c r="F265">
        <f t="shared" si="29"/>
        <v>16.784397213382722</v>
      </c>
      <c r="G265">
        <f t="shared" ref="G265:G328" si="35">B265-E265</f>
        <v>-0.57855926690603177</v>
      </c>
      <c r="H265">
        <f t="shared" si="30"/>
        <v>-1.1143972133827216</v>
      </c>
      <c r="I265">
        <f t="shared" ref="I265:I328" si="36">ABS(G265/B265)*100</f>
        <v>3.6921459279261755</v>
      </c>
      <c r="J265">
        <f t="shared" si="31"/>
        <v>7.1116605831698889</v>
      </c>
    </row>
    <row r="266" spans="1:10" x14ac:dyDescent="0.2">
      <c r="A266" s="2">
        <v>42307</v>
      </c>
      <c r="B266" s="1">
        <v>14.81</v>
      </c>
      <c r="C266">
        <f t="shared" si="32"/>
        <v>15.385423706762413</v>
      </c>
      <c r="D266">
        <f t="shared" si="33"/>
        <v>-6.8356945623842841E-2</v>
      </c>
      <c r="E266">
        <f t="shared" si="34"/>
        <v>15.317066761138571</v>
      </c>
      <c r="F266">
        <f t="shared" ref="F266:F329" si="37">C266+2*D266</f>
        <v>15.248709815514728</v>
      </c>
      <c r="G266">
        <f t="shared" si="35"/>
        <v>-0.50706676113857085</v>
      </c>
      <c r="H266">
        <f t="shared" ref="H266:H329" si="38">B266-F266</f>
        <v>-0.4387098155147271</v>
      </c>
      <c r="I266">
        <f t="shared" si="36"/>
        <v>3.4238133770328889</v>
      </c>
      <c r="J266">
        <f t="shared" ref="J266:J329" si="39">ABS(H266/B266)*100</f>
        <v>2.9622539872702704</v>
      </c>
    </row>
    <row r="267" spans="1:10" x14ac:dyDescent="0.2">
      <c r="A267" s="2">
        <v>42314</v>
      </c>
      <c r="B267" s="1">
        <v>14.52</v>
      </c>
      <c r="C267">
        <f t="shared" si="32"/>
        <v>14.838826704455428</v>
      </c>
      <c r="D267">
        <f t="shared" si="33"/>
        <v>-0.40312498530204238</v>
      </c>
      <c r="E267">
        <f t="shared" si="34"/>
        <v>14.435701719153386</v>
      </c>
      <c r="F267">
        <f t="shared" si="37"/>
        <v>14.032576733851343</v>
      </c>
      <c r="G267">
        <f t="shared" si="35"/>
        <v>8.4298280846613949E-2</v>
      </c>
      <c r="H267">
        <f t="shared" si="38"/>
        <v>0.48742326614865661</v>
      </c>
      <c r="I267">
        <f t="shared" si="36"/>
        <v>0.58056667249734129</v>
      </c>
      <c r="J267">
        <f t="shared" si="39"/>
        <v>3.3569095464783518</v>
      </c>
    </row>
    <row r="268" spans="1:10" x14ac:dyDescent="0.2">
      <c r="A268" s="2">
        <v>42321</v>
      </c>
      <c r="B268" s="1">
        <v>13.92</v>
      </c>
      <c r="C268">
        <f t="shared" si="32"/>
        <v>14.126280687661355</v>
      </c>
      <c r="D268">
        <f t="shared" si="33"/>
        <v>-0.61971970734646398</v>
      </c>
      <c r="E268">
        <f t="shared" si="34"/>
        <v>13.506560980314891</v>
      </c>
      <c r="F268">
        <f t="shared" si="37"/>
        <v>12.886841272968427</v>
      </c>
      <c r="G268">
        <f t="shared" si="35"/>
        <v>0.41343901968510899</v>
      </c>
      <c r="H268">
        <f t="shared" si="38"/>
        <v>1.033158727031573</v>
      </c>
      <c r="I268">
        <f t="shared" si="36"/>
        <v>2.9701079000367026</v>
      </c>
      <c r="J268">
        <f t="shared" si="39"/>
        <v>7.4221172918934837</v>
      </c>
    </row>
    <row r="269" spans="1:10" x14ac:dyDescent="0.2">
      <c r="A269" s="2">
        <v>42328</v>
      </c>
      <c r="B269" s="1">
        <v>14.6</v>
      </c>
      <c r="C269">
        <f t="shared" si="32"/>
        <v>14.162624392125956</v>
      </c>
      <c r="D269">
        <f t="shared" si="33"/>
        <v>-0.16047531907871859</v>
      </c>
      <c r="E269">
        <f t="shared" si="34"/>
        <v>14.002149073047237</v>
      </c>
      <c r="F269">
        <f t="shared" si="37"/>
        <v>13.841673753968518</v>
      </c>
      <c r="G269">
        <f t="shared" si="35"/>
        <v>0.59785092695276276</v>
      </c>
      <c r="H269">
        <f t="shared" si="38"/>
        <v>0.75832624603148169</v>
      </c>
      <c r="I269">
        <f t="shared" si="36"/>
        <v>4.0948693626901562</v>
      </c>
      <c r="J269">
        <f t="shared" si="39"/>
        <v>5.1940153837772725</v>
      </c>
    </row>
    <row r="270" spans="1:10" x14ac:dyDescent="0.2">
      <c r="A270" s="2">
        <v>42335</v>
      </c>
      <c r="B270" s="1">
        <v>14.53</v>
      </c>
      <c r="C270">
        <f t="shared" si="32"/>
        <v>14.318859629218895</v>
      </c>
      <c r="D270">
        <f t="shared" si="33"/>
        <v>6.1222070241442141E-2</v>
      </c>
      <c r="E270">
        <f t="shared" si="34"/>
        <v>14.380081699460337</v>
      </c>
      <c r="F270">
        <f t="shared" si="37"/>
        <v>14.441303769701779</v>
      </c>
      <c r="G270">
        <f t="shared" si="35"/>
        <v>0.14991830053966204</v>
      </c>
      <c r="H270">
        <f t="shared" si="38"/>
        <v>8.8696230298220158E-2</v>
      </c>
      <c r="I270">
        <f t="shared" si="36"/>
        <v>1.0317845873342191</v>
      </c>
      <c r="J270">
        <f t="shared" si="39"/>
        <v>0.61043517066909958</v>
      </c>
    </row>
    <row r="271" spans="1:10" x14ac:dyDescent="0.2">
      <c r="A271" s="2">
        <v>42342</v>
      </c>
      <c r="B271" s="1">
        <v>14.2</v>
      </c>
      <c r="C271">
        <f t="shared" si="32"/>
        <v>14.272032679784136</v>
      </c>
      <c r="D271">
        <f t="shared" si="33"/>
        <v>-1.4412243531899013E-2</v>
      </c>
      <c r="E271">
        <f t="shared" si="34"/>
        <v>14.257620436252237</v>
      </c>
      <c r="F271">
        <f t="shared" si="37"/>
        <v>14.243208192720338</v>
      </c>
      <c r="G271">
        <f t="shared" si="35"/>
        <v>-5.7620436252237894E-2</v>
      </c>
      <c r="H271">
        <f t="shared" si="38"/>
        <v>-4.3208192720339156E-2</v>
      </c>
      <c r="I271">
        <f t="shared" si="36"/>
        <v>0.4057777200861824</v>
      </c>
      <c r="J271">
        <f t="shared" si="39"/>
        <v>0.3042830473263321</v>
      </c>
    </row>
    <row r="272" spans="1:10" x14ac:dyDescent="0.2">
      <c r="A272" s="2">
        <v>42349</v>
      </c>
      <c r="B272" s="1">
        <v>13.64</v>
      </c>
      <c r="C272">
        <f t="shared" si="32"/>
        <v>13.887048174500894</v>
      </c>
      <c r="D272">
        <f t="shared" si="33"/>
        <v>-0.27381282675783919</v>
      </c>
      <c r="E272">
        <f t="shared" si="34"/>
        <v>13.613235347743055</v>
      </c>
      <c r="F272">
        <f t="shared" si="37"/>
        <v>13.339422520985215</v>
      </c>
      <c r="G272">
        <f t="shared" si="35"/>
        <v>2.6764652256945354E-2</v>
      </c>
      <c r="H272">
        <f t="shared" si="38"/>
        <v>0.30057747901478571</v>
      </c>
      <c r="I272">
        <f t="shared" si="36"/>
        <v>0.1962217907400686</v>
      </c>
      <c r="J272">
        <f t="shared" si="39"/>
        <v>2.2036472068532675</v>
      </c>
    </row>
    <row r="273" spans="1:10" x14ac:dyDescent="0.2">
      <c r="A273" s="2">
        <v>42356</v>
      </c>
      <c r="B273" s="1">
        <v>13.8</v>
      </c>
      <c r="C273">
        <f t="shared" si="32"/>
        <v>13.725294139097223</v>
      </c>
      <c r="D273">
        <f t="shared" si="33"/>
        <v>-0.19537167280992165</v>
      </c>
      <c r="E273">
        <f t="shared" si="34"/>
        <v>13.529922466287301</v>
      </c>
      <c r="F273">
        <f t="shared" si="37"/>
        <v>13.33455079347738</v>
      </c>
      <c r="G273">
        <f t="shared" si="35"/>
        <v>0.27007753371269949</v>
      </c>
      <c r="H273">
        <f t="shared" si="38"/>
        <v>0.46544920652262078</v>
      </c>
      <c r="I273">
        <f t="shared" si="36"/>
        <v>1.9570835776282571</v>
      </c>
      <c r="J273">
        <f t="shared" si="39"/>
        <v>3.3728203371204404</v>
      </c>
    </row>
    <row r="274" spans="1:10" x14ac:dyDescent="0.2">
      <c r="A274" s="2">
        <v>42363</v>
      </c>
      <c r="B274" s="1">
        <v>14.31</v>
      </c>
      <c r="C274">
        <f t="shared" si="32"/>
        <v>13.997968986514921</v>
      </c>
      <c r="D274">
        <f t="shared" si="33"/>
        <v>0.13226089134941277</v>
      </c>
      <c r="E274">
        <f t="shared" si="34"/>
        <v>14.130229877864334</v>
      </c>
      <c r="F274">
        <f t="shared" si="37"/>
        <v>14.262490769213747</v>
      </c>
      <c r="G274">
        <f t="shared" si="35"/>
        <v>0.17977012213566645</v>
      </c>
      <c r="H274">
        <f t="shared" si="38"/>
        <v>4.7509230786253909E-2</v>
      </c>
      <c r="I274">
        <f t="shared" si="36"/>
        <v>1.2562552210738396</v>
      </c>
      <c r="J274">
        <f t="shared" si="39"/>
        <v>0.33200021513804268</v>
      </c>
    </row>
    <row r="275" spans="1:10" x14ac:dyDescent="0.2">
      <c r="A275" s="2">
        <v>42370</v>
      </c>
      <c r="B275" s="1">
        <v>14.09</v>
      </c>
      <c r="C275">
        <f t="shared" si="32"/>
        <v>14.106091951145732</v>
      </c>
      <c r="D275">
        <f t="shared" si="33"/>
        <v>0.11536434264639125</v>
      </c>
      <c r="E275">
        <f t="shared" si="34"/>
        <v>14.221456293792123</v>
      </c>
      <c r="F275">
        <f t="shared" si="37"/>
        <v>14.336820636438514</v>
      </c>
      <c r="G275">
        <f t="shared" si="35"/>
        <v>-0.13145629379212309</v>
      </c>
      <c r="H275">
        <f t="shared" si="38"/>
        <v>-0.24682063643851393</v>
      </c>
      <c r="I275">
        <f t="shared" si="36"/>
        <v>0.93297582535218659</v>
      </c>
      <c r="J275">
        <f t="shared" si="39"/>
        <v>1.7517433388113124</v>
      </c>
    </row>
    <row r="276" spans="1:10" x14ac:dyDescent="0.2">
      <c r="A276" s="2">
        <v>42377</v>
      </c>
      <c r="B276" s="1">
        <v>12.54</v>
      </c>
      <c r="C276">
        <f t="shared" si="32"/>
        <v>13.212582517516848</v>
      </c>
      <c r="D276">
        <f t="shared" si="33"/>
        <v>-0.59084730074630121</v>
      </c>
      <c r="E276">
        <f t="shared" si="34"/>
        <v>12.621735216770547</v>
      </c>
      <c r="F276">
        <f t="shared" si="37"/>
        <v>12.030887916024247</v>
      </c>
      <c r="G276">
        <f t="shared" si="35"/>
        <v>-8.1735216770548291E-2</v>
      </c>
      <c r="H276">
        <f t="shared" si="38"/>
        <v>0.50911208397575258</v>
      </c>
      <c r="I276">
        <f t="shared" si="36"/>
        <v>0.6517959870059673</v>
      </c>
      <c r="J276">
        <f t="shared" si="39"/>
        <v>4.0599049758831951</v>
      </c>
    </row>
    <row r="277" spans="1:10" x14ac:dyDescent="0.2">
      <c r="A277" s="2">
        <v>42384</v>
      </c>
      <c r="B277" s="1">
        <v>11.97</v>
      </c>
      <c r="C277">
        <f t="shared" si="32"/>
        <v>12.230694086708219</v>
      </c>
      <c r="D277">
        <f t="shared" si="33"/>
        <v>-0.86457609178993078</v>
      </c>
      <c r="E277">
        <f t="shared" si="34"/>
        <v>11.366117994918287</v>
      </c>
      <c r="F277">
        <f t="shared" si="37"/>
        <v>10.501541903128357</v>
      </c>
      <c r="G277">
        <f t="shared" si="35"/>
        <v>0.6038820050817133</v>
      </c>
      <c r="H277">
        <f t="shared" si="38"/>
        <v>1.4684580968716432</v>
      </c>
      <c r="I277">
        <f t="shared" si="36"/>
        <v>5.0449624484687821</v>
      </c>
      <c r="J277">
        <f t="shared" si="39"/>
        <v>12.26782035815909</v>
      </c>
    </row>
    <row r="278" spans="1:10" x14ac:dyDescent="0.2">
      <c r="A278" s="2">
        <v>42391</v>
      </c>
      <c r="B278" s="1">
        <v>12.14</v>
      </c>
      <c r="C278">
        <f t="shared" si="32"/>
        <v>11.830447197967315</v>
      </c>
      <c r="D278">
        <f t="shared" si="33"/>
        <v>-0.53954564965561214</v>
      </c>
      <c r="E278">
        <f t="shared" si="34"/>
        <v>11.290901548311703</v>
      </c>
      <c r="F278">
        <f t="shared" si="37"/>
        <v>10.75135589865609</v>
      </c>
      <c r="G278">
        <f t="shared" si="35"/>
        <v>0.84909845168829712</v>
      </c>
      <c r="H278">
        <f t="shared" si="38"/>
        <v>1.3886441013439104</v>
      </c>
      <c r="I278">
        <f t="shared" si="36"/>
        <v>6.994221183593881</v>
      </c>
      <c r="J278">
        <f t="shared" si="39"/>
        <v>11.43858403083946</v>
      </c>
    </row>
    <row r="279" spans="1:10" x14ac:dyDescent="0.2">
      <c r="A279" s="2">
        <v>42398</v>
      </c>
      <c r="B279" s="1">
        <v>11.94</v>
      </c>
      <c r="C279">
        <f t="shared" si="32"/>
        <v>11.680360619324681</v>
      </c>
      <c r="D279">
        <f t="shared" si="33"/>
        <v>-0.26692429994652761</v>
      </c>
      <c r="E279">
        <f t="shared" si="34"/>
        <v>11.413436319378153</v>
      </c>
      <c r="F279">
        <f t="shared" si="37"/>
        <v>11.146512019431626</v>
      </c>
      <c r="G279">
        <f t="shared" si="35"/>
        <v>0.52656368062184633</v>
      </c>
      <c r="H279">
        <f t="shared" si="38"/>
        <v>0.79348798056837389</v>
      </c>
      <c r="I279">
        <f t="shared" si="36"/>
        <v>4.410081077234894</v>
      </c>
      <c r="J279">
        <f t="shared" si="39"/>
        <v>6.645627977959581</v>
      </c>
    </row>
    <row r="280" spans="1:10" x14ac:dyDescent="0.2">
      <c r="A280" s="2">
        <v>42405</v>
      </c>
      <c r="B280" s="1">
        <v>11.45</v>
      </c>
      <c r="C280">
        <f t="shared" si="32"/>
        <v>11.435374527751261</v>
      </c>
      <c r="D280">
        <f t="shared" si="33"/>
        <v>-0.2515675540853522</v>
      </c>
      <c r="E280">
        <f t="shared" si="34"/>
        <v>11.183806973665909</v>
      </c>
      <c r="F280">
        <f t="shared" si="37"/>
        <v>10.932239419580556</v>
      </c>
      <c r="G280">
        <f t="shared" si="35"/>
        <v>0.26619302633408992</v>
      </c>
      <c r="H280">
        <f t="shared" si="38"/>
        <v>0.51776058041944317</v>
      </c>
      <c r="I280">
        <f t="shared" si="36"/>
        <v>2.3248299243151962</v>
      </c>
      <c r="J280">
        <f t="shared" si="39"/>
        <v>4.5219264665453558</v>
      </c>
    </row>
    <row r="281" spans="1:10" x14ac:dyDescent="0.2">
      <c r="A281" s="2">
        <v>42412</v>
      </c>
      <c r="B281" s="1">
        <v>11.55</v>
      </c>
      <c r="C281">
        <f t="shared" si="32"/>
        <v>11.403522789466365</v>
      </c>
      <c r="D281">
        <f t="shared" si="33"/>
        <v>-9.7766483025032838E-2</v>
      </c>
      <c r="E281">
        <f t="shared" si="34"/>
        <v>11.305756306441332</v>
      </c>
      <c r="F281">
        <f t="shared" si="37"/>
        <v>11.2079898234163</v>
      </c>
      <c r="G281">
        <f t="shared" si="35"/>
        <v>0.24424369355866915</v>
      </c>
      <c r="H281">
        <f t="shared" si="38"/>
        <v>0.3420101765837007</v>
      </c>
      <c r="I281">
        <f t="shared" si="36"/>
        <v>2.1146640134949708</v>
      </c>
      <c r="J281">
        <f t="shared" si="39"/>
        <v>2.9611270699887502</v>
      </c>
    </row>
    <row r="282" spans="1:10" x14ac:dyDescent="0.2">
      <c r="A282" s="2">
        <v>42419</v>
      </c>
      <c r="B282" s="1">
        <v>12.1</v>
      </c>
      <c r="C282">
        <f t="shared" si="32"/>
        <v>11.782302522576533</v>
      </c>
      <c r="D282">
        <f t="shared" si="33"/>
        <v>0.23581586826960765</v>
      </c>
      <c r="E282">
        <f t="shared" si="34"/>
        <v>12.018118390846141</v>
      </c>
      <c r="F282">
        <f t="shared" si="37"/>
        <v>12.253934259115749</v>
      </c>
      <c r="G282">
        <f t="shared" si="35"/>
        <v>8.1881609153859003E-2</v>
      </c>
      <c r="H282">
        <f t="shared" si="38"/>
        <v>-0.15393425911574887</v>
      </c>
      <c r="I282">
        <f t="shared" si="36"/>
        <v>0.67670751366825632</v>
      </c>
      <c r="J282">
        <f t="shared" si="39"/>
        <v>1.2721839596342881</v>
      </c>
    </row>
    <row r="283" spans="1:10" x14ac:dyDescent="0.2">
      <c r="A283" s="2">
        <v>42426</v>
      </c>
      <c r="B283" s="1">
        <v>12.47</v>
      </c>
      <c r="C283">
        <f t="shared" si="32"/>
        <v>12.289247356338457</v>
      </c>
      <c r="D283">
        <f t="shared" si="33"/>
        <v>0.42560614411422926</v>
      </c>
      <c r="E283">
        <f t="shared" si="34"/>
        <v>12.714853500452687</v>
      </c>
      <c r="F283">
        <f t="shared" si="37"/>
        <v>13.140459644566915</v>
      </c>
      <c r="G283">
        <f t="shared" si="35"/>
        <v>-0.24485350045268639</v>
      </c>
      <c r="H283">
        <f t="shared" si="38"/>
        <v>-0.67045964456691465</v>
      </c>
      <c r="I283">
        <f t="shared" si="36"/>
        <v>1.9635405008234674</v>
      </c>
      <c r="J283">
        <f t="shared" si="39"/>
        <v>5.3765809508172788</v>
      </c>
    </row>
    <row r="284" spans="1:10" x14ac:dyDescent="0.2">
      <c r="A284" s="2">
        <v>42433</v>
      </c>
      <c r="B284" s="1">
        <v>13.59</v>
      </c>
      <c r="C284">
        <f t="shared" si="32"/>
        <v>13.239941400181074</v>
      </c>
      <c r="D284">
        <f t="shared" si="33"/>
        <v>0.7931676739241007</v>
      </c>
      <c r="E284">
        <f t="shared" si="34"/>
        <v>14.033109074105175</v>
      </c>
      <c r="F284">
        <f t="shared" si="37"/>
        <v>14.826276748029276</v>
      </c>
      <c r="G284">
        <f t="shared" si="35"/>
        <v>-0.44310907410517508</v>
      </c>
      <c r="H284">
        <f t="shared" si="38"/>
        <v>-1.236276748029276</v>
      </c>
      <c r="I284">
        <f t="shared" si="36"/>
        <v>3.2605524216716342</v>
      </c>
      <c r="J284">
        <f t="shared" si="39"/>
        <v>9.0969591466466238</v>
      </c>
    </row>
    <row r="285" spans="1:10" x14ac:dyDescent="0.2">
      <c r="A285" s="2">
        <v>42440</v>
      </c>
      <c r="B285" s="1">
        <v>13.29</v>
      </c>
      <c r="C285">
        <f t="shared" si="32"/>
        <v>13.587243629642071</v>
      </c>
      <c r="D285">
        <f t="shared" si="33"/>
        <v>0.48106186279992802</v>
      </c>
      <c r="E285">
        <f t="shared" si="34"/>
        <v>14.068305492441999</v>
      </c>
      <c r="F285">
        <f t="shared" si="37"/>
        <v>14.549367355241927</v>
      </c>
      <c r="G285">
        <f t="shared" si="35"/>
        <v>-0.77830549244199965</v>
      </c>
      <c r="H285">
        <f t="shared" si="38"/>
        <v>-1.2593673552419276</v>
      </c>
      <c r="I285">
        <f t="shared" si="36"/>
        <v>5.856324247118132</v>
      </c>
      <c r="J285">
        <f t="shared" si="39"/>
        <v>9.4760523344012615</v>
      </c>
    </row>
    <row r="286" spans="1:10" x14ac:dyDescent="0.2">
      <c r="A286" s="2">
        <v>42447</v>
      </c>
      <c r="B286" s="1">
        <v>13.64</v>
      </c>
      <c r="C286">
        <f t="shared" si="32"/>
        <v>13.8113221969768</v>
      </c>
      <c r="D286">
        <f t="shared" si="33"/>
        <v>0.30117355597428874</v>
      </c>
      <c r="E286">
        <f t="shared" si="34"/>
        <v>14.112495752951089</v>
      </c>
      <c r="F286">
        <f t="shared" si="37"/>
        <v>14.413669308925378</v>
      </c>
      <c r="G286">
        <f t="shared" si="35"/>
        <v>-0.47249575295108848</v>
      </c>
      <c r="H286">
        <f t="shared" si="38"/>
        <v>-0.77366930892537766</v>
      </c>
      <c r="I286">
        <f t="shared" si="36"/>
        <v>3.4640451096120857</v>
      </c>
      <c r="J286">
        <f t="shared" si="39"/>
        <v>5.6720623821508624</v>
      </c>
    </row>
    <row r="287" spans="1:10" x14ac:dyDescent="0.2">
      <c r="A287" s="2">
        <v>42454</v>
      </c>
      <c r="B287" s="1">
        <v>13.06</v>
      </c>
      <c r="C287">
        <f t="shared" si="32"/>
        <v>13.480998301180437</v>
      </c>
      <c r="D287">
        <f t="shared" si="33"/>
        <v>-0.14087466026516762</v>
      </c>
      <c r="E287">
        <f t="shared" si="34"/>
        <v>13.340123640915269</v>
      </c>
      <c r="F287">
        <f t="shared" si="37"/>
        <v>13.199248980650101</v>
      </c>
      <c r="G287">
        <f t="shared" si="35"/>
        <v>-0.28012364091526898</v>
      </c>
      <c r="H287">
        <f t="shared" si="38"/>
        <v>-0.13924898065010005</v>
      </c>
      <c r="I287">
        <f t="shared" si="36"/>
        <v>2.1448977099178328</v>
      </c>
      <c r="J287">
        <f t="shared" si="39"/>
        <v>1.066224966692956</v>
      </c>
    </row>
    <row r="288" spans="1:10" x14ac:dyDescent="0.2">
      <c r="A288" s="2">
        <v>42461</v>
      </c>
      <c r="B288" s="1">
        <v>13.1</v>
      </c>
      <c r="C288">
        <f t="shared" si="32"/>
        <v>13.196049456366108</v>
      </c>
      <c r="D288">
        <f t="shared" si="33"/>
        <v>-0.24172658944958036</v>
      </c>
      <c r="E288">
        <f t="shared" si="34"/>
        <v>12.954322866916527</v>
      </c>
      <c r="F288">
        <f t="shared" si="37"/>
        <v>12.712596277466947</v>
      </c>
      <c r="G288">
        <f t="shared" si="35"/>
        <v>0.1456771330834723</v>
      </c>
      <c r="H288">
        <f t="shared" si="38"/>
        <v>0.38740372253305289</v>
      </c>
      <c r="I288">
        <f t="shared" si="36"/>
        <v>1.1120391838433001</v>
      </c>
      <c r="J288">
        <f t="shared" si="39"/>
        <v>2.9572803246797932</v>
      </c>
    </row>
    <row r="289" spans="1:10" x14ac:dyDescent="0.2">
      <c r="A289" s="2">
        <v>42468</v>
      </c>
      <c r="B289" s="1">
        <v>12.55</v>
      </c>
      <c r="C289">
        <f t="shared" si="32"/>
        <v>12.711729146766611</v>
      </c>
      <c r="D289">
        <f t="shared" si="33"/>
        <v>-0.41154219355452171</v>
      </c>
      <c r="E289">
        <f t="shared" si="34"/>
        <v>12.300186953212089</v>
      </c>
      <c r="F289">
        <f t="shared" si="37"/>
        <v>11.888644759657568</v>
      </c>
      <c r="G289">
        <f t="shared" si="35"/>
        <v>0.24981304678791183</v>
      </c>
      <c r="H289">
        <f t="shared" si="38"/>
        <v>0.66135524034243254</v>
      </c>
      <c r="I289">
        <f t="shared" si="36"/>
        <v>1.9905422054813691</v>
      </c>
      <c r="J289">
        <f t="shared" si="39"/>
        <v>5.269762871254442</v>
      </c>
    </row>
    <row r="290" spans="1:10" x14ac:dyDescent="0.2">
      <c r="A290" s="2">
        <v>42475</v>
      </c>
      <c r="B290" s="1">
        <v>12.94</v>
      </c>
      <c r="C290">
        <f t="shared" si="32"/>
        <v>12.684074781284835</v>
      </c>
      <c r="D290">
        <f t="shared" si="33"/>
        <v>-0.14282071390360007</v>
      </c>
      <c r="E290">
        <f t="shared" si="34"/>
        <v>12.541254067381235</v>
      </c>
      <c r="F290">
        <f t="shared" si="37"/>
        <v>12.398433353477635</v>
      </c>
      <c r="G290">
        <f t="shared" si="35"/>
        <v>0.39874593261876434</v>
      </c>
      <c r="H290">
        <f t="shared" si="38"/>
        <v>0.54156664652236408</v>
      </c>
      <c r="I290">
        <f t="shared" si="36"/>
        <v>3.0814987064819501</v>
      </c>
      <c r="J290">
        <f t="shared" si="39"/>
        <v>4.1852136516411447</v>
      </c>
    </row>
    <row r="291" spans="1:10" x14ac:dyDescent="0.2">
      <c r="A291" s="2">
        <v>42482</v>
      </c>
      <c r="B291" s="1">
        <v>13.61</v>
      </c>
      <c r="C291">
        <f t="shared" si="32"/>
        <v>13.182501626952494</v>
      </c>
      <c r="D291">
        <f t="shared" si="33"/>
        <v>0.30605257779628114</v>
      </c>
      <c r="E291">
        <f t="shared" si="34"/>
        <v>13.488554204748775</v>
      </c>
      <c r="F291">
        <f t="shared" si="37"/>
        <v>13.794606782545056</v>
      </c>
      <c r="G291">
        <f t="shared" si="35"/>
        <v>0.12144579525122445</v>
      </c>
      <c r="H291">
        <f t="shared" si="38"/>
        <v>-0.1846067825450568</v>
      </c>
      <c r="I291">
        <f t="shared" si="36"/>
        <v>0.89232766532861463</v>
      </c>
      <c r="J291">
        <f t="shared" si="39"/>
        <v>1.3564054558784484</v>
      </c>
    </row>
    <row r="292" spans="1:10" x14ac:dyDescent="0.2">
      <c r="A292" s="2">
        <v>42489</v>
      </c>
      <c r="B292" s="1">
        <v>13.56</v>
      </c>
      <c r="C292">
        <f t="shared" si="32"/>
        <v>13.531421681899509</v>
      </c>
      <c r="D292">
        <f t="shared" si="33"/>
        <v>0.33605981180179523</v>
      </c>
      <c r="E292">
        <f t="shared" si="34"/>
        <v>13.867481493701305</v>
      </c>
      <c r="F292">
        <f t="shared" si="37"/>
        <v>14.2035413055031</v>
      </c>
      <c r="G292">
        <f t="shared" si="35"/>
        <v>-0.30748149370130484</v>
      </c>
      <c r="H292">
        <f t="shared" si="38"/>
        <v>-0.64354130550309918</v>
      </c>
      <c r="I292">
        <f t="shared" si="36"/>
        <v>2.2675626379152272</v>
      </c>
      <c r="J292">
        <f t="shared" si="39"/>
        <v>4.7458798340936514</v>
      </c>
    </row>
    <row r="293" spans="1:10" x14ac:dyDescent="0.2">
      <c r="A293" s="2">
        <v>42496</v>
      </c>
      <c r="B293" s="1">
        <v>13.44</v>
      </c>
      <c r="C293">
        <f t="shared" si="32"/>
        <v>13.610992597480521</v>
      </c>
      <c r="D293">
        <f t="shared" si="33"/>
        <v>0.15651758444724717</v>
      </c>
      <c r="E293">
        <f t="shared" si="34"/>
        <v>13.767510181927769</v>
      </c>
      <c r="F293">
        <f t="shared" si="37"/>
        <v>13.924027766375016</v>
      </c>
      <c r="G293">
        <f t="shared" si="35"/>
        <v>-0.32751018192776904</v>
      </c>
      <c r="H293">
        <f t="shared" si="38"/>
        <v>-0.4840277663750161</v>
      </c>
      <c r="I293">
        <f t="shared" si="36"/>
        <v>2.4368317107720912</v>
      </c>
      <c r="J293">
        <f t="shared" si="39"/>
        <v>3.6013970712426797</v>
      </c>
    </row>
    <row r="294" spans="1:10" x14ac:dyDescent="0.2">
      <c r="A294" s="2">
        <v>42503</v>
      </c>
      <c r="B294" s="1">
        <v>13.22</v>
      </c>
      <c r="C294">
        <f t="shared" si="32"/>
        <v>13.439004072771109</v>
      </c>
      <c r="D294">
        <f t="shared" si="33"/>
        <v>-7.3436691962414674E-2</v>
      </c>
      <c r="E294">
        <f t="shared" si="34"/>
        <v>13.365567380808693</v>
      </c>
      <c r="F294">
        <f t="shared" si="37"/>
        <v>13.29213068884628</v>
      </c>
      <c r="G294">
        <f t="shared" si="35"/>
        <v>-0.1455673808086928</v>
      </c>
      <c r="H294">
        <f t="shared" si="38"/>
        <v>-7.2130688846279156E-2</v>
      </c>
      <c r="I294">
        <f t="shared" si="36"/>
        <v>1.1011148321383721</v>
      </c>
      <c r="J294">
        <f t="shared" si="39"/>
        <v>0.54561791865566678</v>
      </c>
    </row>
    <row r="295" spans="1:10" x14ac:dyDescent="0.2">
      <c r="A295" s="2">
        <v>42510</v>
      </c>
      <c r="B295" s="1">
        <v>13.19</v>
      </c>
      <c r="C295">
        <f t="shared" si="32"/>
        <v>13.260226952323478</v>
      </c>
      <c r="D295">
        <f t="shared" si="33"/>
        <v>-0.1471749919020659</v>
      </c>
      <c r="E295">
        <f t="shared" si="34"/>
        <v>13.113051960421412</v>
      </c>
      <c r="F295">
        <f t="shared" si="37"/>
        <v>12.965876968519346</v>
      </c>
      <c r="G295">
        <f t="shared" si="35"/>
        <v>7.6948039578587313E-2</v>
      </c>
      <c r="H295">
        <f t="shared" si="38"/>
        <v>0.22412303148065327</v>
      </c>
      <c r="I295">
        <f t="shared" si="36"/>
        <v>0.58338164957230709</v>
      </c>
      <c r="J295">
        <f t="shared" si="39"/>
        <v>1.6991890180489255</v>
      </c>
    </row>
    <row r="296" spans="1:10" x14ac:dyDescent="0.2">
      <c r="A296" s="2">
        <v>42517</v>
      </c>
      <c r="B296" s="1">
        <v>13.45</v>
      </c>
      <c r="C296">
        <f t="shared" si="32"/>
        <v>13.315220784168563</v>
      </c>
      <c r="D296">
        <f t="shared" si="33"/>
        <v>-5.6568152790603607E-3</v>
      </c>
      <c r="E296">
        <f t="shared" si="34"/>
        <v>13.309563968889503</v>
      </c>
      <c r="F296">
        <f t="shared" si="37"/>
        <v>13.303907153610442</v>
      </c>
      <c r="G296">
        <f t="shared" si="35"/>
        <v>0.14043603111049663</v>
      </c>
      <c r="H296">
        <f t="shared" si="38"/>
        <v>0.146092846389557</v>
      </c>
      <c r="I296">
        <f t="shared" si="36"/>
        <v>1.0441340603010902</v>
      </c>
      <c r="J296">
        <f t="shared" si="39"/>
        <v>1.086192166465108</v>
      </c>
    </row>
    <row r="297" spans="1:10" x14ac:dyDescent="0.2">
      <c r="A297" s="2">
        <v>42524</v>
      </c>
      <c r="B297" s="1">
        <v>13.04</v>
      </c>
      <c r="C297">
        <f t="shared" si="32"/>
        <v>13.147825587555801</v>
      </c>
      <c r="D297">
        <f t="shared" si="33"/>
        <v>-0.11887368221265183</v>
      </c>
      <c r="E297">
        <f t="shared" si="34"/>
        <v>13.028951905343149</v>
      </c>
      <c r="F297">
        <f t="shared" si="37"/>
        <v>12.910078223130498</v>
      </c>
      <c r="G297">
        <f t="shared" si="35"/>
        <v>1.1048094656850083E-2</v>
      </c>
      <c r="H297">
        <f t="shared" si="38"/>
        <v>0.12992177686950157</v>
      </c>
      <c r="I297">
        <f t="shared" si="36"/>
        <v>8.4724652276457688E-2</v>
      </c>
      <c r="J297">
        <f t="shared" si="39"/>
        <v>0.99633264470476679</v>
      </c>
    </row>
    <row r="298" spans="1:10" x14ac:dyDescent="0.2">
      <c r="A298" s="2">
        <v>42531</v>
      </c>
      <c r="B298" s="1">
        <v>13.1</v>
      </c>
      <c r="C298">
        <f t="shared" si="32"/>
        <v>13.071580762137259</v>
      </c>
      <c r="D298">
        <f t="shared" si="33"/>
        <v>-8.9033482456774587E-2</v>
      </c>
      <c r="E298">
        <f t="shared" si="34"/>
        <v>12.982547279680485</v>
      </c>
      <c r="F298">
        <f t="shared" si="37"/>
        <v>12.89351379722371</v>
      </c>
      <c r="G298">
        <f t="shared" si="35"/>
        <v>0.11745272031951437</v>
      </c>
      <c r="H298">
        <f t="shared" si="38"/>
        <v>0.20648620277628993</v>
      </c>
      <c r="I298">
        <f t="shared" si="36"/>
        <v>0.89658565129400281</v>
      </c>
      <c r="J298">
        <f t="shared" si="39"/>
        <v>1.5762305555441982</v>
      </c>
    </row>
    <row r="299" spans="1:10" x14ac:dyDescent="0.2">
      <c r="A299" s="2">
        <v>42538</v>
      </c>
      <c r="B299" s="1">
        <v>13.26</v>
      </c>
      <c r="C299">
        <f t="shared" si="32"/>
        <v>13.149018911872194</v>
      </c>
      <c r="D299">
        <f t="shared" si="33"/>
        <v>2.7496660077421811E-2</v>
      </c>
      <c r="E299">
        <f t="shared" si="34"/>
        <v>13.176515571949615</v>
      </c>
      <c r="F299">
        <f t="shared" si="37"/>
        <v>13.204012232027038</v>
      </c>
      <c r="G299">
        <f t="shared" si="35"/>
        <v>8.3484428050384807E-2</v>
      </c>
      <c r="H299">
        <f t="shared" si="38"/>
        <v>5.5987767972961677E-2</v>
      </c>
      <c r="I299">
        <f t="shared" si="36"/>
        <v>0.62959598831361085</v>
      </c>
      <c r="J299">
        <f t="shared" si="39"/>
        <v>0.42223052769956015</v>
      </c>
    </row>
    <row r="300" spans="1:10" x14ac:dyDescent="0.2">
      <c r="A300" s="2">
        <v>42545</v>
      </c>
      <c r="B300" s="1">
        <v>12.52</v>
      </c>
      <c r="C300">
        <f t="shared" si="32"/>
        <v>12.782606228779846</v>
      </c>
      <c r="D300">
        <f t="shared" si="33"/>
        <v>-0.24823988014141674</v>
      </c>
      <c r="E300">
        <f t="shared" si="34"/>
        <v>12.534366348638429</v>
      </c>
      <c r="F300">
        <f t="shared" si="37"/>
        <v>12.286126468497013</v>
      </c>
      <c r="G300">
        <f t="shared" si="35"/>
        <v>-1.4366348638429116E-2</v>
      </c>
      <c r="H300">
        <f t="shared" si="38"/>
        <v>0.23387353150298651</v>
      </c>
      <c r="I300">
        <f t="shared" si="36"/>
        <v>0.11474719359767666</v>
      </c>
      <c r="J300">
        <f t="shared" si="39"/>
        <v>1.8679994528992532</v>
      </c>
    </row>
    <row r="301" spans="1:10" x14ac:dyDescent="0.2">
      <c r="A301" s="2">
        <v>42552</v>
      </c>
      <c r="B301" s="1">
        <v>12.72</v>
      </c>
      <c r="C301">
        <f t="shared" si="32"/>
        <v>12.645746539455372</v>
      </c>
      <c r="D301">
        <f t="shared" si="33"/>
        <v>-0.17027374656955699</v>
      </c>
      <c r="E301">
        <f t="shared" si="34"/>
        <v>12.475472792885816</v>
      </c>
      <c r="F301">
        <f t="shared" si="37"/>
        <v>12.305199046316257</v>
      </c>
      <c r="G301">
        <f t="shared" si="35"/>
        <v>0.24452720711418507</v>
      </c>
      <c r="H301">
        <f t="shared" si="38"/>
        <v>0.41480095368374315</v>
      </c>
      <c r="I301">
        <f t="shared" si="36"/>
        <v>1.9223837037278702</v>
      </c>
      <c r="J301">
        <f t="shared" si="39"/>
        <v>3.2610137868218798</v>
      </c>
    </row>
    <row r="302" spans="1:10" x14ac:dyDescent="0.2">
      <c r="A302" s="2">
        <v>42559</v>
      </c>
      <c r="B302" s="1">
        <v>13.09</v>
      </c>
      <c r="C302">
        <f t="shared" si="32"/>
        <v>12.844189117154325</v>
      </c>
      <c r="D302">
        <f t="shared" si="33"/>
        <v>8.7827680418400375E-2</v>
      </c>
      <c r="E302">
        <f t="shared" si="34"/>
        <v>12.932016797572725</v>
      </c>
      <c r="F302">
        <f t="shared" si="37"/>
        <v>13.019844477991127</v>
      </c>
      <c r="G302">
        <f t="shared" si="35"/>
        <v>0.1579832024272747</v>
      </c>
      <c r="H302">
        <f t="shared" si="38"/>
        <v>7.0155522008873206E-2</v>
      </c>
      <c r="I302">
        <f t="shared" si="36"/>
        <v>1.2068999421487754</v>
      </c>
      <c r="J302">
        <f t="shared" si="39"/>
        <v>0.5359474561411246</v>
      </c>
    </row>
    <row r="303" spans="1:10" x14ac:dyDescent="0.2">
      <c r="A303" s="2">
        <v>42566</v>
      </c>
      <c r="B303" s="1">
        <v>13.57</v>
      </c>
      <c r="C303">
        <f t="shared" si="32"/>
        <v>13.31480671902909</v>
      </c>
      <c r="D303">
        <f t="shared" si="33"/>
        <v>0.35578062543785499</v>
      </c>
      <c r="E303">
        <f t="shared" si="34"/>
        <v>13.670587344466945</v>
      </c>
      <c r="F303">
        <f t="shared" si="37"/>
        <v>14.026367969904799</v>
      </c>
      <c r="G303">
        <f t="shared" si="35"/>
        <v>-0.10058734446694473</v>
      </c>
      <c r="H303">
        <f t="shared" si="38"/>
        <v>-0.45636796990479844</v>
      </c>
      <c r="I303">
        <f t="shared" si="36"/>
        <v>0.74124793269671874</v>
      </c>
      <c r="J303">
        <f t="shared" si="39"/>
        <v>3.3630653640736807</v>
      </c>
    </row>
    <row r="304" spans="1:10" x14ac:dyDescent="0.2">
      <c r="A304" s="2">
        <v>42573</v>
      </c>
      <c r="B304" s="1">
        <v>13.84</v>
      </c>
      <c r="C304">
        <f t="shared" si="32"/>
        <v>13.772234937786779</v>
      </c>
      <c r="D304">
        <f t="shared" si="33"/>
        <v>0.42693394076173913</v>
      </c>
      <c r="E304">
        <f t="shared" si="34"/>
        <v>14.199168878548518</v>
      </c>
      <c r="F304">
        <f t="shared" si="37"/>
        <v>14.626102819310256</v>
      </c>
      <c r="G304">
        <f t="shared" si="35"/>
        <v>-0.35916887854851787</v>
      </c>
      <c r="H304">
        <f t="shared" si="38"/>
        <v>-0.78610281931025661</v>
      </c>
      <c r="I304">
        <f t="shared" si="36"/>
        <v>2.5951508565644357</v>
      </c>
      <c r="J304">
        <f t="shared" si="39"/>
        <v>5.6799336655365362</v>
      </c>
    </row>
    <row r="305" spans="1:10" x14ac:dyDescent="0.2">
      <c r="A305" s="2">
        <v>42580</v>
      </c>
      <c r="B305" s="1">
        <v>12.66</v>
      </c>
      <c r="C305">
        <f t="shared" si="32"/>
        <v>13.275667551419406</v>
      </c>
      <c r="D305">
        <f t="shared" si="33"/>
        <v>-0.21951698822863902</v>
      </c>
      <c r="E305">
        <f t="shared" si="34"/>
        <v>13.056150563190767</v>
      </c>
      <c r="F305">
        <f t="shared" si="37"/>
        <v>12.836633574962129</v>
      </c>
      <c r="G305">
        <f t="shared" si="35"/>
        <v>-0.39615056319076736</v>
      </c>
      <c r="H305">
        <f t="shared" si="38"/>
        <v>-0.17663357496212839</v>
      </c>
      <c r="I305">
        <f t="shared" si="36"/>
        <v>3.1291513680155396</v>
      </c>
      <c r="J305">
        <f t="shared" si="39"/>
        <v>1.3952099128130204</v>
      </c>
    </row>
    <row r="306" spans="1:10" x14ac:dyDescent="0.2">
      <c r="A306" s="2">
        <v>42587</v>
      </c>
      <c r="B306" s="1">
        <v>12.19</v>
      </c>
      <c r="C306">
        <f t="shared" si="32"/>
        <v>12.536460225276308</v>
      </c>
      <c r="D306">
        <f t="shared" si="33"/>
        <v>-0.58330022476876087</v>
      </c>
      <c r="E306">
        <f t="shared" si="34"/>
        <v>11.953160000507546</v>
      </c>
      <c r="F306">
        <f t="shared" si="37"/>
        <v>11.369859775738785</v>
      </c>
      <c r="G306">
        <f t="shared" si="35"/>
        <v>0.23683999949245305</v>
      </c>
      <c r="H306">
        <f t="shared" si="38"/>
        <v>0.82014022426121436</v>
      </c>
      <c r="I306">
        <f t="shared" si="36"/>
        <v>1.9429040155246355</v>
      </c>
      <c r="J306">
        <f t="shared" si="39"/>
        <v>6.7279755886892074</v>
      </c>
    </row>
    <row r="307" spans="1:10" x14ac:dyDescent="0.2">
      <c r="A307" s="2">
        <v>42594</v>
      </c>
      <c r="B307" s="1">
        <v>12.33</v>
      </c>
      <c r="C307">
        <f t="shared" si="32"/>
        <v>12.17926400020302</v>
      </c>
      <c r="D307">
        <f t="shared" si="33"/>
        <v>-0.42502742498192991</v>
      </c>
      <c r="E307">
        <f t="shared" si="34"/>
        <v>11.754236575221089</v>
      </c>
      <c r="F307">
        <f t="shared" si="37"/>
        <v>11.32920915023916</v>
      </c>
      <c r="G307">
        <f t="shared" si="35"/>
        <v>0.57576342477891096</v>
      </c>
      <c r="H307">
        <f t="shared" si="38"/>
        <v>1.0007908497608398</v>
      </c>
      <c r="I307">
        <f t="shared" si="36"/>
        <v>4.6696141506805429</v>
      </c>
      <c r="J307">
        <f t="shared" si="39"/>
        <v>8.11671410998248</v>
      </c>
    </row>
    <row r="308" spans="1:10" x14ac:dyDescent="0.2">
      <c r="A308" s="2">
        <v>42601</v>
      </c>
      <c r="B308" s="1">
        <v>12.39</v>
      </c>
      <c r="C308">
        <f t="shared" si="32"/>
        <v>12.135694630088436</v>
      </c>
      <c r="D308">
        <f t="shared" si="33"/>
        <v>-0.15800678657478784</v>
      </c>
      <c r="E308">
        <f t="shared" si="34"/>
        <v>11.977687843513648</v>
      </c>
      <c r="F308">
        <f t="shared" si="37"/>
        <v>11.81968105693886</v>
      </c>
      <c r="G308">
        <f t="shared" si="35"/>
        <v>0.41231215648635278</v>
      </c>
      <c r="H308">
        <f t="shared" si="38"/>
        <v>0.57031894306114062</v>
      </c>
      <c r="I308">
        <f t="shared" si="36"/>
        <v>3.3277817311247198</v>
      </c>
      <c r="J308">
        <f t="shared" si="39"/>
        <v>4.6030584589276886</v>
      </c>
    </row>
    <row r="309" spans="1:10" x14ac:dyDescent="0.2">
      <c r="A309" s="2">
        <v>42608</v>
      </c>
      <c r="B309" s="1">
        <v>12.38</v>
      </c>
      <c r="C309">
        <f t="shared" si="32"/>
        <v>12.21907513740546</v>
      </c>
      <c r="D309">
        <f t="shared" si="33"/>
        <v>1.0964319149480407E-2</v>
      </c>
      <c r="E309">
        <f t="shared" si="34"/>
        <v>12.230039456554939</v>
      </c>
      <c r="F309">
        <f t="shared" si="37"/>
        <v>12.241003775704421</v>
      </c>
      <c r="G309">
        <f t="shared" si="35"/>
        <v>0.14996054344506149</v>
      </c>
      <c r="H309">
        <f t="shared" si="38"/>
        <v>0.13899622429558001</v>
      </c>
      <c r="I309">
        <f t="shared" si="36"/>
        <v>1.2113129518987196</v>
      </c>
      <c r="J309">
        <f t="shared" si="39"/>
        <v>1.12274817686252</v>
      </c>
    </row>
    <row r="310" spans="1:10" x14ac:dyDescent="0.2">
      <c r="A310" s="2">
        <v>42615</v>
      </c>
      <c r="B310" s="1">
        <v>12.5</v>
      </c>
      <c r="C310">
        <f t="shared" si="32"/>
        <v>12.392015782621975</v>
      </c>
      <c r="D310">
        <f t="shared" si="33"/>
        <v>0.12434774739640492</v>
      </c>
      <c r="E310">
        <f t="shared" si="34"/>
        <v>12.51636353001838</v>
      </c>
      <c r="F310">
        <f t="shared" si="37"/>
        <v>12.640711277414784</v>
      </c>
      <c r="G310">
        <f t="shared" si="35"/>
        <v>-1.6363530018379535E-2</v>
      </c>
      <c r="H310">
        <f t="shared" si="38"/>
        <v>-0.14071127741478406</v>
      </c>
      <c r="I310">
        <f t="shared" si="36"/>
        <v>0.13090824014703628</v>
      </c>
      <c r="J310">
        <f t="shared" si="39"/>
        <v>1.1256902193182725</v>
      </c>
    </row>
    <row r="311" spans="1:10" x14ac:dyDescent="0.2">
      <c r="A311" s="2">
        <v>42622</v>
      </c>
      <c r="B311" s="1">
        <v>12.38</v>
      </c>
      <c r="C311">
        <f t="shared" si="32"/>
        <v>12.434545412007353</v>
      </c>
      <c r="D311">
        <f t="shared" si="33"/>
        <v>6.7075064788685815E-2</v>
      </c>
      <c r="E311">
        <f t="shared" si="34"/>
        <v>12.501620476796038</v>
      </c>
      <c r="F311">
        <f t="shared" si="37"/>
        <v>12.568695541584724</v>
      </c>
      <c r="G311">
        <f t="shared" si="35"/>
        <v>-0.12162047679603738</v>
      </c>
      <c r="H311">
        <f t="shared" si="38"/>
        <v>-0.1886955415847229</v>
      </c>
      <c r="I311">
        <f t="shared" si="36"/>
        <v>0.98239480449141647</v>
      </c>
      <c r="J311">
        <f t="shared" si="39"/>
        <v>1.5241966202320105</v>
      </c>
    </row>
    <row r="312" spans="1:10" x14ac:dyDescent="0.2">
      <c r="A312" s="2">
        <v>42629</v>
      </c>
      <c r="B312" s="1">
        <v>12.11</v>
      </c>
      <c r="C312">
        <f t="shared" si="32"/>
        <v>12.266648190718414</v>
      </c>
      <c r="D312">
        <f t="shared" si="33"/>
        <v>-9.7405535465651644E-2</v>
      </c>
      <c r="E312">
        <f t="shared" si="34"/>
        <v>12.169242655252761</v>
      </c>
      <c r="F312">
        <f t="shared" si="37"/>
        <v>12.07183711978711</v>
      </c>
      <c r="G312">
        <f t="shared" si="35"/>
        <v>-5.9242655252761622E-2</v>
      </c>
      <c r="H312">
        <f t="shared" si="38"/>
        <v>3.816288021288905E-2</v>
      </c>
      <c r="I312">
        <f t="shared" si="36"/>
        <v>0.48920441992371283</v>
      </c>
      <c r="J312">
        <f t="shared" si="39"/>
        <v>0.31513526187356772</v>
      </c>
    </row>
    <row r="313" spans="1:10" x14ac:dyDescent="0.2">
      <c r="A313" s="2">
        <v>42636</v>
      </c>
      <c r="B313" s="1">
        <v>12.17</v>
      </c>
      <c r="C313">
        <f t="shared" si="32"/>
        <v>12.169697062101104</v>
      </c>
      <c r="D313">
        <f t="shared" si="33"/>
        <v>-9.7087450671812126E-2</v>
      </c>
      <c r="E313">
        <f t="shared" si="34"/>
        <v>12.072609611429291</v>
      </c>
      <c r="F313">
        <f t="shared" si="37"/>
        <v>11.97552216075748</v>
      </c>
      <c r="G313">
        <f t="shared" si="35"/>
        <v>9.7390388570708808E-2</v>
      </c>
      <c r="H313">
        <f t="shared" si="38"/>
        <v>0.19447783924251993</v>
      </c>
      <c r="I313">
        <f t="shared" si="36"/>
        <v>0.80024970066317846</v>
      </c>
      <c r="J313">
        <f t="shared" si="39"/>
        <v>1.5980101827651596</v>
      </c>
    </row>
    <row r="314" spans="1:10" x14ac:dyDescent="0.2">
      <c r="A314" s="2">
        <v>42643</v>
      </c>
      <c r="B314" s="1">
        <v>12.07</v>
      </c>
      <c r="C314">
        <f t="shared" si="32"/>
        <v>12.071043844571717</v>
      </c>
      <c r="D314">
        <f t="shared" si="33"/>
        <v>-9.818348747211457E-2</v>
      </c>
      <c r="E314">
        <f t="shared" si="34"/>
        <v>11.972860357099602</v>
      </c>
      <c r="F314">
        <f t="shared" si="37"/>
        <v>11.874676869627487</v>
      </c>
      <c r="G314">
        <f t="shared" si="35"/>
        <v>9.7139642900398115E-2</v>
      </c>
      <c r="H314">
        <f t="shared" si="38"/>
        <v>0.19532313037251292</v>
      </c>
      <c r="I314">
        <f t="shared" si="36"/>
        <v>0.80480234383097027</v>
      </c>
      <c r="J314">
        <f t="shared" si="39"/>
        <v>1.6182529442627416</v>
      </c>
    </row>
    <row r="315" spans="1:10" x14ac:dyDescent="0.2">
      <c r="A315" s="2">
        <v>42650</v>
      </c>
      <c r="B315" s="1">
        <v>12.29</v>
      </c>
      <c r="C315">
        <f t="shared" si="32"/>
        <v>12.16314414283984</v>
      </c>
      <c r="D315">
        <f t="shared" si="33"/>
        <v>3.5015162546051984E-2</v>
      </c>
      <c r="E315">
        <f t="shared" si="34"/>
        <v>12.198159305385893</v>
      </c>
      <c r="F315">
        <f t="shared" si="37"/>
        <v>12.233174467931944</v>
      </c>
      <c r="G315">
        <f t="shared" si="35"/>
        <v>9.1840694614106155E-2</v>
      </c>
      <c r="H315">
        <f t="shared" si="38"/>
        <v>5.6825532068055296E-2</v>
      </c>
      <c r="I315">
        <f t="shared" si="36"/>
        <v>0.74727985853625845</v>
      </c>
      <c r="J315">
        <f t="shared" si="39"/>
        <v>0.46237210795813916</v>
      </c>
    </row>
    <row r="316" spans="1:10" x14ac:dyDescent="0.2">
      <c r="A316" s="2">
        <v>42657</v>
      </c>
      <c r="B316" s="1">
        <v>11.91</v>
      </c>
      <c r="C316">
        <f t="shared" si="32"/>
        <v>12.025263722154357</v>
      </c>
      <c r="D316">
        <f t="shared" si="33"/>
        <v>-8.6011745716023047E-2</v>
      </c>
      <c r="E316">
        <f t="shared" si="34"/>
        <v>11.939251976438333</v>
      </c>
      <c r="F316">
        <f t="shared" si="37"/>
        <v>11.85324023072231</v>
      </c>
      <c r="G316">
        <f t="shared" si="35"/>
        <v>-2.9251976438333216E-2</v>
      </c>
      <c r="H316">
        <f t="shared" si="38"/>
        <v>5.6759769277689998E-2</v>
      </c>
      <c r="I316">
        <f t="shared" si="36"/>
        <v>0.24560853432689517</v>
      </c>
      <c r="J316">
        <f t="shared" si="39"/>
        <v>0.4765723700897565</v>
      </c>
    </row>
    <row r="317" spans="1:10" x14ac:dyDescent="0.2">
      <c r="A317" s="2">
        <v>42664</v>
      </c>
      <c r="B317" s="1">
        <v>12.02</v>
      </c>
      <c r="C317">
        <f t="shared" si="32"/>
        <v>11.987700790575333</v>
      </c>
      <c r="D317">
        <f t="shared" si="33"/>
        <v>-5.2097575820123102E-2</v>
      </c>
      <c r="E317">
        <f t="shared" si="34"/>
        <v>11.93560321475521</v>
      </c>
      <c r="F317">
        <f t="shared" si="37"/>
        <v>11.883505638935087</v>
      </c>
      <c r="G317">
        <f t="shared" si="35"/>
        <v>8.4396785244789996E-2</v>
      </c>
      <c r="H317">
        <f t="shared" si="38"/>
        <v>0.13649436106491208</v>
      </c>
      <c r="I317">
        <f t="shared" si="36"/>
        <v>0.70213631651239594</v>
      </c>
      <c r="J317">
        <f t="shared" si="39"/>
        <v>1.1355604081939441</v>
      </c>
    </row>
    <row r="318" spans="1:10" x14ac:dyDescent="0.2">
      <c r="A318" s="2">
        <v>42671</v>
      </c>
      <c r="B318" s="1">
        <v>11.72</v>
      </c>
      <c r="C318">
        <f t="shared" si="32"/>
        <v>11.806241285902084</v>
      </c>
      <c r="D318">
        <f t="shared" si="33"/>
        <v>-0.14265092601731139</v>
      </c>
      <c r="E318">
        <f t="shared" si="34"/>
        <v>11.663590359884774</v>
      </c>
      <c r="F318">
        <f t="shared" si="37"/>
        <v>11.520939433867461</v>
      </c>
      <c r="G318">
        <f t="shared" si="35"/>
        <v>5.6409640115226978E-2</v>
      </c>
      <c r="H318">
        <f t="shared" si="38"/>
        <v>0.19906056613253931</v>
      </c>
      <c r="I318">
        <f t="shared" si="36"/>
        <v>0.48131092248487178</v>
      </c>
      <c r="J318">
        <f t="shared" si="39"/>
        <v>1.6984689943049427</v>
      </c>
    </row>
    <row r="319" spans="1:10" x14ac:dyDescent="0.2">
      <c r="A319" s="2">
        <v>42678</v>
      </c>
      <c r="B319" s="1">
        <v>11.34</v>
      </c>
      <c r="C319">
        <f t="shared" si="32"/>
        <v>11.46943614395391</v>
      </c>
      <c r="D319">
        <f t="shared" si="33"/>
        <v>-0.27855887716891531</v>
      </c>
      <c r="E319">
        <f t="shared" si="34"/>
        <v>11.190877266784995</v>
      </c>
      <c r="F319">
        <f t="shared" si="37"/>
        <v>10.912318389616079</v>
      </c>
      <c r="G319">
        <f t="shared" si="35"/>
        <v>0.14912273321500535</v>
      </c>
      <c r="H319">
        <f t="shared" si="38"/>
        <v>0.42768161038392094</v>
      </c>
      <c r="I319">
        <f t="shared" si="36"/>
        <v>1.3150152840829397</v>
      </c>
      <c r="J319">
        <f t="shared" si="39"/>
        <v>3.7714427723449817</v>
      </c>
    </row>
    <row r="320" spans="1:10" x14ac:dyDescent="0.2">
      <c r="A320" s="2">
        <v>42685</v>
      </c>
      <c r="B320" s="1">
        <v>12.28</v>
      </c>
      <c r="C320">
        <f t="shared" si="32"/>
        <v>11.844350906713998</v>
      </c>
      <c r="D320">
        <f t="shared" si="33"/>
        <v>0.17887267078138724</v>
      </c>
      <c r="E320">
        <f t="shared" si="34"/>
        <v>12.023223577495386</v>
      </c>
      <c r="F320">
        <f t="shared" si="37"/>
        <v>12.202096248276773</v>
      </c>
      <c r="G320">
        <f t="shared" si="35"/>
        <v>0.25677642250461297</v>
      </c>
      <c r="H320">
        <f t="shared" si="38"/>
        <v>7.7903751723226833E-2</v>
      </c>
      <c r="I320">
        <f t="shared" si="36"/>
        <v>2.0910132125782814</v>
      </c>
      <c r="J320">
        <f t="shared" si="39"/>
        <v>0.6343953723389808</v>
      </c>
    </row>
    <row r="321" spans="1:10" x14ac:dyDescent="0.2">
      <c r="A321" s="2">
        <v>42692</v>
      </c>
      <c r="B321" s="1">
        <v>11.76</v>
      </c>
      <c r="C321">
        <f t="shared" si="32"/>
        <v>11.865289430998155</v>
      </c>
      <c r="D321">
        <f t="shared" si="33"/>
        <v>6.8318768233325847E-2</v>
      </c>
      <c r="E321">
        <f t="shared" si="34"/>
        <v>11.933608199231481</v>
      </c>
      <c r="F321">
        <f t="shared" si="37"/>
        <v>12.001926967464806</v>
      </c>
      <c r="G321">
        <f t="shared" si="35"/>
        <v>-0.17360819923148085</v>
      </c>
      <c r="H321">
        <f t="shared" si="38"/>
        <v>-0.24192696746480635</v>
      </c>
      <c r="I321">
        <f t="shared" si="36"/>
        <v>1.4762601975466059</v>
      </c>
      <c r="J321">
        <f t="shared" si="39"/>
        <v>2.0572021042925712</v>
      </c>
    </row>
    <row r="322" spans="1:10" x14ac:dyDescent="0.2">
      <c r="A322" s="2">
        <v>42699</v>
      </c>
      <c r="B322" s="1">
        <v>12.04</v>
      </c>
      <c r="C322">
        <f t="shared" si="32"/>
        <v>11.997443279692591</v>
      </c>
      <c r="D322">
        <f t="shared" si="33"/>
        <v>0.11300332455610312</v>
      </c>
      <c r="E322">
        <f t="shared" si="34"/>
        <v>12.110446604248695</v>
      </c>
      <c r="F322">
        <f t="shared" si="37"/>
        <v>12.223449928804797</v>
      </c>
      <c r="G322">
        <f t="shared" si="35"/>
        <v>-7.0446604248695976E-2</v>
      </c>
      <c r="H322">
        <f t="shared" si="38"/>
        <v>-0.18344992880479793</v>
      </c>
      <c r="I322">
        <f t="shared" si="36"/>
        <v>0.58510468645096325</v>
      </c>
      <c r="J322">
        <f t="shared" si="39"/>
        <v>1.5236705050232386</v>
      </c>
    </row>
    <row r="323" spans="1:10" x14ac:dyDescent="0.2">
      <c r="A323" s="2">
        <v>42706</v>
      </c>
      <c r="B323" s="1">
        <v>12.24</v>
      </c>
      <c r="C323">
        <f t="shared" si="32"/>
        <v>12.188178641699478</v>
      </c>
      <c r="D323">
        <f t="shared" si="33"/>
        <v>0.16741575077165169</v>
      </c>
      <c r="E323">
        <f t="shared" si="34"/>
        <v>12.355594392471129</v>
      </c>
      <c r="F323">
        <f t="shared" si="37"/>
        <v>12.523010143242782</v>
      </c>
      <c r="G323">
        <f t="shared" si="35"/>
        <v>-0.11559439247112913</v>
      </c>
      <c r="H323">
        <f t="shared" si="38"/>
        <v>-0.28301014324278206</v>
      </c>
      <c r="I323">
        <f t="shared" si="36"/>
        <v>0.94439863130007451</v>
      </c>
      <c r="J323">
        <f t="shared" si="39"/>
        <v>2.3121743728985464</v>
      </c>
    </row>
    <row r="324" spans="1:10" x14ac:dyDescent="0.2">
      <c r="A324" s="2">
        <v>42713</v>
      </c>
      <c r="B324" s="1">
        <v>13.17</v>
      </c>
      <c r="C324">
        <f t="shared" si="32"/>
        <v>12.844237756988452</v>
      </c>
      <c r="D324">
        <f t="shared" si="33"/>
        <v>0.50946610593377717</v>
      </c>
      <c r="E324">
        <f t="shared" si="34"/>
        <v>13.353703862922229</v>
      </c>
      <c r="F324">
        <f t="shared" si="37"/>
        <v>13.863169968856006</v>
      </c>
      <c r="G324">
        <f t="shared" si="35"/>
        <v>-0.18370386292222918</v>
      </c>
      <c r="H324">
        <f t="shared" si="38"/>
        <v>-0.69316996885600624</v>
      </c>
      <c r="I324">
        <f t="shared" si="36"/>
        <v>1.3948660814140408</v>
      </c>
      <c r="J324">
        <f t="shared" si="39"/>
        <v>5.2632495736978449</v>
      </c>
    </row>
    <row r="325" spans="1:10" x14ac:dyDescent="0.2">
      <c r="A325" s="2">
        <v>42720</v>
      </c>
      <c r="B325" s="1">
        <v>12.63</v>
      </c>
      <c r="C325">
        <f t="shared" si="32"/>
        <v>12.919481545168892</v>
      </c>
      <c r="D325">
        <f t="shared" si="33"/>
        <v>0.20551048350644147</v>
      </c>
      <c r="E325">
        <f t="shared" si="34"/>
        <v>13.124992028675335</v>
      </c>
      <c r="F325">
        <f t="shared" si="37"/>
        <v>13.330502512181775</v>
      </c>
      <c r="G325">
        <f t="shared" si="35"/>
        <v>-0.49499202867533398</v>
      </c>
      <c r="H325">
        <f t="shared" si="38"/>
        <v>-0.70050251218177451</v>
      </c>
      <c r="I325">
        <f t="shared" si="36"/>
        <v>3.9191767907785744</v>
      </c>
      <c r="J325">
        <f t="shared" si="39"/>
        <v>5.5463381803782612</v>
      </c>
    </row>
    <row r="326" spans="1:10" x14ac:dyDescent="0.2">
      <c r="A326" s="2">
        <v>42727</v>
      </c>
      <c r="B326" s="1">
        <v>12.46</v>
      </c>
      <c r="C326">
        <f t="shared" si="32"/>
        <v>12.725996811470134</v>
      </c>
      <c r="D326">
        <f t="shared" si="33"/>
        <v>-7.378616853719841E-2</v>
      </c>
      <c r="E326">
        <f t="shared" si="34"/>
        <v>12.652210642932936</v>
      </c>
      <c r="F326">
        <f t="shared" si="37"/>
        <v>12.578424474395737</v>
      </c>
      <c r="G326">
        <f t="shared" si="35"/>
        <v>-0.19221064293293466</v>
      </c>
      <c r="H326">
        <f t="shared" si="38"/>
        <v>-0.11842447439573611</v>
      </c>
      <c r="I326">
        <f t="shared" si="36"/>
        <v>1.5426215323670518</v>
      </c>
      <c r="J326">
        <f t="shared" si="39"/>
        <v>0.95043719418728811</v>
      </c>
    </row>
    <row r="327" spans="1:10" x14ac:dyDescent="0.2">
      <c r="A327" s="2">
        <v>42734</v>
      </c>
      <c r="B327" s="1">
        <v>12.13</v>
      </c>
      <c r="C327">
        <f t="shared" si="32"/>
        <v>12.338884257173175</v>
      </c>
      <c r="D327">
        <f t="shared" si="33"/>
        <v>-0.29311463856903058</v>
      </c>
      <c r="E327">
        <f t="shared" si="34"/>
        <v>12.045769618604146</v>
      </c>
      <c r="F327">
        <f t="shared" si="37"/>
        <v>11.752654980035114</v>
      </c>
      <c r="G327">
        <f t="shared" si="35"/>
        <v>8.4230381395855147E-2</v>
      </c>
      <c r="H327">
        <f t="shared" si="38"/>
        <v>0.37734501996488667</v>
      </c>
      <c r="I327">
        <f t="shared" si="36"/>
        <v>0.69439720853961373</v>
      </c>
      <c r="J327">
        <f t="shared" si="39"/>
        <v>3.1108410549454795</v>
      </c>
    </row>
    <row r="328" spans="1:10" x14ac:dyDescent="0.2">
      <c r="A328" s="2">
        <v>42741</v>
      </c>
      <c r="B328" s="1">
        <v>12.76</v>
      </c>
      <c r="C328">
        <f t="shared" si="32"/>
        <v>12.474307847441658</v>
      </c>
      <c r="D328">
        <f t="shared" si="33"/>
        <v>6.8621216172284755E-3</v>
      </c>
      <c r="E328">
        <f t="shared" si="34"/>
        <v>12.481169969058886</v>
      </c>
      <c r="F328">
        <f t="shared" si="37"/>
        <v>12.488032090676114</v>
      </c>
      <c r="G328">
        <f t="shared" si="35"/>
        <v>0.2788300309411138</v>
      </c>
      <c r="H328">
        <f t="shared" si="38"/>
        <v>0.27196790932388559</v>
      </c>
      <c r="I328">
        <f t="shared" si="36"/>
        <v>2.1851883302595123</v>
      </c>
      <c r="J328">
        <f t="shared" si="39"/>
        <v>2.1314099476793542</v>
      </c>
    </row>
    <row r="329" spans="1:10" x14ac:dyDescent="0.2">
      <c r="A329" s="2">
        <v>42748</v>
      </c>
      <c r="B329" s="1">
        <v>12.63</v>
      </c>
      <c r="C329">
        <f t="shared" ref="C329:C392" si="40">$I$1*B329+(1-$I$1)*(C328+D328)</f>
        <v>12.570467987623555</v>
      </c>
      <c r="D329">
        <f t="shared" ref="D329:D392" si="41">$I$2*(C329-C328)+(1-$I$2)*D328</f>
        <v>6.9370734612496751E-2</v>
      </c>
      <c r="E329">
        <f t="shared" ref="E329:E392" si="42">C329+D329</f>
        <v>12.639838722236052</v>
      </c>
      <c r="F329">
        <f t="shared" si="37"/>
        <v>12.709209456848548</v>
      </c>
      <c r="G329">
        <f t="shared" ref="G329:G392" si="43">B329-E329</f>
        <v>-9.8387222360507565E-3</v>
      </c>
      <c r="H329">
        <f t="shared" si="38"/>
        <v>-7.9209456848547077E-2</v>
      </c>
      <c r="I329">
        <f t="shared" ref="I329:I392" si="44">ABS(G329/B329)*100</f>
        <v>7.7899621821462831E-2</v>
      </c>
      <c r="J329">
        <f t="shared" si="39"/>
        <v>0.62715326087527368</v>
      </c>
    </row>
    <row r="330" spans="1:10" x14ac:dyDescent="0.2">
      <c r="A330" s="2">
        <v>42755</v>
      </c>
      <c r="B330" s="1">
        <v>12.36</v>
      </c>
      <c r="C330">
        <f t="shared" si="40"/>
        <v>12.47193548889442</v>
      </c>
      <c r="D330">
        <f t="shared" si="41"/>
        <v>-4.8161528726645433E-2</v>
      </c>
      <c r="E330">
        <f t="shared" si="42"/>
        <v>12.423773960167775</v>
      </c>
      <c r="F330">
        <f t="shared" ref="F330:F393" si="45">C330+2*D330</f>
        <v>12.37561243144113</v>
      </c>
      <c r="G330">
        <f t="shared" si="43"/>
        <v>-6.3773960167775812E-2</v>
      </c>
      <c r="H330">
        <f t="shared" ref="H330:H393" si="46">B330-F330</f>
        <v>-1.5612431441130781E-2</v>
      </c>
      <c r="I330">
        <f t="shared" si="44"/>
        <v>0.51597055151922189</v>
      </c>
      <c r="J330">
        <f t="shared" ref="J330:J393" si="47">ABS(H330/B330)*100</f>
        <v>0.12631417023568592</v>
      </c>
    </row>
    <row r="331" spans="1:10" x14ac:dyDescent="0.2">
      <c r="A331" s="2">
        <v>42762</v>
      </c>
      <c r="B331" s="1">
        <v>12.49</v>
      </c>
      <c r="C331">
        <f t="shared" si="40"/>
        <v>12.463509584067111</v>
      </c>
      <c r="D331">
        <f t="shared" si="41"/>
        <v>-2.034659199710992E-2</v>
      </c>
      <c r="E331">
        <f t="shared" si="42"/>
        <v>12.443162992070002</v>
      </c>
      <c r="F331">
        <f t="shared" si="45"/>
        <v>12.422816400072891</v>
      </c>
      <c r="G331">
        <f t="shared" si="43"/>
        <v>4.6837007929998009E-2</v>
      </c>
      <c r="H331">
        <f t="shared" si="46"/>
        <v>6.7183599927108872E-2</v>
      </c>
      <c r="I331">
        <f t="shared" si="44"/>
        <v>0.37499606028821464</v>
      </c>
      <c r="J331">
        <f t="shared" si="47"/>
        <v>0.53789911871184048</v>
      </c>
    </row>
    <row r="332" spans="1:10" x14ac:dyDescent="0.2">
      <c r="A332" s="2">
        <v>42769</v>
      </c>
      <c r="B332" s="1">
        <v>12.56</v>
      </c>
      <c r="C332">
        <f t="shared" si="40"/>
        <v>12.513265196828002</v>
      </c>
      <c r="D332">
        <f t="shared" si="41"/>
        <v>2.8724951333490192E-2</v>
      </c>
      <c r="E332">
        <f t="shared" si="42"/>
        <v>12.541990148161492</v>
      </c>
      <c r="F332">
        <f t="shared" si="45"/>
        <v>12.570715099494983</v>
      </c>
      <c r="G332">
        <f t="shared" si="43"/>
        <v>1.8009851838508339E-2</v>
      </c>
      <c r="H332">
        <f t="shared" si="46"/>
        <v>-1.0715099494982283E-2</v>
      </c>
      <c r="I332">
        <f t="shared" si="44"/>
        <v>0.14339054011551225</v>
      </c>
      <c r="J332">
        <f t="shared" si="47"/>
        <v>8.5311301711642376E-2</v>
      </c>
    </row>
    <row r="333" spans="1:10" x14ac:dyDescent="0.2">
      <c r="A333" s="2">
        <v>42776</v>
      </c>
      <c r="B333" s="1">
        <v>12.51</v>
      </c>
      <c r="C333">
        <f t="shared" si="40"/>
        <v>12.522796059264596</v>
      </c>
      <c r="D333">
        <f t="shared" si="41"/>
        <v>1.5289089105663449E-2</v>
      </c>
      <c r="E333">
        <f t="shared" si="42"/>
        <v>12.538085148370261</v>
      </c>
      <c r="F333">
        <f t="shared" si="45"/>
        <v>12.553374237475923</v>
      </c>
      <c r="G333">
        <f t="shared" si="43"/>
        <v>-2.8085148370260882E-2</v>
      </c>
      <c r="H333">
        <f t="shared" si="46"/>
        <v>-4.3374237475923394E-2</v>
      </c>
      <c r="I333">
        <f t="shared" si="44"/>
        <v>0.22450158569353221</v>
      </c>
      <c r="J333">
        <f t="shared" si="47"/>
        <v>0.34671652658611829</v>
      </c>
    </row>
    <row r="334" spans="1:10" x14ac:dyDescent="0.2">
      <c r="A334" s="2">
        <v>42783</v>
      </c>
      <c r="B334" s="1">
        <v>12.58</v>
      </c>
      <c r="C334">
        <f t="shared" si="40"/>
        <v>12.563234059348105</v>
      </c>
      <c r="D334">
        <f t="shared" si="41"/>
        <v>3.2893326790154831E-2</v>
      </c>
      <c r="E334">
        <f t="shared" si="42"/>
        <v>12.59612738613826</v>
      </c>
      <c r="F334">
        <f t="shared" si="45"/>
        <v>12.629020712928414</v>
      </c>
      <c r="G334">
        <f t="shared" si="43"/>
        <v>-1.6127386138260036E-2</v>
      </c>
      <c r="H334">
        <f t="shared" si="46"/>
        <v>-4.9020712928413701E-2</v>
      </c>
      <c r="I334">
        <f t="shared" si="44"/>
        <v>0.12819861795119264</v>
      </c>
      <c r="J334">
        <f t="shared" si="47"/>
        <v>0.38967180388246186</v>
      </c>
    </row>
    <row r="335" spans="1:10" x14ac:dyDescent="0.2">
      <c r="A335" s="2">
        <v>42790</v>
      </c>
      <c r="B335" s="1">
        <v>12.47</v>
      </c>
      <c r="C335">
        <f t="shared" si="40"/>
        <v>12.520450954455304</v>
      </c>
      <c r="D335">
        <f t="shared" si="41"/>
        <v>-2.0080175387913714E-2</v>
      </c>
      <c r="E335">
        <f t="shared" si="42"/>
        <v>12.50037077906739</v>
      </c>
      <c r="F335">
        <f t="shared" si="45"/>
        <v>12.480290603679476</v>
      </c>
      <c r="G335">
        <f t="shared" si="43"/>
        <v>-3.0370779067389719E-2</v>
      </c>
      <c r="H335">
        <f t="shared" si="46"/>
        <v>-1.0290603679475652E-2</v>
      </c>
      <c r="I335">
        <f t="shared" si="44"/>
        <v>0.24355075434955667</v>
      </c>
      <c r="J335">
        <f t="shared" si="47"/>
        <v>8.2522884358265047E-2</v>
      </c>
    </row>
    <row r="336" spans="1:10" x14ac:dyDescent="0.2">
      <c r="A336" s="2">
        <v>42797</v>
      </c>
      <c r="B336" s="1">
        <v>12.65</v>
      </c>
      <c r="C336">
        <f t="shared" si="40"/>
        <v>12.590148311626956</v>
      </c>
      <c r="D336">
        <f t="shared" si="41"/>
        <v>4.2764097403782238E-2</v>
      </c>
      <c r="E336">
        <f t="shared" si="42"/>
        <v>12.632912409030739</v>
      </c>
      <c r="F336">
        <f t="shared" si="45"/>
        <v>12.67567650643452</v>
      </c>
      <c r="G336">
        <f t="shared" si="43"/>
        <v>1.7087590969261157E-2</v>
      </c>
      <c r="H336">
        <f t="shared" si="46"/>
        <v>-2.5676506434519908E-2</v>
      </c>
      <c r="I336">
        <f t="shared" si="44"/>
        <v>0.13507977050799333</v>
      </c>
      <c r="J336">
        <f t="shared" si="47"/>
        <v>0.20297633545075028</v>
      </c>
    </row>
    <row r="337" spans="1:10" x14ac:dyDescent="0.2">
      <c r="A337" s="2">
        <v>42804</v>
      </c>
      <c r="B337" s="1">
        <v>12.53</v>
      </c>
      <c r="C337">
        <f t="shared" si="40"/>
        <v>12.571164963612295</v>
      </c>
      <c r="D337">
        <f t="shared" si="41"/>
        <v>-4.5911438912807009E-4</v>
      </c>
      <c r="E337">
        <f t="shared" si="42"/>
        <v>12.570705849223167</v>
      </c>
      <c r="F337">
        <f t="shared" si="45"/>
        <v>12.57024673483404</v>
      </c>
      <c r="G337">
        <f t="shared" si="43"/>
        <v>-4.0705849223167334E-2</v>
      </c>
      <c r="H337">
        <f t="shared" si="46"/>
        <v>-4.024673483404051E-2</v>
      </c>
      <c r="I337">
        <f t="shared" si="44"/>
        <v>0.3248671127148231</v>
      </c>
      <c r="J337">
        <f t="shared" si="47"/>
        <v>0.32120299149274151</v>
      </c>
    </row>
    <row r="338" spans="1:10" x14ac:dyDescent="0.2">
      <c r="A338" s="2">
        <v>42811</v>
      </c>
      <c r="B338" s="1">
        <v>12.48</v>
      </c>
      <c r="C338">
        <f t="shared" si="40"/>
        <v>12.516282339689266</v>
      </c>
      <c r="D338">
        <f t="shared" si="41"/>
        <v>-3.8555571062859263E-2</v>
      </c>
      <c r="E338">
        <f t="shared" si="42"/>
        <v>12.477726768626406</v>
      </c>
      <c r="F338">
        <f t="shared" si="45"/>
        <v>12.439171197563548</v>
      </c>
      <c r="G338">
        <f t="shared" si="43"/>
        <v>2.2732313735946974E-3</v>
      </c>
      <c r="H338">
        <f t="shared" si="46"/>
        <v>4.0828802436452705E-2</v>
      </c>
      <c r="I338">
        <f t="shared" si="44"/>
        <v>1.8214994980726741E-2</v>
      </c>
      <c r="J338">
        <f t="shared" si="47"/>
        <v>0.32715386567670435</v>
      </c>
    </row>
    <row r="339" spans="1:10" x14ac:dyDescent="0.2">
      <c r="A339" s="2">
        <v>42818</v>
      </c>
      <c r="B339" s="1">
        <v>11.62</v>
      </c>
      <c r="C339">
        <f t="shared" si="40"/>
        <v>11.963090707450561</v>
      </c>
      <c r="D339">
        <f t="shared" si="41"/>
        <v>-0.39880081388595062</v>
      </c>
      <c r="E339">
        <f t="shared" si="42"/>
        <v>11.564289893564611</v>
      </c>
      <c r="F339">
        <f t="shared" si="45"/>
        <v>11.165489079678661</v>
      </c>
      <c r="G339">
        <f t="shared" si="43"/>
        <v>5.5710106435387985E-2</v>
      </c>
      <c r="H339">
        <f t="shared" si="46"/>
        <v>0.45451092032133822</v>
      </c>
      <c r="I339">
        <f t="shared" si="44"/>
        <v>0.47943292973655754</v>
      </c>
      <c r="J339">
        <f t="shared" si="47"/>
        <v>3.9114537032817407</v>
      </c>
    </row>
    <row r="340" spans="1:10" x14ac:dyDescent="0.2">
      <c r="A340" s="2">
        <v>42825</v>
      </c>
      <c r="B340" s="1">
        <v>11.64</v>
      </c>
      <c r="C340">
        <f t="shared" si="40"/>
        <v>11.609715957425845</v>
      </c>
      <c r="D340">
        <f t="shared" si="41"/>
        <v>-0.36700256918308682</v>
      </c>
      <c r="E340">
        <f t="shared" si="42"/>
        <v>11.242713388242757</v>
      </c>
      <c r="F340">
        <f t="shared" si="45"/>
        <v>10.875710819059671</v>
      </c>
      <c r="G340">
        <f t="shared" si="43"/>
        <v>0.39728661175724334</v>
      </c>
      <c r="H340">
        <f t="shared" si="46"/>
        <v>0.76428918094032916</v>
      </c>
      <c r="I340">
        <f t="shared" si="44"/>
        <v>3.4131152212821592</v>
      </c>
      <c r="J340">
        <f t="shared" si="47"/>
        <v>6.5660582555011091</v>
      </c>
    </row>
    <row r="341" spans="1:10" x14ac:dyDescent="0.2">
      <c r="A341" s="2">
        <v>42832</v>
      </c>
      <c r="B341" s="1">
        <v>11.23</v>
      </c>
      <c r="C341">
        <f t="shared" si="40"/>
        <v>11.235085355297104</v>
      </c>
      <c r="D341">
        <f t="shared" si="41"/>
        <v>-0.372342192245045</v>
      </c>
      <c r="E341">
        <f t="shared" si="42"/>
        <v>10.862743163052059</v>
      </c>
      <c r="F341">
        <f t="shared" si="45"/>
        <v>10.490400970807013</v>
      </c>
      <c r="G341">
        <f t="shared" si="43"/>
        <v>0.36725683694794142</v>
      </c>
      <c r="H341">
        <f t="shared" si="46"/>
        <v>0.7395990291929877</v>
      </c>
      <c r="I341">
        <f t="shared" si="44"/>
        <v>3.2703191179692026</v>
      </c>
      <c r="J341">
        <f t="shared" si="47"/>
        <v>6.5859218984237549</v>
      </c>
    </row>
    <row r="342" spans="1:10" x14ac:dyDescent="0.2">
      <c r="A342" s="2">
        <v>42839</v>
      </c>
      <c r="B342" s="1">
        <v>11.11</v>
      </c>
      <c r="C342">
        <f t="shared" si="40"/>
        <v>11.011097265220823</v>
      </c>
      <c r="D342">
        <f t="shared" si="41"/>
        <v>-0.26849432072691015</v>
      </c>
      <c r="E342">
        <f t="shared" si="42"/>
        <v>10.742602944493912</v>
      </c>
      <c r="F342">
        <f t="shared" si="45"/>
        <v>10.474108623767002</v>
      </c>
      <c r="G342">
        <f t="shared" si="43"/>
        <v>0.36739705550608726</v>
      </c>
      <c r="H342">
        <f t="shared" si="46"/>
        <v>0.63589137623299763</v>
      </c>
      <c r="I342">
        <f t="shared" si="44"/>
        <v>3.3069041899737828</v>
      </c>
      <c r="J342">
        <f t="shared" si="47"/>
        <v>5.7235947455715364</v>
      </c>
    </row>
    <row r="343" spans="1:10" x14ac:dyDescent="0.2">
      <c r="A343" s="2">
        <v>42846</v>
      </c>
      <c r="B343" s="1">
        <v>11.34</v>
      </c>
      <c r="C343">
        <f t="shared" si="40"/>
        <v>11.101041177797565</v>
      </c>
      <c r="D343">
        <f t="shared" si="41"/>
        <v>-1.7587557414352986E-2</v>
      </c>
      <c r="E343">
        <f t="shared" si="42"/>
        <v>11.083453620383212</v>
      </c>
      <c r="F343">
        <f t="shared" si="45"/>
        <v>11.06586606296886</v>
      </c>
      <c r="G343">
        <f t="shared" si="43"/>
        <v>0.25654637961678795</v>
      </c>
      <c r="H343">
        <f t="shared" si="46"/>
        <v>0.27413393703113975</v>
      </c>
      <c r="I343">
        <f t="shared" si="44"/>
        <v>2.2623137532344617</v>
      </c>
      <c r="J343">
        <f t="shared" si="47"/>
        <v>2.4174068521264527</v>
      </c>
    </row>
    <row r="344" spans="1:10" x14ac:dyDescent="0.2">
      <c r="A344" s="2">
        <v>42853</v>
      </c>
      <c r="B344" s="1">
        <v>11.47</v>
      </c>
      <c r="C344">
        <f t="shared" si="40"/>
        <v>11.315381448153286</v>
      </c>
      <c r="D344">
        <f t="shared" si="41"/>
        <v>0.14476192202469809</v>
      </c>
      <c r="E344">
        <f t="shared" si="42"/>
        <v>11.460143370177983</v>
      </c>
      <c r="F344">
        <f t="shared" si="45"/>
        <v>11.604905292202682</v>
      </c>
      <c r="G344">
        <f t="shared" si="43"/>
        <v>9.8566298220177373E-3</v>
      </c>
      <c r="H344">
        <f t="shared" si="46"/>
        <v>-0.13490529220268144</v>
      </c>
      <c r="I344">
        <f t="shared" si="44"/>
        <v>8.5934000191959334E-2</v>
      </c>
      <c r="J344">
        <f t="shared" si="47"/>
        <v>1.176157734984145</v>
      </c>
    </row>
    <row r="345" spans="1:10" x14ac:dyDescent="0.2">
      <c r="A345" s="2">
        <v>42860</v>
      </c>
      <c r="B345" s="1">
        <v>11.14</v>
      </c>
      <c r="C345">
        <f t="shared" si="40"/>
        <v>11.268057348071194</v>
      </c>
      <c r="D345">
        <f t="shared" si="41"/>
        <v>1.0301706549945285E-2</v>
      </c>
      <c r="E345">
        <f t="shared" si="42"/>
        <v>11.27835905462114</v>
      </c>
      <c r="F345">
        <f t="shared" si="45"/>
        <v>11.288660761171084</v>
      </c>
      <c r="G345">
        <f t="shared" si="43"/>
        <v>-0.13835905462113907</v>
      </c>
      <c r="H345">
        <f t="shared" si="46"/>
        <v>-0.14866076117108307</v>
      </c>
      <c r="I345">
        <f t="shared" si="44"/>
        <v>1.2420022856475679</v>
      </c>
      <c r="J345">
        <f t="shared" si="47"/>
        <v>1.3344772097942823</v>
      </c>
    </row>
    <row r="346" spans="1:10" x14ac:dyDescent="0.2">
      <c r="A346" s="2">
        <v>42867</v>
      </c>
      <c r="B346" s="1">
        <v>10.92</v>
      </c>
      <c r="C346">
        <f t="shared" si="40"/>
        <v>11.063343621848457</v>
      </c>
      <c r="D346">
        <f t="shared" si="41"/>
        <v>-0.14020909639093229</v>
      </c>
      <c r="E346">
        <f t="shared" si="42"/>
        <v>10.923134525457524</v>
      </c>
      <c r="F346">
        <f t="shared" si="45"/>
        <v>10.782925429066593</v>
      </c>
      <c r="G346">
        <f t="shared" si="43"/>
        <v>-3.1345254575239068E-3</v>
      </c>
      <c r="H346">
        <f t="shared" si="46"/>
        <v>0.13707457093340736</v>
      </c>
      <c r="I346">
        <f t="shared" si="44"/>
        <v>2.8704445581720757E-2</v>
      </c>
      <c r="J346">
        <f t="shared" si="47"/>
        <v>1.2552616385843165</v>
      </c>
    </row>
    <row r="347" spans="1:10" x14ac:dyDescent="0.2">
      <c r="A347" s="2">
        <v>42874</v>
      </c>
      <c r="B347" s="1">
        <v>10.87</v>
      </c>
      <c r="C347">
        <f t="shared" si="40"/>
        <v>10.891253810183009</v>
      </c>
      <c r="D347">
        <f t="shared" si="41"/>
        <v>-0.16252559708309289</v>
      </c>
      <c r="E347">
        <f t="shared" si="42"/>
        <v>10.728728213099917</v>
      </c>
      <c r="F347">
        <f t="shared" si="45"/>
        <v>10.566202616016824</v>
      </c>
      <c r="G347">
        <f t="shared" si="43"/>
        <v>0.14127178690008257</v>
      </c>
      <c r="H347">
        <f t="shared" si="46"/>
        <v>0.30379738398317535</v>
      </c>
      <c r="I347">
        <f t="shared" si="44"/>
        <v>1.299648453542618</v>
      </c>
      <c r="J347">
        <f t="shared" si="47"/>
        <v>2.7948241396796263</v>
      </c>
    </row>
    <row r="348" spans="1:10" x14ac:dyDescent="0.2">
      <c r="A348" s="2">
        <v>42881</v>
      </c>
      <c r="B348" s="1">
        <v>10.93</v>
      </c>
      <c r="C348">
        <f t="shared" si="40"/>
        <v>10.849491285239967</v>
      </c>
      <c r="D348">
        <f t="shared" si="41"/>
        <v>-7.7991446585057425E-2</v>
      </c>
      <c r="E348">
        <f t="shared" si="42"/>
        <v>10.771499838654909</v>
      </c>
      <c r="F348">
        <f t="shared" si="45"/>
        <v>10.693508392069852</v>
      </c>
      <c r="G348">
        <f t="shared" si="43"/>
        <v>0.15850016134509026</v>
      </c>
      <c r="H348">
        <f t="shared" si="46"/>
        <v>0.23649160793014801</v>
      </c>
      <c r="I348">
        <f t="shared" si="44"/>
        <v>1.4501387131298287</v>
      </c>
      <c r="J348">
        <f t="shared" si="47"/>
        <v>2.1636926617579872</v>
      </c>
    </row>
    <row r="349" spans="1:10" x14ac:dyDescent="0.2">
      <c r="A349" s="2">
        <v>42888</v>
      </c>
      <c r="B349" s="1">
        <v>11.35</v>
      </c>
      <c r="C349">
        <f t="shared" si="40"/>
        <v>11.118599935461964</v>
      </c>
      <c r="D349">
        <f t="shared" si="41"/>
        <v>0.16497862117988021</v>
      </c>
      <c r="E349">
        <f t="shared" si="42"/>
        <v>11.283578556641844</v>
      </c>
      <c r="F349">
        <f t="shared" si="45"/>
        <v>11.448557177821725</v>
      </c>
      <c r="G349">
        <f t="shared" si="43"/>
        <v>6.6421443358155585E-2</v>
      </c>
      <c r="H349">
        <f t="shared" si="46"/>
        <v>-9.8557177821724906E-2</v>
      </c>
      <c r="I349">
        <f t="shared" si="44"/>
        <v>0.58521095469740614</v>
      </c>
      <c r="J349">
        <f t="shared" si="47"/>
        <v>0.86834517904603448</v>
      </c>
    </row>
    <row r="350" spans="1:10" x14ac:dyDescent="0.2">
      <c r="A350" s="2">
        <v>42895</v>
      </c>
      <c r="B350" s="1">
        <v>11.13</v>
      </c>
      <c r="C350">
        <f t="shared" si="40"/>
        <v>11.191431422656738</v>
      </c>
      <c r="D350">
        <f t="shared" si="41"/>
        <v>0.10047562739030599</v>
      </c>
      <c r="E350">
        <f t="shared" si="42"/>
        <v>11.291907050047044</v>
      </c>
      <c r="F350">
        <f t="shared" si="45"/>
        <v>11.39238267743735</v>
      </c>
      <c r="G350">
        <f t="shared" si="43"/>
        <v>-0.1619070500470432</v>
      </c>
      <c r="H350">
        <f t="shared" si="46"/>
        <v>-0.26238267743734944</v>
      </c>
      <c r="I350">
        <f t="shared" si="44"/>
        <v>1.4546904766131463</v>
      </c>
      <c r="J350">
        <f t="shared" si="47"/>
        <v>2.3574364549627083</v>
      </c>
    </row>
    <row r="351" spans="1:10" x14ac:dyDescent="0.2">
      <c r="A351" s="2">
        <v>42902</v>
      </c>
      <c r="B351" s="1">
        <v>11.22</v>
      </c>
      <c r="C351">
        <f t="shared" si="40"/>
        <v>11.248762820018818</v>
      </c>
      <c r="D351">
        <f t="shared" si="41"/>
        <v>7.0274666370548217E-2</v>
      </c>
      <c r="E351">
        <f t="shared" si="42"/>
        <v>11.319037486389366</v>
      </c>
      <c r="F351">
        <f t="shared" si="45"/>
        <v>11.389312152759915</v>
      </c>
      <c r="G351">
        <f t="shared" si="43"/>
        <v>-9.903748638936527E-2</v>
      </c>
      <c r="H351">
        <f t="shared" si="46"/>
        <v>-0.16931215275991462</v>
      </c>
      <c r="I351">
        <f t="shared" si="44"/>
        <v>0.88268704446849611</v>
      </c>
      <c r="J351">
        <f t="shared" si="47"/>
        <v>1.5090209693397023</v>
      </c>
    </row>
    <row r="352" spans="1:10" x14ac:dyDescent="0.2">
      <c r="A352" s="2">
        <v>42909</v>
      </c>
      <c r="B352" s="1">
        <v>11.04</v>
      </c>
      <c r="C352">
        <f t="shared" si="40"/>
        <v>11.151614994555747</v>
      </c>
      <c r="D352">
        <f t="shared" si="41"/>
        <v>-4.6921077912985762E-2</v>
      </c>
      <c r="E352">
        <f t="shared" si="42"/>
        <v>11.104693916642761</v>
      </c>
      <c r="F352">
        <f t="shared" si="45"/>
        <v>11.057772838729775</v>
      </c>
      <c r="G352">
        <f t="shared" si="43"/>
        <v>-6.4693916642761806E-2</v>
      </c>
      <c r="H352">
        <f t="shared" si="46"/>
        <v>-1.7772838729776197E-2</v>
      </c>
      <c r="I352">
        <f t="shared" si="44"/>
        <v>0.58599562176414688</v>
      </c>
      <c r="J352">
        <f t="shared" si="47"/>
        <v>0.160985858059567</v>
      </c>
    </row>
    <row r="353" spans="1:10" x14ac:dyDescent="0.2">
      <c r="A353" s="2">
        <v>42916</v>
      </c>
      <c r="B353" s="1">
        <v>11.19</v>
      </c>
      <c r="C353">
        <f t="shared" si="40"/>
        <v>11.155877566657104</v>
      </c>
      <c r="D353">
        <f t="shared" si="41"/>
        <v>-1.1092522902945715E-2</v>
      </c>
      <c r="E353">
        <f t="shared" si="42"/>
        <v>11.144785043754158</v>
      </c>
      <c r="F353">
        <f t="shared" si="45"/>
        <v>11.133692520851213</v>
      </c>
      <c r="G353">
        <f t="shared" si="43"/>
        <v>4.5214956245841265E-2</v>
      </c>
      <c r="H353">
        <f t="shared" si="46"/>
        <v>5.6307479148786754E-2</v>
      </c>
      <c r="I353">
        <f t="shared" si="44"/>
        <v>0.40406573946238844</v>
      </c>
      <c r="J353">
        <f t="shared" si="47"/>
        <v>0.50319463046279489</v>
      </c>
    </row>
    <row r="354" spans="1:10" x14ac:dyDescent="0.2">
      <c r="A354" s="2">
        <v>42923</v>
      </c>
      <c r="B354" s="1">
        <v>11.26</v>
      </c>
      <c r="C354">
        <f t="shared" si="40"/>
        <v>11.213914017501663</v>
      </c>
      <c r="D354">
        <f t="shared" si="41"/>
        <v>3.729775872030789E-2</v>
      </c>
      <c r="E354">
        <f t="shared" si="42"/>
        <v>11.251211776221972</v>
      </c>
      <c r="F354">
        <f t="shared" si="45"/>
        <v>11.288509534942278</v>
      </c>
      <c r="G354">
        <f t="shared" si="43"/>
        <v>8.7882237780281258E-3</v>
      </c>
      <c r="H354">
        <f t="shared" si="46"/>
        <v>-2.8509534942278592E-2</v>
      </c>
      <c r="I354">
        <f t="shared" si="44"/>
        <v>7.8048168543766658E-2</v>
      </c>
      <c r="J354">
        <f t="shared" si="47"/>
        <v>0.25319302790655945</v>
      </c>
    </row>
    <row r="355" spans="1:10" x14ac:dyDescent="0.2">
      <c r="A355" s="2">
        <v>42930</v>
      </c>
      <c r="B355" s="1">
        <v>11.68</v>
      </c>
      <c r="C355">
        <f t="shared" si="40"/>
        <v>11.508484710488789</v>
      </c>
      <c r="D355">
        <f t="shared" si="41"/>
        <v>0.21738881270708033</v>
      </c>
      <c r="E355">
        <f t="shared" si="42"/>
        <v>11.725873523195869</v>
      </c>
      <c r="F355">
        <f t="shared" si="45"/>
        <v>11.943262335902949</v>
      </c>
      <c r="G355">
        <f t="shared" si="43"/>
        <v>-4.5873523195869126E-2</v>
      </c>
      <c r="H355">
        <f t="shared" si="46"/>
        <v>-0.26326233590294912</v>
      </c>
      <c r="I355">
        <f t="shared" si="44"/>
        <v>0.39275276708792062</v>
      </c>
      <c r="J355">
        <f t="shared" si="47"/>
        <v>2.2539583553334683</v>
      </c>
    </row>
    <row r="356" spans="1:10" x14ac:dyDescent="0.2">
      <c r="A356" s="2">
        <v>42937</v>
      </c>
      <c r="B356" s="1">
        <v>11.53</v>
      </c>
      <c r="C356">
        <f t="shared" si="40"/>
        <v>11.608349409278347</v>
      </c>
      <c r="D356">
        <f t="shared" si="41"/>
        <v>0.13512193296481467</v>
      </c>
      <c r="E356">
        <f t="shared" si="42"/>
        <v>11.743471342243161</v>
      </c>
      <c r="F356">
        <f t="shared" si="45"/>
        <v>11.878593275207976</v>
      </c>
      <c r="G356">
        <f t="shared" si="43"/>
        <v>-0.213471342243162</v>
      </c>
      <c r="H356">
        <f t="shared" si="46"/>
        <v>-0.34859327520797656</v>
      </c>
      <c r="I356">
        <f t="shared" si="44"/>
        <v>1.8514426907472854</v>
      </c>
      <c r="J356">
        <f t="shared" si="47"/>
        <v>3.0233588482912106</v>
      </c>
    </row>
    <row r="357" spans="1:10" x14ac:dyDescent="0.2">
      <c r="A357" s="2">
        <v>42944</v>
      </c>
      <c r="B357" s="1">
        <v>11.17</v>
      </c>
      <c r="C357">
        <f t="shared" si="40"/>
        <v>11.399388536897265</v>
      </c>
      <c r="D357">
        <f t="shared" si="41"/>
        <v>-0.10573603077731318</v>
      </c>
      <c r="E357">
        <f t="shared" si="42"/>
        <v>11.293652506119951</v>
      </c>
      <c r="F357">
        <f t="shared" si="45"/>
        <v>11.187916475342638</v>
      </c>
      <c r="G357">
        <f t="shared" si="43"/>
        <v>-0.12365250611995116</v>
      </c>
      <c r="H357">
        <f t="shared" si="46"/>
        <v>-1.7916475342637739E-2</v>
      </c>
      <c r="I357">
        <f t="shared" si="44"/>
        <v>1.1070054263200642</v>
      </c>
      <c r="J357">
        <f t="shared" si="47"/>
        <v>0.16039816779442917</v>
      </c>
    </row>
    <row r="358" spans="1:10" x14ac:dyDescent="0.2">
      <c r="A358" s="2">
        <v>42951</v>
      </c>
      <c r="B358" s="1">
        <v>10.95</v>
      </c>
      <c r="C358">
        <f t="shared" si="40"/>
        <v>11.087461002447981</v>
      </c>
      <c r="D358">
        <f t="shared" si="41"/>
        <v>-0.2500700833476926</v>
      </c>
      <c r="E358">
        <f t="shared" si="42"/>
        <v>10.837390919100288</v>
      </c>
      <c r="F358">
        <f t="shared" si="45"/>
        <v>10.587320835752596</v>
      </c>
      <c r="G358">
        <f t="shared" si="43"/>
        <v>0.11260908089971089</v>
      </c>
      <c r="H358">
        <f t="shared" si="46"/>
        <v>0.36267916424740321</v>
      </c>
      <c r="I358">
        <f t="shared" si="44"/>
        <v>1.0283934328740723</v>
      </c>
      <c r="J358">
        <f t="shared" si="47"/>
        <v>3.3121384862776546</v>
      </c>
    </row>
    <row r="359" spans="1:10" x14ac:dyDescent="0.2">
      <c r="A359" s="2">
        <v>42958</v>
      </c>
      <c r="B359" s="1">
        <v>10.77</v>
      </c>
      <c r="C359">
        <f t="shared" si="40"/>
        <v>10.796956367640115</v>
      </c>
      <c r="D359">
        <f t="shared" si="41"/>
        <v>-0.27837426936981347</v>
      </c>
      <c r="E359">
        <f t="shared" si="42"/>
        <v>10.518582098270302</v>
      </c>
      <c r="F359">
        <f t="shared" si="45"/>
        <v>10.240207828900488</v>
      </c>
      <c r="G359">
        <f t="shared" si="43"/>
        <v>0.25141790172969714</v>
      </c>
      <c r="H359">
        <f t="shared" si="46"/>
        <v>0.52979217109951193</v>
      </c>
      <c r="I359">
        <f t="shared" si="44"/>
        <v>2.3344280569145512</v>
      </c>
      <c r="J359">
        <f t="shared" si="47"/>
        <v>4.9191473639694703</v>
      </c>
    </row>
    <row r="360" spans="1:10" x14ac:dyDescent="0.2">
      <c r="A360" s="2">
        <v>42965</v>
      </c>
      <c r="B360" s="1">
        <v>10.56</v>
      </c>
      <c r="C360">
        <f t="shared" si="40"/>
        <v>10.543432839308121</v>
      </c>
      <c r="D360">
        <f t="shared" si="41"/>
        <v>-0.2609787506433402</v>
      </c>
      <c r="E360">
        <f t="shared" si="42"/>
        <v>10.28245408866478</v>
      </c>
      <c r="F360">
        <f t="shared" si="45"/>
        <v>10.021475338021441</v>
      </c>
      <c r="G360">
        <f t="shared" si="43"/>
        <v>0.27754591133522055</v>
      </c>
      <c r="H360">
        <f t="shared" si="46"/>
        <v>0.53852466197855975</v>
      </c>
      <c r="I360">
        <f t="shared" si="44"/>
        <v>2.6282756755229215</v>
      </c>
      <c r="J360">
        <f t="shared" si="47"/>
        <v>5.099665359645452</v>
      </c>
    </row>
    <row r="361" spans="1:10" x14ac:dyDescent="0.2">
      <c r="A361" s="2">
        <v>42972</v>
      </c>
      <c r="B361" s="1">
        <v>10.82</v>
      </c>
      <c r="C361">
        <f t="shared" si="40"/>
        <v>10.604981635465911</v>
      </c>
      <c r="D361">
        <f t="shared" si="41"/>
        <v>-3.5209467882548702E-2</v>
      </c>
      <c r="E361">
        <f t="shared" si="42"/>
        <v>10.569772167583363</v>
      </c>
      <c r="F361">
        <f t="shared" si="45"/>
        <v>10.534562699700814</v>
      </c>
      <c r="G361">
        <f t="shared" si="43"/>
        <v>0.2502278324166376</v>
      </c>
      <c r="H361">
        <f t="shared" si="46"/>
        <v>0.28543730029918635</v>
      </c>
      <c r="I361">
        <f t="shared" si="44"/>
        <v>2.3126417044051535</v>
      </c>
      <c r="J361">
        <f t="shared" si="47"/>
        <v>2.6380526829869346</v>
      </c>
    </row>
    <row r="362" spans="1:10" x14ac:dyDescent="0.2">
      <c r="A362" s="2">
        <v>42979</v>
      </c>
      <c r="B362" s="1">
        <v>11.35</v>
      </c>
      <c r="C362">
        <f t="shared" si="40"/>
        <v>11.037908867033345</v>
      </c>
      <c r="D362">
        <f t="shared" si="41"/>
        <v>0.29248622173243849</v>
      </c>
      <c r="E362">
        <f t="shared" si="42"/>
        <v>11.330395088765783</v>
      </c>
      <c r="F362">
        <f t="shared" si="45"/>
        <v>11.622881310498222</v>
      </c>
      <c r="G362">
        <f t="shared" si="43"/>
        <v>1.960491123421626E-2</v>
      </c>
      <c r="H362">
        <f t="shared" si="46"/>
        <v>-0.27288131049822262</v>
      </c>
      <c r="I362">
        <f t="shared" si="44"/>
        <v>0.17273049545564989</v>
      </c>
      <c r="J362">
        <f t="shared" si="47"/>
        <v>2.4042406211297149</v>
      </c>
    </row>
    <row r="363" spans="1:10" x14ac:dyDescent="0.2">
      <c r="A363" s="2">
        <v>42986</v>
      </c>
      <c r="B363" s="1">
        <v>11.36</v>
      </c>
      <c r="C363">
        <f t="shared" si="40"/>
        <v>11.348158035506312</v>
      </c>
      <c r="D363">
        <f t="shared" si="41"/>
        <v>0.30492028445080899</v>
      </c>
      <c r="E363">
        <f t="shared" si="42"/>
        <v>11.653078319957121</v>
      </c>
      <c r="F363">
        <f t="shared" si="45"/>
        <v>11.95799860440793</v>
      </c>
      <c r="G363">
        <f t="shared" si="43"/>
        <v>-0.29307831995712164</v>
      </c>
      <c r="H363">
        <f t="shared" si="46"/>
        <v>-0.5979986044079304</v>
      </c>
      <c r="I363">
        <f t="shared" si="44"/>
        <v>2.579914788354944</v>
      </c>
      <c r="J363">
        <f t="shared" si="47"/>
        <v>5.264072221900796</v>
      </c>
    </row>
    <row r="364" spans="1:10" x14ac:dyDescent="0.2">
      <c r="A364" s="2">
        <v>42993</v>
      </c>
      <c r="B364" s="1">
        <v>11.62</v>
      </c>
      <c r="C364">
        <f t="shared" si="40"/>
        <v>11.633231327982848</v>
      </c>
      <c r="D364">
        <f t="shared" si="41"/>
        <v>0.29102739006881789</v>
      </c>
      <c r="E364">
        <f t="shared" si="42"/>
        <v>11.924258718051666</v>
      </c>
      <c r="F364">
        <f t="shared" si="45"/>
        <v>12.215286108120484</v>
      </c>
      <c r="G364">
        <f t="shared" si="43"/>
        <v>-0.30425871805166693</v>
      </c>
      <c r="H364">
        <f t="shared" si="46"/>
        <v>-0.59528610812048477</v>
      </c>
      <c r="I364">
        <f t="shared" si="44"/>
        <v>2.6184054909782009</v>
      </c>
      <c r="J364">
        <f t="shared" si="47"/>
        <v>5.1229441318458244</v>
      </c>
    </row>
    <row r="365" spans="1:10" x14ac:dyDescent="0.2">
      <c r="A365" s="2">
        <v>43000</v>
      </c>
      <c r="B365" s="1">
        <v>11.84</v>
      </c>
      <c r="C365">
        <f t="shared" si="40"/>
        <v>11.873703487220666</v>
      </c>
      <c r="D365">
        <f t="shared" si="41"/>
        <v>0.25563872848711799</v>
      </c>
      <c r="E365">
        <f t="shared" si="42"/>
        <v>12.129342215707783</v>
      </c>
      <c r="F365">
        <f t="shared" si="45"/>
        <v>12.384980944194902</v>
      </c>
      <c r="G365">
        <f t="shared" si="43"/>
        <v>-0.28934221570778362</v>
      </c>
      <c r="H365">
        <f t="shared" si="46"/>
        <v>-0.54498094419490251</v>
      </c>
      <c r="I365">
        <f t="shared" si="44"/>
        <v>2.4437687137481725</v>
      </c>
      <c r="J365">
        <f t="shared" si="47"/>
        <v>4.6028795962407303</v>
      </c>
    </row>
    <row r="366" spans="1:10" x14ac:dyDescent="0.2">
      <c r="A366" s="2">
        <v>43007</v>
      </c>
      <c r="B366" s="1">
        <v>11.97</v>
      </c>
      <c r="C366">
        <f t="shared" si="40"/>
        <v>12.033736886283114</v>
      </c>
      <c r="D366">
        <f t="shared" si="41"/>
        <v>0.18871499788984858</v>
      </c>
      <c r="E366">
        <f t="shared" si="42"/>
        <v>12.222451884172962</v>
      </c>
      <c r="F366">
        <f t="shared" si="45"/>
        <v>12.411166882062812</v>
      </c>
      <c r="G366">
        <f t="shared" si="43"/>
        <v>-0.25245188417296127</v>
      </c>
      <c r="H366">
        <f t="shared" si="46"/>
        <v>-0.44116688206281118</v>
      </c>
      <c r="I366">
        <f t="shared" si="44"/>
        <v>2.1090382971843047</v>
      </c>
      <c r="J366">
        <f t="shared" si="47"/>
        <v>3.6856046955957491</v>
      </c>
    </row>
    <row r="367" spans="1:10" x14ac:dyDescent="0.2">
      <c r="A367" s="2">
        <v>43014</v>
      </c>
      <c r="B367" s="1">
        <v>12.31</v>
      </c>
      <c r="C367">
        <f t="shared" si="40"/>
        <v>12.274980753669185</v>
      </c>
      <c r="D367">
        <f t="shared" si="41"/>
        <v>0.22548520653720447</v>
      </c>
      <c r="E367">
        <f t="shared" si="42"/>
        <v>12.500465960206389</v>
      </c>
      <c r="F367">
        <f t="shared" si="45"/>
        <v>12.725951166743593</v>
      </c>
      <c r="G367">
        <f t="shared" si="43"/>
        <v>-0.19046596020638873</v>
      </c>
      <c r="H367">
        <f t="shared" si="46"/>
        <v>-0.41595116674359289</v>
      </c>
      <c r="I367">
        <f t="shared" si="44"/>
        <v>1.5472458180860171</v>
      </c>
      <c r="J367">
        <f t="shared" si="47"/>
        <v>3.3789696729780085</v>
      </c>
    </row>
    <row r="368" spans="1:10" x14ac:dyDescent="0.2">
      <c r="A368" s="2">
        <v>43021</v>
      </c>
      <c r="B368" s="1">
        <v>12.05</v>
      </c>
      <c r="C368">
        <f t="shared" si="40"/>
        <v>12.230186384082558</v>
      </c>
      <c r="D368">
        <f t="shared" si="41"/>
        <v>3.6289503250522083E-2</v>
      </c>
      <c r="E368">
        <f t="shared" si="42"/>
        <v>12.26647588733308</v>
      </c>
      <c r="F368">
        <f t="shared" si="45"/>
        <v>12.302765390583602</v>
      </c>
      <c r="G368">
        <f t="shared" si="43"/>
        <v>-0.21647588733307899</v>
      </c>
      <c r="H368">
        <f t="shared" si="46"/>
        <v>-0.25276539058360115</v>
      </c>
      <c r="I368">
        <f t="shared" si="44"/>
        <v>1.7964803928056345</v>
      </c>
      <c r="J368">
        <f t="shared" si="47"/>
        <v>2.0976380961294701</v>
      </c>
    </row>
    <row r="369" spans="1:10" x14ac:dyDescent="0.2">
      <c r="A369" s="2">
        <v>43028</v>
      </c>
      <c r="B369" s="1">
        <v>12.1</v>
      </c>
      <c r="C369">
        <f t="shared" si="40"/>
        <v>12.166590354933232</v>
      </c>
      <c r="D369">
        <f t="shared" si="41"/>
        <v>-3.3630369429370983E-2</v>
      </c>
      <c r="E369">
        <f t="shared" si="42"/>
        <v>12.132959985503861</v>
      </c>
      <c r="F369">
        <f t="shared" si="45"/>
        <v>12.09932961607449</v>
      </c>
      <c r="G369">
        <f t="shared" si="43"/>
        <v>-3.2959985503861589E-2</v>
      </c>
      <c r="H369">
        <f t="shared" si="46"/>
        <v>6.703839255095545E-4</v>
      </c>
      <c r="I369">
        <f t="shared" si="44"/>
        <v>0.27239657441207926</v>
      </c>
      <c r="J369">
        <f t="shared" si="47"/>
        <v>5.5403630207401201E-3</v>
      </c>
    </row>
    <row r="370" spans="1:10" x14ac:dyDescent="0.2">
      <c r="A370" s="2">
        <v>43035</v>
      </c>
      <c r="B370" s="1">
        <v>12.06</v>
      </c>
      <c r="C370">
        <f t="shared" si="40"/>
        <v>12.089183994201544</v>
      </c>
      <c r="D370">
        <f t="shared" si="41"/>
        <v>-6.4273563340992851E-2</v>
      </c>
      <c r="E370">
        <f t="shared" si="42"/>
        <v>12.024910430860551</v>
      </c>
      <c r="F370">
        <f t="shared" si="45"/>
        <v>11.960636867519559</v>
      </c>
      <c r="G370">
        <f t="shared" si="43"/>
        <v>3.5089569139449495E-2</v>
      </c>
      <c r="H370">
        <f t="shared" si="46"/>
        <v>9.9363132480441152E-2</v>
      </c>
      <c r="I370">
        <f t="shared" si="44"/>
        <v>0.2909582847383872</v>
      </c>
      <c r="J370">
        <f t="shared" si="47"/>
        <v>0.82390657114793653</v>
      </c>
    </row>
    <row r="371" spans="1:10" x14ac:dyDescent="0.2">
      <c r="A371" s="2">
        <v>43042</v>
      </c>
      <c r="B371" s="1">
        <v>12.36</v>
      </c>
      <c r="C371">
        <f t="shared" si="40"/>
        <v>12.22596417234422</v>
      </c>
      <c r="D371">
        <f t="shared" si="41"/>
        <v>7.646405569757507E-2</v>
      </c>
      <c r="E371">
        <f t="shared" si="42"/>
        <v>12.302428228041794</v>
      </c>
      <c r="F371">
        <f t="shared" si="45"/>
        <v>12.37889228373937</v>
      </c>
      <c r="G371">
        <f t="shared" si="43"/>
        <v>5.7571771958205176E-2</v>
      </c>
      <c r="H371">
        <f t="shared" si="46"/>
        <v>-1.8892283739370797E-2</v>
      </c>
      <c r="I371">
        <f t="shared" si="44"/>
        <v>0.4657910352605597</v>
      </c>
      <c r="J371">
        <f t="shared" si="47"/>
        <v>0.15285019206610678</v>
      </c>
    </row>
    <row r="372" spans="1:10" x14ac:dyDescent="0.2">
      <c r="A372" s="2">
        <v>43049</v>
      </c>
      <c r="B372" s="1">
        <v>12.01</v>
      </c>
      <c r="C372">
        <f t="shared" si="40"/>
        <v>12.126971291216718</v>
      </c>
      <c r="D372">
        <f t="shared" si="41"/>
        <v>-4.6355800079979206E-2</v>
      </c>
      <c r="E372">
        <f t="shared" si="42"/>
        <v>12.080615491136738</v>
      </c>
      <c r="F372">
        <f t="shared" si="45"/>
        <v>12.034259691056759</v>
      </c>
      <c r="G372">
        <f t="shared" si="43"/>
        <v>-7.0615491136738484E-2</v>
      </c>
      <c r="H372">
        <f t="shared" si="46"/>
        <v>-2.4259691056759181E-2</v>
      </c>
      <c r="I372">
        <f t="shared" si="44"/>
        <v>0.58797244909857194</v>
      </c>
      <c r="J372">
        <f t="shared" si="47"/>
        <v>0.20199576233771174</v>
      </c>
    </row>
    <row r="373" spans="1:10" x14ac:dyDescent="0.2">
      <c r="A373" s="2">
        <v>43056</v>
      </c>
      <c r="B373" s="1">
        <v>12.01</v>
      </c>
      <c r="C373">
        <f t="shared" si="40"/>
        <v>12.038246196454695</v>
      </c>
      <c r="D373">
        <f t="shared" si="41"/>
        <v>-7.6014306357409439E-2</v>
      </c>
      <c r="E373">
        <f t="shared" si="42"/>
        <v>11.962231890097286</v>
      </c>
      <c r="F373">
        <f t="shared" si="45"/>
        <v>11.886217583739876</v>
      </c>
      <c r="G373">
        <f t="shared" si="43"/>
        <v>4.7768109902714073E-2</v>
      </c>
      <c r="H373">
        <f t="shared" si="46"/>
        <v>0.12378241626012354</v>
      </c>
      <c r="I373">
        <f t="shared" si="44"/>
        <v>0.39773613574283156</v>
      </c>
      <c r="J373">
        <f t="shared" si="47"/>
        <v>1.0306612511250919</v>
      </c>
    </row>
    <row r="374" spans="1:10" x14ac:dyDescent="0.2">
      <c r="A374" s="2">
        <v>43063</v>
      </c>
      <c r="B374" s="1">
        <v>12.1</v>
      </c>
      <c r="C374">
        <f t="shared" si="40"/>
        <v>12.044892756038914</v>
      </c>
      <c r="D374">
        <f t="shared" si="41"/>
        <v>-1.8151700198269612E-2</v>
      </c>
      <c r="E374">
        <f t="shared" si="42"/>
        <v>12.026741055840645</v>
      </c>
      <c r="F374">
        <f t="shared" si="45"/>
        <v>12.008589355642375</v>
      </c>
      <c r="G374">
        <f t="shared" si="43"/>
        <v>7.32589441593543E-2</v>
      </c>
      <c r="H374">
        <f t="shared" si="46"/>
        <v>9.1410644357624804E-2</v>
      </c>
      <c r="I374">
        <f t="shared" si="44"/>
        <v>0.60544581949879583</v>
      </c>
      <c r="J374">
        <f t="shared" si="47"/>
        <v>0.75545987072417198</v>
      </c>
    </row>
    <row r="375" spans="1:10" x14ac:dyDescent="0.2">
      <c r="A375" s="2">
        <v>43070</v>
      </c>
      <c r="B375" s="1">
        <v>12.58</v>
      </c>
      <c r="C375">
        <f t="shared" si="40"/>
        <v>12.358696422336259</v>
      </c>
      <c r="D375">
        <f t="shared" si="41"/>
        <v>0.21421705634866023</v>
      </c>
      <c r="E375">
        <f t="shared" si="42"/>
        <v>12.572913478684919</v>
      </c>
      <c r="F375">
        <f t="shared" si="45"/>
        <v>12.78713053503358</v>
      </c>
      <c r="G375">
        <f t="shared" si="43"/>
        <v>7.0865213150810291E-3</v>
      </c>
      <c r="H375">
        <f t="shared" si="46"/>
        <v>-0.20713053503357948</v>
      </c>
      <c r="I375">
        <f t="shared" si="44"/>
        <v>5.6331647973617081E-2</v>
      </c>
      <c r="J375">
        <f t="shared" si="47"/>
        <v>1.6465066377868001</v>
      </c>
    </row>
    <row r="376" spans="1:10" x14ac:dyDescent="0.2">
      <c r="A376" s="2">
        <v>43077</v>
      </c>
      <c r="B376" s="1">
        <v>12.61</v>
      </c>
      <c r="C376">
        <f t="shared" si="40"/>
        <v>12.595165391473966</v>
      </c>
      <c r="D376">
        <f t="shared" si="41"/>
        <v>0.22979339530099319</v>
      </c>
      <c r="E376">
        <f t="shared" si="42"/>
        <v>12.824958786774959</v>
      </c>
      <c r="F376">
        <f t="shared" si="45"/>
        <v>13.054752182075951</v>
      </c>
      <c r="G376">
        <f t="shared" si="43"/>
        <v>-0.21495878677495917</v>
      </c>
      <c r="H376">
        <f t="shared" si="46"/>
        <v>-0.44475218207595191</v>
      </c>
      <c r="I376">
        <f t="shared" si="44"/>
        <v>1.7046692051939667</v>
      </c>
      <c r="J376">
        <f t="shared" si="47"/>
        <v>3.5269800323231717</v>
      </c>
    </row>
    <row r="377" spans="1:10" x14ac:dyDescent="0.2">
      <c r="A377" s="2">
        <v>43084</v>
      </c>
      <c r="B377" s="1">
        <v>12.58</v>
      </c>
      <c r="C377">
        <f t="shared" si="40"/>
        <v>12.677983514709984</v>
      </c>
      <c r="D377">
        <f t="shared" si="41"/>
        <v>0.12691070485551081</v>
      </c>
      <c r="E377">
        <f t="shared" si="42"/>
        <v>12.804894219565496</v>
      </c>
      <c r="F377">
        <f t="shared" si="45"/>
        <v>12.931804924421005</v>
      </c>
      <c r="G377">
        <f t="shared" si="43"/>
        <v>-0.22489421956549549</v>
      </c>
      <c r="H377">
        <f t="shared" si="46"/>
        <v>-0.35180492442100508</v>
      </c>
      <c r="I377">
        <f t="shared" si="44"/>
        <v>1.787712397181999</v>
      </c>
      <c r="J377">
        <f t="shared" si="47"/>
        <v>2.7965415295787368</v>
      </c>
    </row>
    <row r="378" spans="1:10" x14ac:dyDescent="0.2">
      <c r="A378" s="2">
        <v>43091</v>
      </c>
      <c r="B378" s="1">
        <v>12.58</v>
      </c>
      <c r="C378">
        <f t="shared" si="40"/>
        <v>12.669957687826198</v>
      </c>
      <c r="D378">
        <f t="shared" si="41"/>
        <v>3.2455132638002857E-2</v>
      </c>
      <c r="E378">
        <f t="shared" si="42"/>
        <v>12.7024128204642</v>
      </c>
      <c r="F378">
        <f t="shared" si="45"/>
        <v>12.734867953102203</v>
      </c>
      <c r="G378">
        <f t="shared" si="43"/>
        <v>-0.12241282046420032</v>
      </c>
      <c r="H378">
        <f t="shared" si="46"/>
        <v>-0.1548679531022028</v>
      </c>
      <c r="I378">
        <f t="shared" si="44"/>
        <v>0.97307488445310275</v>
      </c>
      <c r="J378">
        <f t="shared" si="47"/>
        <v>1.2310648100334087</v>
      </c>
    </row>
    <row r="379" spans="1:10" x14ac:dyDescent="0.2">
      <c r="A379" s="2">
        <v>43098</v>
      </c>
      <c r="B379" s="1">
        <v>12.49</v>
      </c>
      <c r="C379">
        <f t="shared" si="40"/>
        <v>12.574965128185681</v>
      </c>
      <c r="D379">
        <f t="shared" si="41"/>
        <v>-5.6758251956960735E-2</v>
      </c>
      <c r="E379">
        <f t="shared" si="42"/>
        <v>12.518206876228721</v>
      </c>
      <c r="F379">
        <f t="shared" si="45"/>
        <v>12.46144862427176</v>
      </c>
      <c r="G379">
        <f t="shared" si="43"/>
        <v>-2.8206876228720645E-2</v>
      </c>
      <c r="H379">
        <f t="shared" si="46"/>
        <v>2.8551375728239847E-2</v>
      </c>
      <c r="I379">
        <f t="shared" si="44"/>
        <v>0.22583567837246313</v>
      </c>
      <c r="J379">
        <f t="shared" si="47"/>
        <v>0.2285938809306633</v>
      </c>
    </row>
    <row r="380" spans="1:10" x14ac:dyDescent="0.2">
      <c r="A380" s="2">
        <v>43105</v>
      </c>
      <c r="B380" s="1">
        <v>13.2</v>
      </c>
      <c r="C380">
        <f t="shared" si="40"/>
        <v>12.927282750491488</v>
      </c>
      <c r="D380">
        <f t="shared" si="41"/>
        <v>0.2295948600269761</v>
      </c>
      <c r="E380">
        <f t="shared" si="42"/>
        <v>13.156877610518464</v>
      </c>
      <c r="F380">
        <f t="shared" si="45"/>
        <v>13.38647247054544</v>
      </c>
      <c r="G380">
        <f t="shared" si="43"/>
        <v>4.312238948153535E-2</v>
      </c>
      <c r="H380">
        <f t="shared" si="46"/>
        <v>-0.18647247054544103</v>
      </c>
      <c r="I380">
        <f t="shared" si="44"/>
        <v>0.32668476879951025</v>
      </c>
      <c r="J380">
        <f t="shared" si="47"/>
        <v>1.4126702314048563</v>
      </c>
    </row>
    <row r="381" spans="1:10" x14ac:dyDescent="0.2">
      <c r="A381" s="2">
        <v>43112</v>
      </c>
      <c r="B381" s="1">
        <v>13.23</v>
      </c>
      <c r="C381">
        <f t="shared" si="40"/>
        <v>13.200751044207387</v>
      </c>
      <c r="D381">
        <f t="shared" si="41"/>
        <v>0.2603062636092221</v>
      </c>
      <c r="E381">
        <f t="shared" si="42"/>
        <v>13.461057307816608</v>
      </c>
      <c r="F381">
        <f t="shared" si="45"/>
        <v>13.721363571425831</v>
      </c>
      <c r="G381">
        <f t="shared" si="43"/>
        <v>-0.2310573078166076</v>
      </c>
      <c r="H381">
        <f t="shared" si="46"/>
        <v>-0.49136357142583087</v>
      </c>
      <c r="I381">
        <f t="shared" si="44"/>
        <v>1.7464649116901556</v>
      </c>
      <c r="J381">
        <f t="shared" si="47"/>
        <v>3.7140103660304673</v>
      </c>
    </row>
    <row r="382" spans="1:10" x14ac:dyDescent="0.2">
      <c r="A382" s="2">
        <v>43119</v>
      </c>
      <c r="B382" s="1">
        <v>12</v>
      </c>
      <c r="C382">
        <f t="shared" si="40"/>
        <v>12.584422923126642</v>
      </c>
      <c r="D382">
        <f t="shared" si="41"/>
        <v>-0.35333780567375467</v>
      </c>
      <c r="E382">
        <f t="shared" si="42"/>
        <v>12.231085117452887</v>
      </c>
      <c r="F382">
        <f t="shared" si="45"/>
        <v>11.877747311779132</v>
      </c>
      <c r="G382">
        <f t="shared" si="43"/>
        <v>-0.23108511745288673</v>
      </c>
      <c r="H382">
        <f t="shared" si="46"/>
        <v>0.12225268822086832</v>
      </c>
      <c r="I382">
        <f t="shared" si="44"/>
        <v>1.9257093121073894</v>
      </c>
      <c r="J382">
        <f t="shared" si="47"/>
        <v>1.0187724018405695</v>
      </c>
    </row>
    <row r="383" spans="1:10" x14ac:dyDescent="0.2">
      <c r="A383" s="2">
        <v>43126</v>
      </c>
      <c r="B383" s="1">
        <v>11.65</v>
      </c>
      <c r="C383">
        <f t="shared" si="40"/>
        <v>11.882434046981155</v>
      </c>
      <c r="D383">
        <f t="shared" si="41"/>
        <v>-0.59739355500396718</v>
      </c>
      <c r="E383">
        <f t="shared" si="42"/>
        <v>11.285040491977188</v>
      </c>
      <c r="F383">
        <f t="shared" si="45"/>
        <v>10.68764693697322</v>
      </c>
      <c r="G383">
        <f t="shared" si="43"/>
        <v>0.36495950802281207</v>
      </c>
      <c r="H383">
        <f t="shared" si="46"/>
        <v>0.96235306302678048</v>
      </c>
      <c r="I383">
        <f t="shared" si="44"/>
        <v>3.1326996396807902</v>
      </c>
      <c r="J383">
        <f t="shared" si="47"/>
        <v>8.2605413135345955</v>
      </c>
    </row>
    <row r="384" spans="1:10" x14ac:dyDescent="0.2">
      <c r="A384" s="2">
        <v>43133</v>
      </c>
      <c r="B384" s="1">
        <v>10.71</v>
      </c>
      <c r="C384">
        <f t="shared" si="40"/>
        <v>10.940016196790875</v>
      </c>
      <c r="D384">
        <f t="shared" si="41"/>
        <v>-0.83891056163438604</v>
      </c>
      <c r="E384">
        <f t="shared" si="42"/>
        <v>10.10110563515649</v>
      </c>
      <c r="F384">
        <f t="shared" si="45"/>
        <v>9.2621950735221024</v>
      </c>
      <c r="G384">
        <f t="shared" si="43"/>
        <v>0.60889436484351123</v>
      </c>
      <c r="H384">
        <f t="shared" si="46"/>
        <v>1.4478049264778985</v>
      </c>
      <c r="I384">
        <f t="shared" si="44"/>
        <v>5.6852881871476306</v>
      </c>
      <c r="J384">
        <f t="shared" si="47"/>
        <v>13.518253281773093</v>
      </c>
    </row>
    <row r="385" spans="1:10" x14ac:dyDescent="0.2">
      <c r="A385" s="2">
        <v>43140</v>
      </c>
      <c r="B385" s="1">
        <v>10.53</v>
      </c>
      <c r="C385">
        <f t="shared" si="40"/>
        <v>10.358442254062595</v>
      </c>
      <c r="D385">
        <f t="shared" si="41"/>
        <v>-0.65877492840011187</v>
      </c>
      <c r="E385">
        <f t="shared" si="42"/>
        <v>9.6996673256624835</v>
      </c>
      <c r="F385">
        <f t="shared" si="45"/>
        <v>9.0408923972623718</v>
      </c>
      <c r="G385">
        <f t="shared" si="43"/>
        <v>0.8303326743375159</v>
      </c>
      <c r="H385">
        <f t="shared" si="46"/>
        <v>1.4891076027376275</v>
      </c>
      <c r="I385">
        <f t="shared" si="44"/>
        <v>7.8854005160257925</v>
      </c>
      <c r="J385">
        <f t="shared" si="47"/>
        <v>14.141572675571012</v>
      </c>
    </row>
    <row r="386" spans="1:10" x14ac:dyDescent="0.2">
      <c r="A386" s="2">
        <v>43147</v>
      </c>
      <c r="B386" s="1">
        <v>10.61</v>
      </c>
      <c r="C386">
        <f t="shared" si="40"/>
        <v>10.245866930264993</v>
      </c>
      <c r="D386">
        <f t="shared" si="41"/>
        <v>-0.27643520517835479</v>
      </c>
      <c r="E386">
        <f t="shared" si="42"/>
        <v>9.969431725086638</v>
      </c>
      <c r="F386">
        <f t="shared" si="45"/>
        <v>9.6929965199082844</v>
      </c>
      <c r="G386">
        <f t="shared" si="43"/>
        <v>0.64056827491336144</v>
      </c>
      <c r="H386">
        <f t="shared" si="46"/>
        <v>0.91700348009171506</v>
      </c>
      <c r="I386">
        <f t="shared" si="44"/>
        <v>6.037401271567969</v>
      </c>
      <c r="J386">
        <f t="shared" si="47"/>
        <v>8.6428226210340728</v>
      </c>
    </row>
    <row r="387" spans="1:10" x14ac:dyDescent="0.2">
      <c r="A387" s="2">
        <v>43154</v>
      </c>
      <c r="B387" s="1">
        <v>10.7</v>
      </c>
      <c r="C387">
        <f t="shared" si="40"/>
        <v>10.407772690034655</v>
      </c>
      <c r="D387">
        <f t="shared" si="41"/>
        <v>3.0403470285256501E-2</v>
      </c>
      <c r="E387">
        <f t="shared" si="42"/>
        <v>10.438176160319911</v>
      </c>
      <c r="F387">
        <f t="shared" si="45"/>
        <v>10.468579630605168</v>
      </c>
      <c r="G387">
        <f t="shared" si="43"/>
        <v>0.26182383968008871</v>
      </c>
      <c r="H387">
        <f t="shared" si="46"/>
        <v>0.23142036939483113</v>
      </c>
      <c r="I387">
        <f t="shared" si="44"/>
        <v>2.4469517727111096</v>
      </c>
      <c r="J387">
        <f t="shared" si="47"/>
        <v>2.1628071906058985</v>
      </c>
    </row>
    <row r="388" spans="1:10" x14ac:dyDescent="0.2">
      <c r="A388" s="2">
        <v>43161</v>
      </c>
      <c r="B388" s="1">
        <v>10.4</v>
      </c>
      <c r="C388">
        <f t="shared" si="40"/>
        <v>10.415270464127964</v>
      </c>
      <c r="D388">
        <f t="shared" si="41"/>
        <v>1.4369482950893474E-2</v>
      </c>
      <c r="E388">
        <f t="shared" si="42"/>
        <v>10.429639947078858</v>
      </c>
      <c r="F388">
        <f t="shared" si="45"/>
        <v>10.444009430029752</v>
      </c>
      <c r="G388">
        <f t="shared" si="43"/>
        <v>-2.9639947078857531E-2</v>
      </c>
      <c r="H388">
        <f t="shared" si="46"/>
        <v>-4.4009430029751329E-2</v>
      </c>
      <c r="I388">
        <f t="shared" si="44"/>
        <v>0.28499949114286088</v>
      </c>
      <c r="J388">
        <f t="shared" si="47"/>
        <v>0.42316759643991664</v>
      </c>
    </row>
    <row r="389" spans="1:10" x14ac:dyDescent="0.2">
      <c r="A389" s="2">
        <v>43168</v>
      </c>
      <c r="B389" s="1">
        <v>10.73</v>
      </c>
      <c r="C389">
        <f t="shared" si="40"/>
        <v>10.609855978831543</v>
      </c>
      <c r="D389">
        <f t="shared" si="41"/>
        <v>0.14052070517777354</v>
      </c>
      <c r="E389">
        <f t="shared" si="42"/>
        <v>10.750376684009318</v>
      </c>
      <c r="F389">
        <f t="shared" si="45"/>
        <v>10.89089738918709</v>
      </c>
      <c r="G389">
        <f t="shared" si="43"/>
        <v>-2.0376684009317358E-2</v>
      </c>
      <c r="H389">
        <f t="shared" si="46"/>
        <v>-0.16089738918708996</v>
      </c>
      <c r="I389">
        <f t="shared" si="44"/>
        <v>0.18990385842793436</v>
      </c>
      <c r="J389">
        <f t="shared" si="47"/>
        <v>1.4995096848750227</v>
      </c>
    </row>
    <row r="390" spans="1:10" x14ac:dyDescent="0.2">
      <c r="A390" s="2">
        <v>43175</v>
      </c>
      <c r="B390" s="1">
        <v>11.15</v>
      </c>
      <c r="C390">
        <f t="shared" si="40"/>
        <v>10.990150673603727</v>
      </c>
      <c r="D390">
        <f t="shared" si="41"/>
        <v>0.30836249789386078</v>
      </c>
      <c r="E390">
        <f t="shared" si="42"/>
        <v>11.298513171497587</v>
      </c>
      <c r="F390">
        <f t="shared" si="45"/>
        <v>11.606875669391449</v>
      </c>
      <c r="G390">
        <f t="shared" si="43"/>
        <v>-0.14851317149758714</v>
      </c>
      <c r="H390">
        <f t="shared" si="46"/>
        <v>-0.45687566939144908</v>
      </c>
      <c r="I390">
        <f t="shared" si="44"/>
        <v>1.3319566950456245</v>
      </c>
      <c r="J390">
        <f t="shared" si="47"/>
        <v>4.0975396357977489</v>
      </c>
    </row>
    <row r="391" spans="1:10" x14ac:dyDescent="0.2">
      <c r="A391" s="2">
        <v>43182</v>
      </c>
      <c r="B391" s="1">
        <v>10.56</v>
      </c>
      <c r="C391">
        <f t="shared" si="40"/>
        <v>10.855405268599036</v>
      </c>
      <c r="D391">
        <f t="shared" si="41"/>
        <v>-1.8130341351259294E-3</v>
      </c>
      <c r="E391">
        <f t="shared" si="42"/>
        <v>10.85359223446391</v>
      </c>
      <c r="F391">
        <f t="shared" si="45"/>
        <v>10.851779200328783</v>
      </c>
      <c r="G391">
        <f t="shared" si="43"/>
        <v>-0.29359223446390992</v>
      </c>
      <c r="H391">
        <f t="shared" si="46"/>
        <v>-0.29177920032878291</v>
      </c>
      <c r="I391">
        <f t="shared" si="44"/>
        <v>2.78022949302945</v>
      </c>
      <c r="J391">
        <f t="shared" si="47"/>
        <v>2.7630606091740804</v>
      </c>
    </row>
    <row r="392" spans="1:10" x14ac:dyDescent="0.2">
      <c r="A392" s="2">
        <v>43189</v>
      </c>
      <c r="B392" s="1">
        <v>11.08</v>
      </c>
      <c r="C392">
        <f t="shared" si="40"/>
        <v>10.989436893785564</v>
      </c>
      <c r="D392">
        <f t="shared" si="41"/>
        <v>9.3278227390032206E-2</v>
      </c>
      <c r="E392">
        <f t="shared" si="42"/>
        <v>11.082715121175596</v>
      </c>
      <c r="F392">
        <f t="shared" si="45"/>
        <v>11.175993348565628</v>
      </c>
      <c r="G392">
        <f t="shared" si="43"/>
        <v>-2.7151211755960247E-3</v>
      </c>
      <c r="H392">
        <f t="shared" si="46"/>
        <v>-9.5993348565627912E-2</v>
      </c>
      <c r="I392">
        <f t="shared" si="44"/>
        <v>2.4504703750866649E-2</v>
      </c>
      <c r="J392">
        <f t="shared" si="47"/>
        <v>0.86636596178364544</v>
      </c>
    </row>
    <row r="393" spans="1:10" x14ac:dyDescent="0.2">
      <c r="A393" s="2">
        <v>43196</v>
      </c>
      <c r="B393" s="1">
        <v>11.18</v>
      </c>
      <c r="C393">
        <f t="shared" ref="C393:C456" si="48">$I$1*B393+(1-$I$1)*(C392+D392)</f>
        <v>11.141086048470239</v>
      </c>
      <c r="D393">
        <f t="shared" ref="D393:D456" si="49">$I$2*(C393-C392)+(1-$I$2)*D392</f>
        <v>0.134137876496282</v>
      </c>
      <c r="E393">
        <f t="shared" ref="E393:E456" si="50">C393+D393</f>
        <v>11.275223924966522</v>
      </c>
      <c r="F393">
        <f t="shared" si="45"/>
        <v>11.409361801462802</v>
      </c>
      <c r="G393">
        <f t="shared" ref="G393:G456" si="51">B393-E393</f>
        <v>-9.5223924966521878E-2</v>
      </c>
      <c r="H393">
        <f t="shared" si="46"/>
        <v>-0.22936180146280272</v>
      </c>
      <c r="I393">
        <f t="shared" ref="I393:I456" si="52">ABS(G393/B393)*100</f>
        <v>0.85173457036244982</v>
      </c>
      <c r="J393">
        <f t="shared" si="47"/>
        <v>2.0515366857137991</v>
      </c>
    </row>
    <row r="394" spans="1:10" x14ac:dyDescent="0.2">
      <c r="A394" s="2">
        <v>43203</v>
      </c>
      <c r="B394" s="1">
        <v>11.28</v>
      </c>
      <c r="C394">
        <f t="shared" si="48"/>
        <v>11.278089569986609</v>
      </c>
      <c r="D394">
        <f t="shared" si="49"/>
        <v>0.13614382801034333</v>
      </c>
      <c r="E394">
        <f t="shared" si="50"/>
        <v>11.414233397996952</v>
      </c>
      <c r="F394">
        <f t="shared" ref="F394:F457" si="53">C394+2*D394</f>
        <v>11.550377226007296</v>
      </c>
      <c r="G394">
        <f t="shared" si="51"/>
        <v>-0.13423339799695277</v>
      </c>
      <c r="H394">
        <f t="shared" ref="H394:H457" si="54">B394-F394</f>
        <v>-0.2703772260072963</v>
      </c>
      <c r="I394">
        <f t="shared" si="52"/>
        <v>1.1900123935900069</v>
      </c>
      <c r="J394">
        <f t="shared" ref="J394:J457" si="55">ABS(H394/B394)*100</f>
        <v>2.396961223468939</v>
      </c>
    </row>
    <row r="395" spans="1:10" x14ac:dyDescent="0.2">
      <c r="A395" s="2">
        <v>43210</v>
      </c>
      <c r="B395" s="1">
        <v>10.82</v>
      </c>
      <c r="C395">
        <f t="shared" si="48"/>
        <v>11.057693359198781</v>
      </c>
      <c r="D395">
        <f t="shared" si="49"/>
        <v>-0.11343419914837603</v>
      </c>
      <c r="E395">
        <f t="shared" si="50"/>
        <v>10.944259160050406</v>
      </c>
      <c r="F395">
        <f t="shared" si="53"/>
        <v>10.83082496090203</v>
      </c>
      <c r="G395">
        <f t="shared" si="51"/>
        <v>-0.12425916005040527</v>
      </c>
      <c r="H395">
        <f t="shared" si="54"/>
        <v>-1.0824960902029446E-2</v>
      </c>
      <c r="I395">
        <f t="shared" si="52"/>
        <v>1.1484210725545774</v>
      </c>
      <c r="J395">
        <f t="shared" si="55"/>
        <v>0.10004584937180633</v>
      </c>
    </row>
    <row r="396" spans="1:10" x14ac:dyDescent="0.2">
      <c r="A396" s="2">
        <v>43217</v>
      </c>
      <c r="B396" s="1">
        <v>11.49</v>
      </c>
      <c r="C396">
        <f t="shared" si="48"/>
        <v>11.271703664020162</v>
      </c>
      <c r="D396">
        <f t="shared" si="49"/>
        <v>0.11577695363045359</v>
      </c>
      <c r="E396">
        <f t="shared" si="50"/>
        <v>11.387480617650615</v>
      </c>
      <c r="F396">
        <f t="shared" si="53"/>
        <v>11.503257571281068</v>
      </c>
      <c r="G396">
        <f t="shared" si="51"/>
        <v>0.10251938234938507</v>
      </c>
      <c r="H396">
        <f t="shared" si="54"/>
        <v>-1.3257571281068081E-2</v>
      </c>
      <c r="I396">
        <f t="shared" si="52"/>
        <v>0.89224875848028773</v>
      </c>
      <c r="J396">
        <f t="shared" si="55"/>
        <v>0.1153835620632557</v>
      </c>
    </row>
    <row r="397" spans="1:10" x14ac:dyDescent="0.2">
      <c r="A397" s="2">
        <v>43224</v>
      </c>
      <c r="B397" s="1">
        <v>11.36</v>
      </c>
      <c r="C397">
        <f t="shared" si="48"/>
        <v>11.370992247060247</v>
      </c>
      <c r="D397">
        <f t="shared" si="49"/>
        <v>0.10423509421719568</v>
      </c>
      <c r="E397">
        <f t="shared" si="50"/>
        <v>11.475227341277442</v>
      </c>
      <c r="F397">
        <f t="shared" si="53"/>
        <v>11.579462435494639</v>
      </c>
      <c r="G397">
        <f t="shared" si="51"/>
        <v>-0.11522734127744272</v>
      </c>
      <c r="H397">
        <f t="shared" si="54"/>
        <v>-0.21946243549463951</v>
      </c>
      <c r="I397">
        <f t="shared" si="52"/>
        <v>1.0143251873014325</v>
      </c>
      <c r="J397">
        <f t="shared" si="55"/>
        <v>1.9318876363964745</v>
      </c>
    </row>
    <row r="398" spans="1:10" x14ac:dyDescent="0.2">
      <c r="A398" s="2">
        <v>43231</v>
      </c>
      <c r="B398" s="1">
        <v>11.19</v>
      </c>
      <c r="C398">
        <f t="shared" si="48"/>
        <v>11.304090936510978</v>
      </c>
      <c r="D398">
        <f t="shared" si="49"/>
        <v>-1.556038911932995E-2</v>
      </c>
      <c r="E398">
        <f t="shared" si="50"/>
        <v>11.288530547391648</v>
      </c>
      <c r="F398">
        <f t="shared" si="53"/>
        <v>11.272970158272317</v>
      </c>
      <c r="G398">
        <f t="shared" si="51"/>
        <v>-9.8530547391648682E-2</v>
      </c>
      <c r="H398">
        <f t="shared" si="54"/>
        <v>-8.2970158272317462E-2</v>
      </c>
      <c r="I398">
        <f t="shared" si="52"/>
        <v>0.88052321172161474</v>
      </c>
      <c r="J398">
        <f t="shared" si="55"/>
        <v>0.74146700868916415</v>
      </c>
    </row>
    <row r="399" spans="1:10" x14ac:dyDescent="0.2">
      <c r="A399" s="2">
        <v>43238</v>
      </c>
      <c r="B399" s="1">
        <v>11.33</v>
      </c>
      <c r="C399">
        <f t="shared" si="48"/>
        <v>11.31341221895666</v>
      </c>
      <c r="D399">
        <f t="shared" si="49"/>
        <v>1.8567809761789421E-3</v>
      </c>
      <c r="E399">
        <f t="shared" si="50"/>
        <v>11.31526899993284</v>
      </c>
      <c r="F399">
        <f t="shared" si="53"/>
        <v>11.317125780909018</v>
      </c>
      <c r="G399">
        <f t="shared" si="51"/>
        <v>1.4731000067159883E-2</v>
      </c>
      <c r="H399">
        <f t="shared" si="54"/>
        <v>1.2874219090981853E-2</v>
      </c>
      <c r="I399">
        <f t="shared" si="52"/>
        <v>0.13001765284342351</v>
      </c>
      <c r="J399">
        <f t="shared" si="55"/>
        <v>0.11362947123549738</v>
      </c>
    </row>
    <row r="400" spans="1:10" x14ac:dyDescent="0.2">
      <c r="A400" s="2">
        <v>43245</v>
      </c>
      <c r="B400" s="1">
        <v>11.51</v>
      </c>
      <c r="C400">
        <f t="shared" si="48"/>
        <v>11.432107599973136</v>
      </c>
      <c r="D400">
        <f t="shared" si="49"/>
        <v>8.3643801004386828E-2</v>
      </c>
      <c r="E400">
        <f t="shared" si="50"/>
        <v>11.515751400977523</v>
      </c>
      <c r="F400">
        <f t="shared" si="53"/>
        <v>11.59939520198191</v>
      </c>
      <c r="G400">
        <f t="shared" si="51"/>
        <v>-5.7514009775232466E-3</v>
      </c>
      <c r="H400">
        <f t="shared" si="54"/>
        <v>-8.9395201981909977E-2</v>
      </c>
      <c r="I400">
        <f t="shared" si="52"/>
        <v>4.9968731342512999E-2</v>
      </c>
      <c r="J400">
        <f t="shared" si="55"/>
        <v>0.77667421357002586</v>
      </c>
    </row>
    <row r="401" spans="1:10" x14ac:dyDescent="0.2">
      <c r="A401" s="2">
        <v>43252</v>
      </c>
      <c r="B401" s="1">
        <v>11.71</v>
      </c>
      <c r="C401">
        <f t="shared" si="48"/>
        <v>11.632300560391009</v>
      </c>
      <c r="D401">
        <f t="shared" si="49"/>
        <v>0.16522821259382692</v>
      </c>
      <c r="E401">
        <f t="shared" si="50"/>
        <v>11.797528772984837</v>
      </c>
      <c r="F401">
        <f t="shared" si="53"/>
        <v>11.962756985578663</v>
      </c>
      <c r="G401">
        <f t="shared" si="51"/>
        <v>-8.7528772984835967E-2</v>
      </c>
      <c r="H401">
        <f t="shared" si="54"/>
        <v>-0.252756985578662</v>
      </c>
      <c r="I401">
        <f t="shared" si="52"/>
        <v>0.74747030730005093</v>
      </c>
      <c r="J401">
        <f t="shared" si="55"/>
        <v>2.1584712688186332</v>
      </c>
    </row>
    <row r="402" spans="1:10" x14ac:dyDescent="0.2">
      <c r="A402" s="2">
        <v>43259</v>
      </c>
      <c r="B402" s="1">
        <v>12.1</v>
      </c>
      <c r="C402">
        <f t="shared" si="48"/>
        <v>11.979011509193935</v>
      </c>
      <c r="D402">
        <f t="shared" si="49"/>
        <v>0.29226612794019613</v>
      </c>
      <c r="E402">
        <f t="shared" si="50"/>
        <v>12.271277637134132</v>
      </c>
      <c r="F402">
        <f t="shared" si="53"/>
        <v>12.563543765074327</v>
      </c>
      <c r="G402">
        <f t="shared" si="51"/>
        <v>-0.17127763713413202</v>
      </c>
      <c r="H402">
        <f t="shared" si="54"/>
        <v>-0.46354376507432704</v>
      </c>
      <c r="I402">
        <f t="shared" si="52"/>
        <v>1.4155176622655541</v>
      </c>
      <c r="J402">
        <f t="shared" si="55"/>
        <v>3.8309402072258436</v>
      </c>
    </row>
    <row r="403" spans="1:10" x14ac:dyDescent="0.2">
      <c r="A403" s="2">
        <v>43266</v>
      </c>
      <c r="B403" s="1">
        <v>11.88</v>
      </c>
      <c r="C403">
        <f t="shared" si="48"/>
        <v>12.036511054853653</v>
      </c>
      <c r="D403">
        <f t="shared" si="49"/>
        <v>0.12792952034386162</v>
      </c>
      <c r="E403">
        <f t="shared" si="50"/>
        <v>12.164440575197515</v>
      </c>
      <c r="F403">
        <f t="shared" si="53"/>
        <v>12.292370095541376</v>
      </c>
      <c r="G403">
        <f t="shared" si="51"/>
        <v>-0.28444057519751453</v>
      </c>
      <c r="H403">
        <f t="shared" si="54"/>
        <v>-0.41237009554137494</v>
      </c>
      <c r="I403">
        <f t="shared" si="52"/>
        <v>2.3942809360060142</v>
      </c>
      <c r="J403">
        <f t="shared" si="55"/>
        <v>3.4711287503482735</v>
      </c>
    </row>
    <row r="404" spans="1:10" x14ac:dyDescent="0.2">
      <c r="A404" s="2">
        <v>43273</v>
      </c>
      <c r="B404" s="1">
        <v>11.65</v>
      </c>
      <c r="C404">
        <f t="shared" si="48"/>
        <v>11.855776230079007</v>
      </c>
      <c r="D404">
        <f t="shared" si="49"/>
        <v>-8.8135521239093767E-2</v>
      </c>
      <c r="E404">
        <f t="shared" si="50"/>
        <v>11.767640708839913</v>
      </c>
      <c r="F404">
        <f t="shared" si="53"/>
        <v>11.679505187600819</v>
      </c>
      <c r="G404">
        <f t="shared" si="51"/>
        <v>-0.11764070883991273</v>
      </c>
      <c r="H404">
        <f t="shared" si="54"/>
        <v>-2.9505187600818772E-2</v>
      </c>
      <c r="I404">
        <f t="shared" si="52"/>
        <v>1.0097914921880922</v>
      </c>
      <c r="J404">
        <f t="shared" si="55"/>
        <v>0.25326341288256454</v>
      </c>
    </row>
    <row r="405" spans="1:10" x14ac:dyDescent="0.2">
      <c r="A405" s="2">
        <v>43280</v>
      </c>
      <c r="B405" s="1">
        <v>11.07</v>
      </c>
      <c r="C405">
        <f t="shared" si="48"/>
        <v>11.349056283535965</v>
      </c>
      <c r="D405">
        <f t="shared" si="49"/>
        <v>-0.38114461895185731</v>
      </c>
      <c r="E405">
        <f t="shared" si="50"/>
        <v>10.967911664584108</v>
      </c>
      <c r="F405">
        <f t="shared" si="53"/>
        <v>10.58676704563225</v>
      </c>
      <c r="G405">
        <f t="shared" si="51"/>
        <v>0.10208833541589257</v>
      </c>
      <c r="H405">
        <f t="shared" si="54"/>
        <v>0.48323295436775027</v>
      </c>
      <c r="I405">
        <f t="shared" si="52"/>
        <v>0.92220718532874946</v>
      </c>
      <c r="J405">
        <f t="shared" si="55"/>
        <v>4.3652480069354134</v>
      </c>
    </row>
    <row r="406" spans="1:10" x14ac:dyDescent="0.2">
      <c r="A406" s="2">
        <v>43287</v>
      </c>
      <c r="B406" s="1">
        <v>11.06</v>
      </c>
      <c r="C406">
        <f t="shared" si="48"/>
        <v>11.023164665833644</v>
      </c>
      <c r="D406">
        <f t="shared" si="49"/>
        <v>-0.34246751807718234</v>
      </c>
      <c r="E406">
        <f t="shared" si="50"/>
        <v>10.680697147756462</v>
      </c>
      <c r="F406">
        <f t="shared" si="53"/>
        <v>10.338229629679279</v>
      </c>
      <c r="G406">
        <f t="shared" si="51"/>
        <v>0.37930285224353888</v>
      </c>
      <c r="H406">
        <f t="shared" si="54"/>
        <v>0.721770370320721</v>
      </c>
      <c r="I406">
        <f t="shared" si="52"/>
        <v>3.4295013765238593</v>
      </c>
      <c r="J406">
        <f t="shared" si="55"/>
        <v>6.5259527153772243</v>
      </c>
    </row>
    <row r="407" spans="1:10" x14ac:dyDescent="0.2">
      <c r="A407" s="2">
        <v>43294</v>
      </c>
      <c r="B407" s="1">
        <v>10.98</v>
      </c>
      <c r="C407">
        <f t="shared" si="48"/>
        <v>10.860278859102586</v>
      </c>
      <c r="D407">
        <f t="shared" si="49"/>
        <v>-0.21676032013489541</v>
      </c>
      <c r="E407">
        <f t="shared" si="50"/>
        <v>10.64351853896769</v>
      </c>
      <c r="F407">
        <f t="shared" si="53"/>
        <v>10.426758218832795</v>
      </c>
      <c r="G407">
        <f t="shared" si="51"/>
        <v>0.33648146103231014</v>
      </c>
      <c r="H407">
        <f t="shared" si="54"/>
        <v>0.55324178116720546</v>
      </c>
      <c r="I407">
        <f t="shared" si="52"/>
        <v>3.0644941806221326</v>
      </c>
      <c r="J407">
        <f t="shared" si="55"/>
        <v>5.0386318867687203</v>
      </c>
    </row>
    <row r="408" spans="1:10" x14ac:dyDescent="0.2">
      <c r="A408" s="2">
        <v>43301</v>
      </c>
      <c r="B408" s="1">
        <v>10.56</v>
      </c>
      <c r="C408">
        <f t="shared" si="48"/>
        <v>10.593407415587077</v>
      </c>
      <c r="D408">
        <f t="shared" si="49"/>
        <v>-0.25183810650132482</v>
      </c>
      <c r="E408">
        <f t="shared" si="50"/>
        <v>10.341569309085752</v>
      </c>
      <c r="F408">
        <f t="shared" si="53"/>
        <v>10.089731202584428</v>
      </c>
      <c r="G408">
        <f t="shared" si="51"/>
        <v>0.21843069091424816</v>
      </c>
      <c r="H408">
        <f t="shared" si="54"/>
        <v>0.47026879741557259</v>
      </c>
      <c r="I408">
        <f t="shared" si="52"/>
        <v>2.068472451839471</v>
      </c>
      <c r="J408">
        <f t="shared" si="55"/>
        <v>4.4533030058292855</v>
      </c>
    </row>
    <row r="409" spans="1:10" x14ac:dyDescent="0.2">
      <c r="A409" s="2">
        <v>43308</v>
      </c>
      <c r="B409" s="1">
        <v>9.93</v>
      </c>
      <c r="C409">
        <f t="shared" si="48"/>
        <v>10.0946277236343</v>
      </c>
      <c r="D409">
        <f t="shared" si="49"/>
        <v>-0.42469721631734114</v>
      </c>
      <c r="E409">
        <f t="shared" si="50"/>
        <v>9.669930507316959</v>
      </c>
      <c r="F409">
        <f t="shared" si="53"/>
        <v>9.245233290999618</v>
      </c>
      <c r="G409">
        <f t="shared" si="51"/>
        <v>0.26006949268304069</v>
      </c>
      <c r="H409">
        <f t="shared" si="54"/>
        <v>0.68476670900038172</v>
      </c>
      <c r="I409">
        <f t="shared" si="52"/>
        <v>2.6190281236962809</v>
      </c>
      <c r="J409">
        <f t="shared" si="55"/>
        <v>6.8959386606282145</v>
      </c>
    </row>
    <row r="410" spans="1:10" x14ac:dyDescent="0.2">
      <c r="A410" s="2">
        <v>43315</v>
      </c>
      <c r="B410" s="1">
        <v>10.039999999999999</v>
      </c>
      <c r="C410">
        <f t="shared" si="48"/>
        <v>9.8919722029267838</v>
      </c>
      <c r="D410">
        <f t="shared" si="49"/>
        <v>-0.26926802939046368</v>
      </c>
      <c r="E410">
        <f t="shared" si="50"/>
        <v>9.6227041735363201</v>
      </c>
      <c r="F410">
        <f t="shared" si="53"/>
        <v>9.3534361441458564</v>
      </c>
      <c r="G410">
        <f t="shared" si="51"/>
        <v>0.41729582646367902</v>
      </c>
      <c r="H410">
        <f t="shared" si="54"/>
        <v>0.6865638558541427</v>
      </c>
      <c r="I410">
        <f t="shared" si="52"/>
        <v>4.1563329329051699</v>
      </c>
      <c r="J410">
        <f t="shared" si="55"/>
        <v>6.8382854168739318</v>
      </c>
    </row>
    <row r="411" spans="1:10" x14ac:dyDescent="0.2">
      <c r="A411" s="2">
        <v>43322</v>
      </c>
      <c r="B411" s="1">
        <v>9.74</v>
      </c>
      <c r="C411">
        <f t="shared" si="48"/>
        <v>9.6930816694145285</v>
      </c>
      <c r="D411">
        <f t="shared" si="49"/>
        <v>-0.22000378227571782</v>
      </c>
      <c r="E411">
        <f t="shared" si="50"/>
        <v>9.4730778871388104</v>
      </c>
      <c r="F411">
        <f t="shared" si="53"/>
        <v>9.2530741048630922</v>
      </c>
      <c r="G411">
        <f t="shared" si="51"/>
        <v>0.26692211286118983</v>
      </c>
      <c r="H411">
        <f t="shared" si="54"/>
        <v>0.48692589513690798</v>
      </c>
      <c r="I411">
        <f t="shared" si="52"/>
        <v>2.7404734379998956</v>
      </c>
      <c r="J411">
        <f t="shared" si="55"/>
        <v>4.9992391697834497</v>
      </c>
    </row>
    <row r="412" spans="1:10" x14ac:dyDescent="0.2">
      <c r="A412" s="2">
        <v>43329</v>
      </c>
      <c r="B412" s="1">
        <v>9.5500000000000007</v>
      </c>
      <c r="C412">
        <f t="shared" si="48"/>
        <v>9.5192311548555253</v>
      </c>
      <c r="D412">
        <f t="shared" si="49"/>
        <v>-0.18769649487401763</v>
      </c>
      <c r="E412">
        <f t="shared" si="50"/>
        <v>9.3315346599815072</v>
      </c>
      <c r="F412">
        <f t="shared" si="53"/>
        <v>9.1438381651074891</v>
      </c>
      <c r="G412">
        <f t="shared" si="51"/>
        <v>0.21846534001849349</v>
      </c>
      <c r="H412">
        <f t="shared" si="54"/>
        <v>0.40616183489251156</v>
      </c>
      <c r="I412">
        <f t="shared" si="52"/>
        <v>2.2875951834397226</v>
      </c>
      <c r="J412">
        <f t="shared" si="55"/>
        <v>4.25300350672787</v>
      </c>
    </row>
    <row r="413" spans="1:10" x14ac:dyDescent="0.2">
      <c r="A413" s="2">
        <v>43336</v>
      </c>
      <c r="B413" s="1">
        <v>9.68</v>
      </c>
      <c r="C413">
        <f t="shared" si="48"/>
        <v>9.5406138639926024</v>
      </c>
      <c r="D413">
        <f t="shared" si="49"/>
        <v>-4.1341052066251348E-2</v>
      </c>
      <c r="E413">
        <f t="shared" si="50"/>
        <v>9.4992728119263514</v>
      </c>
      <c r="F413">
        <f t="shared" si="53"/>
        <v>9.4579317598601005</v>
      </c>
      <c r="G413">
        <f t="shared" si="51"/>
        <v>0.18072718807364829</v>
      </c>
      <c r="H413">
        <f t="shared" si="54"/>
        <v>0.22206824013989923</v>
      </c>
      <c r="I413">
        <f t="shared" si="52"/>
        <v>1.8670164057195071</v>
      </c>
      <c r="J413">
        <f t="shared" si="55"/>
        <v>2.294093389874992</v>
      </c>
    </row>
    <row r="414" spans="1:10" x14ac:dyDescent="0.2">
      <c r="A414" s="2">
        <v>43343</v>
      </c>
      <c r="B414" s="1">
        <v>9.48</v>
      </c>
      <c r="C414">
        <f t="shared" si="48"/>
        <v>9.4877091247705394</v>
      </c>
      <c r="D414">
        <f t="shared" si="49"/>
        <v>-4.9435633075319473E-2</v>
      </c>
      <c r="E414">
        <f t="shared" si="50"/>
        <v>9.4382734916952202</v>
      </c>
      <c r="F414">
        <f t="shared" si="53"/>
        <v>9.3888378586199011</v>
      </c>
      <c r="G414">
        <f t="shared" si="51"/>
        <v>4.1726508304780197E-2</v>
      </c>
      <c r="H414">
        <f t="shared" si="54"/>
        <v>9.1162141380099371E-2</v>
      </c>
      <c r="I414">
        <f t="shared" si="52"/>
        <v>0.44015304118966453</v>
      </c>
      <c r="J414">
        <f t="shared" si="55"/>
        <v>0.9616259639250988</v>
      </c>
    </row>
    <row r="415" spans="1:10" x14ac:dyDescent="0.2">
      <c r="A415" s="2">
        <v>43350</v>
      </c>
      <c r="B415" s="1">
        <v>9.27</v>
      </c>
      <c r="C415">
        <f t="shared" si="48"/>
        <v>9.3373093966780871</v>
      </c>
      <c r="D415">
        <f t="shared" si="49"/>
        <v>-0.12011049958731243</v>
      </c>
      <c r="E415">
        <f t="shared" si="50"/>
        <v>9.2171988970907748</v>
      </c>
      <c r="F415">
        <f t="shared" si="53"/>
        <v>9.0970883975034624</v>
      </c>
      <c r="G415">
        <f t="shared" si="51"/>
        <v>5.2801102909224795E-2</v>
      </c>
      <c r="H415">
        <f t="shared" si="54"/>
        <v>0.17291160249653714</v>
      </c>
      <c r="I415">
        <f t="shared" si="52"/>
        <v>0.56959118564428046</v>
      </c>
      <c r="J415">
        <f t="shared" si="55"/>
        <v>1.8652815803294192</v>
      </c>
    </row>
    <row r="416" spans="1:10" x14ac:dyDescent="0.2">
      <c r="A416" s="2">
        <v>43357</v>
      </c>
      <c r="B416" s="1">
        <v>9.4499999999999993</v>
      </c>
      <c r="C416">
        <f t="shared" si="48"/>
        <v>9.3568795588363081</v>
      </c>
      <c r="D416">
        <f t="shared" si="49"/>
        <v>-2.233403636543908E-2</v>
      </c>
      <c r="E416">
        <f t="shared" si="50"/>
        <v>9.3345455224708687</v>
      </c>
      <c r="F416">
        <f t="shared" si="53"/>
        <v>9.3122114861054293</v>
      </c>
      <c r="G416">
        <f t="shared" si="51"/>
        <v>0.11545447752913063</v>
      </c>
      <c r="H416">
        <f t="shared" si="54"/>
        <v>0.13778851389457003</v>
      </c>
      <c r="I416">
        <f t="shared" si="52"/>
        <v>1.2217405029537634</v>
      </c>
      <c r="J416">
        <f t="shared" si="55"/>
        <v>1.4580795121118522</v>
      </c>
    </row>
    <row r="417" spans="1:10" x14ac:dyDescent="0.2">
      <c r="A417" s="2">
        <v>43364</v>
      </c>
      <c r="B417" s="1">
        <v>9.85</v>
      </c>
      <c r="C417">
        <f t="shared" si="48"/>
        <v>9.6438182089883462</v>
      </c>
      <c r="D417">
        <f t="shared" si="49"/>
        <v>0.19415684419679496</v>
      </c>
      <c r="E417">
        <f t="shared" si="50"/>
        <v>9.8379750531851418</v>
      </c>
      <c r="F417">
        <f t="shared" si="53"/>
        <v>10.032131897381936</v>
      </c>
      <c r="G417">
        <f t="shared" si="51"/>
        <v>1.2024946814857884E-2</v>
      </c>
      <c r="H417">
        <f t="shared" si="54"/>
        <v>-0.18213189738193591</v>
      </c>
      <c r="I417">
        <f t="shared" si="52"/>
        <v>0.12208067832343029</v>
      </c>
      <c r="J417">
        <f t="shared" si="55"/>
        <v>1.8490547957556946</v>
      </c>
    </row>
    <row r="418" spans="1:10" x14ac:dyDescent="0.2">
      <c r="A418" s="2">
        <v>43371</v>
      </c>
      <c r="B418" s="1">
        <v>9.25</v>
      </c>
      <c r="C418">
        <f t="shared" si="48"/>
        <v>9.4851900212740574</v>
      </c>
      <c r="D418">
        <f t="shared" si="49"/>
        <v>-5.2792678140963632E-2</v>
      </c>
      <c r="E418">
        <f t="shared" si="50"/>
        <v>9.4323973431330934</v>
      </c>
      <c r="F418">
        <f t="shared" si="53"/>
        <v>9.3796046649921294</v>
      </c>
      <c r="G418">
        <f t="shared" si="51"/>
        <v>-0.18239734313309341</v>
      </c>
      <c r="H418">
        <f t="shared" si="54"/>
        <v>-0.12960466499212941</v>
      </c>
      <c r="I418">
        <f t="shared" si="52"/>
        <v>1.9718631690064152</v>
      </c>
      <c r="J418">
        <f t="shared" si="55"/>
        <v>1.4011315134284261</v>
      </c>
    </row>
    <row r="419" spans="1:10" x14ac:dyDescent="0.2">
      <c r="A419" s="2">
        <v>43378</v>
      </c>
      <c r="B419" s="1">
        <v>9.1199999999999992</v>
      </c>
      <c r="C419">
        <f t="shared" si="48"/>
        <v>9.2449589372532373</v>
      </c>
      <c r="D419">
        <f t="shared" si="49"/>
        <v>-0.1839995622568632</v>
      </c>
      <c r="E419">
        <f t="shared" si="50"/>
        <v>9.0609593749963739</v>
      </c>
      <c r="F419">
        <f t="shared" si="53"/>
        <v>8.8769598127395106</v>
      </c>
      <c r="G419">
        <f t="shared" si="51"/>
        <v>5.904062500362528E-2</v>
      </c>
      <c r="H419">
        <f t="shared" si="54"/>
        <v>0.24304018726048859</v>
      </c>
      <c r="I419">
        <f t="shared" si="52"/>
        <v>0.64737527416255802</v>
      </c>
      <c r="J419">
        <f t="shared" si="55"/>
        <v>2.6649143339965859</v>
      </c>
    </row>
    <row r="420" spans="1:10" x14ac:dyDescent="0.2">
      <c r="A420" s="2">
        <v>43385</v>
      </c>
      <c r="B420" s="1">
        <v>8.64</v>
      </c>
      <c r="C420">
        <f t="shared" si="48"/>
        <v>8.8083837499985496</v>
      </c>
      <c r="D420">
        <f t="shared" si="49"/>
        <v>-0.36080249975534029</v>
      </c>
      <c r="E420">
        <f t="shared" si="50"/>
        <v>8.4475812502432088</v>
      </c>
      <c r="F420">
        <f t="shared" si="53"/>
        <v>8.0867787504878699</v>
      </c>
      <c r="G420">
        <f t="shared" si="51"/>
        <v>0.19241874975679174</v>
      </c>
      <c r="H420">
        <f t="shared" si="54"/>
        <v>0.5532212495121307</v>
      </c>
      <c r="I420">
        <f t="shared" si="52"/>
        <v>2.2270688629258304</v>
      </c>
      <c r="J420">
        <f t="shared" si="55"/>
        <v>6.4030237212052157</v>
      </c>
    </row>
    <row r="421" spans="1:10" x14ac:dyDescent="0.2">
      <c r="A421" s="2">
        <v>43392</v>
      </c>
      <c r="B421" s="1">
        <v>8.5</v>
      </c>
      <c r="C421">
        <f t="shared" si="48"/>
        <v>8.4790325000972828</v>
      </c>
      <c r="D421">
        <f t="shared" si="49"/>
        <v>-0.33878662485748878</v>
      </c>
      <c r="E421">
        <f t="shared" si="50"/>
        <v>8.1402458752397937</v>
      </c>
      <c r="F421">
        <f t="shared" si="53"/>
        <v>7.8014592503823055</v>
      </c>
      <c r="G421">
        <f t="shared" si="51"/>
        <v>0.3597541247602063</v>
      </c>
      <c r="H421">
        <f t="shared" si="54"/>
        <v>0.69854074961769452</v>
      </c>
      <c r="I421">
        <f t="shared" si="52"/>
        <v>4.2324014677671329</v>
      </c>
      <c r="J421">
        <f t="shared" si="55"/>
        <v>8.2181264660905242</v>
      </c>
    </row>
    <row r="422" spans="1:10" x14ac:dyDescent="0.2">
      <c r="A422" s="2">
        <v>43399</v>
      </c>
      <c r="B422" s="1">
        <v>8.98</v>
      </c>
      <c r="C422">
        <f t="shared" si="48"/>
        <v>8.6440983500959181</v>
      </c>
      <c r="D422">
        <f t="shared" si="49"/>
        <v>1.3910107541798028E-2</v>
      </c>
      <c r="E422">
        <f t="shared" si="50"/>
        <v>8.6580084576377168</v>
      </c>
      <c r="F422">
        <f t="shared" si="53"/>
        <v>8.6719185651795136</v>
      </c>
      <c r="G422">
        <f t="shared" si="51"/>
        <v>0.32199154236228367</v>
      </c>
      <c r="H422">
        <f t="shared" si="54"/>
        <v>0.30808143482048678</v>
      </c>
      <c r="I422">
        <f t="shared" si="52"/>
        <v>3.5856519194018222</v>
      </c>
      <c r="J422">
        <f t="shared" si="55"/>
        <v>3.43075094454885</v>
      </c>
    </row>
    <row r="423" spans="1:10" x14ac:dyDescent="0.2">
      <c r="A423" s="2">
        <v>43406</v>
      </c>
      <c r="B423" s="1">
        <v>9.3800000000000008</v>
      </c>
      <c r="C423">
        <f t="shared" si="48"/>
        <v>9.0912033830550865</v>
      </c>
      <c r="D423">
        <f t="shared" si="49"/>
        <v>0.31714655533395725</v>
      </c>
      <c r="E423">
        <f t="shared" si="50"/>
        <v>9.4083499383890441</v>
      </c>
      <c r="F423">
        <f t="shared" si="53"/>
        <v>9.7254964937230017</v>
      </c>
      <c r="G423">
        <f t="shared" si="51"/>
        <v>-2.8349938389043317E-2</v>
      </c>
      <c r="H423">
        <f t="shared" si="54"/>
        <v>-0.34549649372300095</v>
      </c>
      <c r="I423">
        <f t="shared" si="52"/>
        <v>0.30223814913692232</v>
      </c>
      <c r="J423">
        <f t="shared" si="55"/>
        <v>3.6833314895842317</v>
      </c>
    </row>
    <row r="424" spans="1:10" x14ac:dyDescent="0.2">
      <c r="A424" s="2">
        <v>43413</v>
      </c>
      <c r="B424" s="1">
        <v>9.3800000000000008</v>
      </c>
      <c r="C424">
        <f t="shared" si="48"/>
        <v>9.391339975355617</v>
      </c>
      <c r="D424">
        <f t="shared" si="49"/>
        <v>0.30523958121055861</v>
      </c>
      <c r="E424">
        <f t="shared" si="50"/>
        <v>9.6965795565661761</v>
      </c>
      <c r="F424">
        <f t="shared" si="53"/>
        <v>10.001819137776735</v>
      </c>
      <c r="G424">
        <f t="shared" si="51"/>
        <v>-0.31657955656617531</v>
      </c>
      <c r="H424">
        <f t="shared" si="54"/>
        <v>-0.62181913777673437</v>
      </c>
      <c r="I424">
        <f t="shared" si="52"/>
        <v>3.3750485774645553</v>
      </c>
      <c r="J424">
        <f t="shared" si="55"/>
        <v>6.6292018952743534</v>
      </c>
    </row>
    <row r="425" spans="1:10" x14ac:dyDescent="0.2">
      <c r="A425" s="2">
        <v>43420</v>
      </c>
      <c r="B425" s="1">
        <v>9.0500000000000007</v>
      </c>
      <c r="C425">
        <f t="shared" si="48"/>
        <v>9.3086318226264702</v>
      </c>
      <c r="D425">
        <f t="shared" si="49"/>
        <v>3.367616745276477E-2</v>
      </c>
      <c r="E425">
        <f t="shared" si="50"/>
        <v>9.3423079900792345</v>
      </c>
      <c r="F425">
        <f t="shared" si="53"/>
        <v>9.3759841575319989</v>
      </c>
      <c r="G425">
        <f t="shared" si="51"/>
        <v>-0.2923079900792338</v>
      </c>
      <c r="H425">
        <f t="shared" si="54"/>
        <v>-0.32598415753199816</v>
      </c>
      <c r="I425">
        <f t="shared" si="52"/>
        <v>3.2299225423119755</v>
      </c>
      <c r="J425">
        <f t="shared" si="55"/>
        <v>3.6020348898563328</v>
      </c>
    </row>
    <row r="426" spans="1:10" x14ac:dyDescent="0.2">
      <c r="A426" s="2">
        <v>43427</v>
      </c>
      <c r="B426" s="1">
        <v>9.1300000000000008</v>
      </c>
      <c r="C426">
        <f t="shared" si="48"/>
        <v>9.2149231960316946</v>
      </c>
      <c r="D426">
        <f t="shared" si="49"/>
        <v>-5.5493188380513425E-2</v>
      </c>
      <c r="E426">
        <f t="shared" si="50"/>
        <v>9.1594300076511814</v>
      </c>
      <c r="F426">
        <f t="shared" si="53"/>
        <v>9.1039368192706682</v>
      </c>
      <c r="G426">
        <f t="shared" si="51"/>
        <v>-2.9430007651180645E-2</v>
      </c>
      <c r="H426">
        <f t="shared" si="54"/>
        <v>2.6063180729332558E-2</v>
      </c>
      <c r="I426">
        <f t="shared" si="52"/>
        <v>0.32234400494173759</v>
      </c>
      <c r="J426">
        <f t="shared" si="55"/>
        <v>0.28546747786782645</v>
      </c>
    </row>
    <row r="427" spans="1:10" x14ac:dyDescent="0.2">
      <c r="A427" s="2">
        <v>43434</v>
      </c>
      <c r="B427" s="1">
        <v>9.41</v>
      </c>
      <c r="C427">
        <f t="shared" si="48"/>
        <v>9.3097720030604734</v>
      </c>
      <c r="D427">
        <f t="shared" si="49"/>
        <v>4.9746208405991074E-2</v>
      </c>
      <c r="E427">
        <f t="shared" si="50"/>
        <v>9.3595182114664652</v>
      </c>
      <c r="F427">
        <f t="shared" si="53"/>
        <v>9.4092644198724553</v>
      </c>
      <c r="G427">
        <f t="shared" si="51"/>
        <v>5.048178853353491E-2</v>
      </c>
      <c r="H427">
        <f t="shared" si="54"/>
        <v>7.3558012754482149E-4</v>
      </c>
      <c r="I427">
        <f t="shared" si="52"/>
        <v>0.53646959121716165</v>
      </c>
      <c r="J427">
        <f t="shared" si="55"/>
        <v>7.8170045435156377E-3</v>
      </c>
    </row>
    <row r="428" spans="1:10" x14ac:dyDescent="0.2">
      <c r="A428" s="2">
        <v>43441</v>
      </c>
      <c r="B428" s="1">
        <v>8.82</v>
      </c>
      <c r="C428">
        <f t="shared" si="48"/>
        <v>9.0358072845865856</v>
      </c>
      <c r="D428">
        <f t="shared" si="49"/>
        <v>-0.17685144040992412</v>
      </c>
      <c r="E428">
        <f t="shared" si="50"/>
        <v>8.8589558441766609</v>
      </c>
      <c r="F428">
        <f t="shared" si="53"/>
        <v>8.6821044037667381</v>
      </c>
      <c r="G428">
        <f t="shared" si="51"/>
        <v>-3.8955844176660648E-2</v>
      </c>
      <c r="H428">
        <f t="shared" si="54"/>
        <v>0.1378955962332622</v>
      </c>
      <c r="I428">
        <f t="shared" si="52"/>
        <v>0.44167623783061954</v>
      </c>
      <c r="J428">
        <f t="shared" si="55"/>
        <v>1.5634421341639706</v>
      </c>
    </row>
    <row r="429" spans="1:10" x14ac:dyDescent="0.2">
      <c r="A429" s="2">
        <v>43448</v>
      </c>
      <c r="B429" s="1">
        <v>8.52</v>
      </c>
      <c r="C429">
        <f t="shared" si="48"/>
        <v>8.6555823376706638</v>
      </c>
      <c r="D429">
        <f t="shared" si="49"/>
        <v>-0.31921289496412247</v>
      </c>
      <c r="E429">
        <f t="shared" si="50"/>
        <v>8.3363694427065411</v>
      </c>
      <c r="F429">
        <f t="shared" si="53"/>
        <v>8.0171565477424185</v>
      </c>
      <c r="G429">
        <f t="shared" si="51"/>
        <v>0.18363055729345845</v>
      </c>
      <c r="H429">
        <f t="shared" si="54"/>
        <v>0.50284345225758109</v>
      </c>
      <c r="I429">
        <f t="shared" si="52"/>
        <v>2.1552882311438788</v>
      </c>
      <c r="J429">
        <f t="shared" si="55"/>
        <v>5.9019184537274771</v>
      </c>
    </row>
    <row r="430" spans="1:10" x14ac:dyDescent="0.2">
      <c r="A430" s="2">
        <v>43455</v>
      </c>
      <c r="B430" s="1">
        <v>8.0500000000000007</v>
      </c>
      <c r="C430">
        <f t="shared" si="48"/>
        <v>8.1645477770826176</v>
      </c>
      <c r="D430">
        <f t="shared" si="49"/>
        <v>-0.43948806090086906</v>
      </c>
      <c r="E430">
        <f t="shared" si="50"/>
        <v>7.7250597161817485</v>
      </c>
      <c r="F430">
        <f t="shared" si="53"/>
        <v>7.2855716552808794</v>
      </c>
      <c r="G430">
        <f t="shared" si="51"/>
        <v>0.32494028381825224</v>
      </c>
      <c r="H430">
        <f t="shared" si="54"/>
        <v>0.76442834471912136</v>
      </c>
      <c r="I430">
        <f t="shared" si="52"/>
        <v>4.0365252648230081</v>
      </c>
      <c r="J430">
        <f t="shared" si="55"/>
        <v>9.4960042822251101</v>
      </c>
    </row>
    <row r="431" spans="1:10" x14ac:dyDescent="0.2">
      <c r="A431" s="2">
        <v>43462</v>
      </c>
      <c r="B431" s="1">
        <v>7.81</v>
      </c>
      <c r="C431">
        <f t="shared" si="48"/>
        <v>7.7760238864727</v>
      </c>
      <c r="D431">
        <f t="shared" si="49"/>
        <v>-0.40381314169720306</v>
      </c>
      <c r="E431">
        <f t="shared" si="50"/>
        <v>7.3722107447754972</v>
      </c>
      <c r="F431">
        <f t="shared" si="53"/>
        <v>6.9683976030782944</v>
      </c>
      <c r="G431">
        <f t="shared" si="51"/>
        <v>0.4377892552245024</v>
      </c>
      <c r="H431">
        <f t="shared" si="54"/>
        <v>0.84160239692170524</v>
      </c>
      <c r="I431">
        <f t="shared" si="52"/>
        <v>5.6054962256658447</v>
      </c>
      <c r="J431">
        <f t="shared" si="55"/>
        <v>10.775958987473819</v>
      </c>
    </row>
    <row r="432" spans="1:10" x14ac:dyDescent="0.2">
      <c r="A432" s="2">
        <v>43469</v>
      </c>
      <c r="B432" s="1">
        <v>8.08</v>
      </c>
      <c r="C432">
        <f t="shared" si="48"/>
        <v>7.7968842979101991</v>
      </c>
      <c r="D432">
        <f t="shared" si="49"/>
        <v>-0.1065416545029116</v>
      </c>
      <c r="E432">
        <f t="shared" si="50"/>
        <v>7.6903426434072877</v>
      </c>
      <c r="F432">
        <f t="shared" si="53"/>
        <v>7.5838009889043763</v>
      </c>
      <c r="G432">
        <f t="shared" si="51"/>
        <v>0.38965735659271239</v>
      </c>
      <c r="H432">
        <f t="shared" si="54"/>
        <v>0.49619901109562381</v>
      </c>
      <c r="I432">
        <f t="shared" si="52"/>
        <v>4.8224920370385203</v>
      </c>
      <c r="J432">
        <f t="shared" si="55"/>
        <v>6.1410768699953442</v>
      </c>
    </row>
    <row r="433" spans="1:10" x14ac:dyDescent="0.2">
      <c r="A433" s="2">
        <v>43476</v>
      </c>
      <c r="B433" s="1">
        <v>8.82</v>
      </c>
      <c r="C433">
        <f t="shared" si="48"/>
        <v>8.3681370573629152</v>
      </c>
      <c r="D433">
        <f t="shared" si="49"/>
        <v>0.3679144352660278</v>
      </c>
      <c r="E433">
        <f t="shared" si="50"/>
        <v>8.7360514926289436</v>
      </c>
      <c r="F433">
        <f t="shared" si="53"/>
        <v>9.1039659278949703</v>
      </c>
      <c r="G433">
        <f t="shared" si="51"/>
        <v>8.3948507371056635E-2</v>
      </c>
      <c r="H433">
        <f t="shared" si="54"/>
        <v>-0.28396592789496999</v>
      </c>
      <c r="I433">
        <f t="shared" si="52"/>
        <v>0.95179713572626568</v>
      </c>
      <c r="J433">
        <f t="shared" si="55"/>
        <v>3.2195683434803857</v>
      </c>
    </row>
    <row r="434" spans="1:10" x14ac:dyDescent="0.2">
      <c r="A434" s="2">
        <v>43483</v>
      </c>
      <c r="B434" s="1">
        <v>8.58</v>
      </c>
      <c r="C434">
        <f t="shared" si="48"/>
        <v>8.6424205970515775</v>
      </c>
      <c r="D434">
        <f t="shared" si="49"/>
        <v>0.30237280836187197</v>
      </c>
      <c r="E434">
        <f t="shared" si="50"/>
        <v>8.9447934054134492</v>
      </c>
      <c r="F434">
        <f t="shared" si="53"/>
        <v>9.247166213775321</v>
      </c>
      <c r="G434">
        <f t="shared" si="51"/>
        <v>-0.36479340541344918</v>
      </c>
      <c r="H434">
        <f t="shared" si="54"/>
        <v>-0.66716621377532093</v>
      </c>
      <c r="I434">
        <f t="shared" si="52"/>
        <v>4.2516713917651421</v>
      </c>
      <c r="J434">
        <f t="shared" si="55"/>
        <v>7.7758299973813632</v>
      </c>
    </row>
    <row r="435" spans="1:10" x14ac:dyDescent="0.2">
      <c r="A435" s="2">
        <v>43490</v>
      </c>
      <c r="B435" s="1">
        <v>8.86</v>
      </c>
      <c r="C435">
        <f t="shared" si="48"/>
        <v>8.8939173621653786</v>
      </c>
      <c r="D435">
        <f t="shared" si="49"/>
        <v>0.26675957808822243</v>
      </c>
      <c r="E435">
        <f t="shared" si="50"/>
        <v>9.1606769402536017</v>
      </c>
      <c r="F435">
        <f t="shared" si="53"/>
        <v>9.4274365183418229</v>
      </c>
      <c r="G435">
        <f t="shared" si="51"/>
        <v>-0.30067694025360225</v>
      </c>
      <c r="H435">
        <f t="shared" si="54"/>
        <v>-0.56743651834182351</v>
      </c>
      <c r="I435">
        <f t="shared" si="52"/>
        <v>3.3936449238555566</v>
      </c>
      <c r="J435">
        <f t="shared" si="55"/>
        <v>6.4044753763185494</v>
      </c>
    </row>
    <row r="436" spans="1:10" x14ac:dyDescent="0.2">
      <c r="A436" s="2">
        <v>43497</v>
      </c>
      <c r="B436" s="1">
        <v>8.7200000000000006</v>
      </c>
      <c r="C436">
        <f t="shared" si="48"/>
        <v>8.8962707761014421</v>
      </c>
      <c r="D436">
        <f t="shared" si="49"/>
        <v>8.1675263181711172E-2</v>
      </c>
      <c r="E436">
        <f t="shared" si="50"/>
        <v>8.9779460392831538</v>
      </c>
      <c r="F436">
        <f t="shared" si="53"/>
        <v>9.0596213024648637</v>
      </c>
      <c r="G436">
        <f t="shared" si="51"/>
        <v>-0.25794603928315318</v>
      </c>
      <c r="H436">
        <f t="shared" si="54"/>
        <v>-0.33962130246486311</v>
      </c>
      <c r="I436">
        <f t="shared" si="52"/>
        <v>2.9580967807701053</v>
      </c>
      <c r="J436">
        <f t="shared" si="55"/>
        <v>3.8947397071658609</v>
      </c>
    </row>
    <row r="437" spans="1:10" x14ac:dyDescent="0.2">
      <c r="A437" s="2">
        <v>43504</v>
      </c>
      <c r="B437" s="1">
        <v>8.39</v>
      </c>
      <c r="C437">
        <f t="shared" si="48"/>
        <v>8.6251784157132612</v>
      </c>
      <c r="D437">
        <f t="shared" si="49"/>
        <v>-0.16526207331721332</v>
      </c>
      <c r="E437">
        <f t="shared" si="50"/>
        <v>8.4599163423960473</v>
      </c>
      <c r="F437">
        <f t="shared" si="53"/>
        <v>8.2946542690788352</v>
      </c>
      <c r="G437">
        <f t="shared" si="51"/>
        <v>-6.9916342396046716E-2</v>
      </c>
      <c r="H437">
        <f t="shared" si="54"/>
        <v>9.5345730921165384E-2</v>
      </c>
      <c r="I437">
        <f t="shared" si="52"/>
        <v>0.83332946836766042</v>
      </c>
      <c r="J437">
        <f t="shared" si="55"/>
        <v>1.1364211075228292</v>
      </c>
    </row>
    <row r="438" spans="1:10" x14ac:dyDescent="0.2">
      <c r="A438" s="2">
        <v>43511</v>
      </c>
      <c r="B438" s="1">
        <v>8.5399999999999991</v>
      </c>
      <c r="C438">
        <f t="shared" si="48"/>
        <v>8.5079665369584188</v>
      </c>
      <c r="D438">
        <f t="shared" si="49"/>
        <v>-0.13162693712355367</v>
      </c>
      <c r="E438">
        <f t="shared" si="50"/>
        <v>8.3763395998348642</v>
      </c>
      <c r="F438">
        <f t="shared" si="53"/>
        <v>8.2447126627113114</v>
      </c>
      <c r="G438">
        <f t="shared" si="51"/>
        <v>0.16366040016513494</v>
      </c>
      <c r="H438">
        <f t="shared" si="54"/>
        <v>0.29528733728868772</v>
      </c>
      <c r="I438">
        <f t="shared" si="52"/>
        <v>1.916398128397365</v>
      </c>
      <c r="J438">
        <f t="shared" si="55"/>
        <v>3.4576971579471634</v>
      </c>
    </row>
    <row r="439" spans="1:10" x14ac:dyDescent="0.2">
      <c r="A439" s="2">
        <v>43518</v>
      </c>
      <c r="B439" s="1">
        <v>8.7100000000000009</v>
      </c>
      <c r="C439">
        <f t="shared" si="48"/>
        <v>8.5765358399339462</v>
      </c>
      <c r="D439">
        <f t="shared" si="49"/>
        <v>8.5104309458031019E-3</v>
      </c>
      <c r="E439">
        <f t="shared" si="50"/>
        <v>8.585046270879749</v>
      </c>
      <c r="F439">
        <f t="shared" si="53"/>
        <v>8.5935567018255519</v>
      </c>
      <c r="G439">
        <f t="shared" si="51"/>
        <v>0.12495372912025182</v>
      </c>
      <c r="H439">
        <f t="shared" si="54"/>
        <v>0.11644329817444898</v>
      </c>
      <c r="I439">
        <f t="shared" si="52"/>
        <v>1.4346007935734995</v>
      </c>
      <c r="J439">
        <f t="shared" si="55"/>
        <v>1.3368920571119285</v>
      </c>
    </row>
    <row r="440" spans="1:10" x14ac:dyDescent="0.2">
      <c r="A440" s="2">
        <v>43525</v>
      </c>
      <c r="B440" s="1">
        <v>8.7899999999999991</v>
      </c>
      <c r="C440">
        <f t="shared" si="48"/>
        <v>8.7080185083518984</v>
      </c>
      <c r="D440">
        <f t="shared" si="49"/>
        <v>9.4590997176307465E-2</v>
      </c>
      <c r="E440">
        <f t="shared" si="50"/>
        <v>8.8026095055282063</v>
      </c>
      <c r="F440">
        <f t="shared" si="53"/>
        <v>8.8972005027045125</v>
      </c>
      <c r="G440">
        <f t="shared" si="51"/>
        <v>-1.2609505528207166E-2</v>
      </c>
      <c r="H440">
        <f t="shared" si="54"/>
        <v>-0.10720050270451331</v>
      </c>
      <c r="I440">
        <f t="shared" si="52"/>
        <v>0.14345285015025219</v>
      </c>
      <c r="J440">
        <f t="shared" si="55"/>
        <v>1.21957340960766</v>
      </c>
    </row>
    <row r="441" spans="1:10" x14ac:dyDescent="0.2">
      <c r="A441" s="2">
        <v>43532</v>
      </c>
      <c r="B441" s="1">
        <v>8.42</v>
      </c>
      <c r="C441">
        <f t="shared" si="48"/>
        <v>8.5730438022112825</v>
      </c>
      <c r="D441">
        <f t="shared" si="49"/>
        <v>-6.6104995145538886E-2</v>
      </c>
      <c r="E441">
        <f t="shared" si="50"/>
        <v>8.5069388070657439</v>
      </c>
      <c r="F441">
        <f t="shared" si="53"/>
        <v>8.4408338119202053</v>
      </c>
      <c r="G441">
        <f t="shared" si="51"/>
        <v>-8.6938807065743973E-2</v>
      </c>
      <c r="H441">
        <f t="shared" si="54"/>
        <v>-2.0833811920205392E-2</v>
      </c>
      <c r="I441">
        <f t="shared" si="52"/>
        <v>1.0325273998306885</v>
      </c>
      <c r="J441">
        <f t="shared" si="55"/>
        <v>0.24743244560814004</v>
      </c>
    </row>
    <row r="442" spans="1:10" x14ac:dyDescent="0.2">
      <c r="A442" s="2">
        <v>43539</v>
      </c>
      <c r="B442" s="1">
        <v>8.43</v>
      </c>
      <c r="C442">
        <f t="shared" si="48"/>
        <v>8.4607755228262977</v>
      </c>
      <c r="D442">
        <f t="shared" si="49"/>
        <v>-9.8419294113150979E-2</v>
      </c>
      <c r="E442">
        <f t="shared" si="50"/>
        <v>8.3623562287131463</v>
      </c>
      <c r="F442">
        <f t="shared" si="53"/>
        <v>8.2639369345999967</v>
      </c>
      <c r="G442">
        <f t="shared" si="51"/>
        <v>6.7643771286853394E-2</v>
      </c>
      <c r="H442">
        <f t="shared" si="54"/>
        <v>0.16606306540000304</v>
      </c>
      <c r="I442">
        <f t="shared" si="52"/>
        <v>0.80241721573966074</v>
      </c>
      <c r="J442">
        <f t="shared" si="55"/>
        <v>1.9699058766311155</v>
      </c>
    </row>
    <row r="443" spans="1:10" x14ac:dyDescent="0.2">
      <c r="A443" s="2">
        <v>43546</v>
      </c>
      <c r="B443" s="1">
        <v>8.5399999999999991</v>
      </c>
      <c r="C443">
        <f t="shared" si="48"/>
        <v>8.468942491485258</v>
      </c>
      <c r="D443">
        <f t="shared" si="49"/>
        <v>-2.3808910172673108E-2</v>
      </c>
      <c r="E443">
        <f t="shared" si="50"/>
        <v>8.4451335813125841</v>
      </c>
      <c r="F443">
        <f t="shared" si="53"/>
        <v>8.4213246711399119</v>
      </c>
      <c r="G443">
        <f t="shared" si="51"/>
        <v>9.4866418687415077E-2</v>
      </c>
      <c r="H443">
        <f t="shared" si="54"/>
        <v>0.11867532886008725</v>
      </c>
      <c r="I443">
        <f t="shared" si="52"/>
        <v>1.1108479939978348</v>
      </c>
      <c r="J443">
        <f t="shared" si="55"/>
        <v>1.3896408531626143</v>
      </c>
    </row>
    <row r="444" spans="1:10" x14ac:dyDescent="0.2">
      <c r="A444" s="2">
        <v>43553</v>
      </c>
      <c r="B444" s="1">
        <v>8.7799999999999994</v>
      </c>
      <c r="C444">
        <f t="shared" si="48"/>
        <v>8.6460534325250329</v>
      </c>
      <c r="D444">
        <f t="shared" si="49"/>
        <v>0.11683498567604048</v>
      </c>
      <c r="E444">
        <f t="shared" si="50"/>
        <v>8.762888418201074</v>
      </c>
      <c r="F444">
        <f t="shared" si="53"/>
        <v>8.8797234038771133</v>
      </c>
      <c r="G444">
        <f t="shared" si="51"/>
        <v>1.7111581798925357E-2</v>
      </c>
      <c r="H444">
        <f t="shared" si="54"/>
        <v>-9.9723403877113981E-2</v>
      </c>
      <c r="I444">
        <f t="shared" si="52"/>
        <v>0.19489273119504966</v>
      </c>
      <c r="J444">
        <f t="shared" si="55"/>
        <v>1.135801866481936</v>
      </c>
    </row>
    <row r="445" spans="1:10" x14ac:dyDescent="0.2">
      <c r="A445" s="2">
        <v>43560</v>
      </c>
      <c r="B445" s="1">
        <v>9.25</v>
      </c>
      <c r="C445">
        <f t="shared" si="48"/>
        <v>9.0551553672804292</v>
      </c>
      <c r="D445">
        <f t="shared" si="49"/>
        <v>0.32142185003158957</v>
      </c>
      <c r="E445">
        <f t="shared" si="50"/>
        <v>9.3765772173120183</v>
      </c>
      <c r="F445">
        <f t="shared" si="53"/>
        <v>9.6979990673436092</v>
      </c>
      <c r="G445">
        <f t="shared" si="51"/>
        <v>-0.12657721731201832</v>
      </c>
      <c r="H445">
        <f t="shared" si="54"/>
        <v>-0.44799906734360917</v>
      </c>
      <c r="I445">
        <f t="shared" si="52"/>
        <v>1.3684023493191171</v>
      </c>
      <c r="J445">
        <f t="shared" si="55"/>
        <v>4.84323316047145</v>
      </c>
    </row>
    <row r="446" spans="1:10" x14ac:dyDescent="0.2">
      <c r="A446" s="2">
        <v>43567</v>
      </c>
      <c r="B446" s="1">
        <v>9.4499999999999993</v>
      </c>
      <c r="C446">
        <f t="shared" si="48"/>
        <v>9.4206308869248065</v>
      </c>
      <c r="D446">
        <f t="shared" si="49"/>
        <v>0.35225941876054101</v>
      </c>
      <c r="E446">
        <f t="shared" si="50"/>
        <v>9.7728903056853476</v>
      </c>
      <c r="F446">
        <f t="shared" si="53"/>
        <v>10.125149724445889</v>
      </c>
      <c r="G446">
        <f t="shared" si="51"/>
        <v>-0.32289030568534827</v>
      </c>
      <c r="H446">
        <f t="shared" si="54"/>
        <v>-0.67514972444588928</v>
      </c>
      <c r="I446">
        <f t="shared" si="52"/>
        <v>3.4168286315909873</v>
      </c>
      <c r="J446">
        <f t="shared" si="55"/>
        <v>7.1444415285279295</v>
      </c>
    </row>
    <row r="447" spans="1:10" x14ac:dyDescent="0.2">
      <c r="A447" s="2">
        <v>43574</v>
      </c>
      <c r="B447" s="1">
        <v>9.5500000000000007</v>
      </c>
      <c r="C447">
        <f t="shared" si="48"/>
        <v>9.6391561222741391</v>
      </c>
      <c r="D447">
        <f t="shared" si="49"/>
        <v>0.25864549037269507</v>
      </c>
      <c r="E447">
        <f t="shared" si="50"/>
        <v>9.897801612646834</v>
      </c>
      <c r="F447">
        <f t="shared" si="53"/>
        <v>10.156447103019529</v>
      </c>
      <c r="G447">
        <f t="shared" si="51"/>
        <v>-0.34780161264683329</v>
      </c>
      <c r="H447">
        <f t="shared" si="54"/>
        <v>-0.6064471030195282</v>
      </c>
      <c r="I447">
        <f t="shared" si="52"/>
        <v>3.6419017031082017</v>
      </c>
      <c r="J447">
        <f t="shared" si="55"/>
        <v>6.3502314452306612</v>
      </c>
    </row>
    <row r="448" spans="1:10" x14ac:dyDescent="0.2">
      <c r="A448" s="2">
        <v>43581</v>
      </c>
      <c r="B448" s="1">
        <v>10.41</v>
      </c>
      <c r="C448">
        <f t="shared" si="48"/>
        <v>10.205120645058734</v>
      </c>
      <c r="D448">
        <f t="shared" si="49"/>
        <v>0.47376881306102525</v>
      </c>
      <c r="E448">
        <f t="shared" si="50"/>
        <v>10.678889458119759</v>
      </c>
      <c r="F448">
        <f t="shared" si="53"/>
        <v>11.152658271180785</v>
      </c>
      <c r="G448">
        <f t="shared" si="51"/>
        <v>-0.26888945811975873</v>
      </c>
      <c r="H448">
        <f t="shared" si="54"/>
        <v>-0.74265827118078498</v>
      </c>
      <c r="I448">
        <f t="shared" si="52"/>
        <v>2.582991912773859</v>
      </c>
      <c r="J448">
        <f t="shared" si="55"/>
        <v>7.1340852178749765</v>
      </c>
    </row>
    <row r="449" spans="1:10" x14ac:dyDescent="0.2">
      <c r="A449" s="2">
        <v>43588</v>
      </c>
      <c r="B449" s="1">
        <v>10.41</v>
      </c>
      <c r="C449">
        <f t="shared" si="48"/>
        <v>10.517555783247904</v>
      </c>
      <c r="D449">
        <f t="shared" si="49"/>
        <v>0.36083524065072603</v>
      </c>
      <c r="E449">
        <f t="shared" si="50"/>
        <v>10.878391023898629</v>
      </c>
      <c r="F449">
        <f t="shared" si="53"/>
        <v>11.239226264549355</v>
      </c>
      <c r="G449">
        <f t="shared" si="51"/>
        <v>-0.4683910238986293</v>
      </c>
      <c r="H449">
        <f t="shared" si="54"/>
        <v>-0.82922626454935511</v>
      </c>
      <c r="I449">
        <f t="shared" si="52"/>
        <v>4.4994334668456224</v>
      </c>
      <c r="J449">
        <f t="shared" si="55"/>
        <v>7.9656701685817008</v>
      </c>
    </row>
    <row r="450" spans="1:10" x14ac:dyDescent="0.2">
      <c r="A450" s="2">
        <v>43595</v>
      </c>
      <c r="B450" s="1">
        <v>10.38</v>
      </c>
      <c r="C450">
        <f t="shared" si="48"/>
        <v>10.579356409559452</v>
      </c>
      <c r="D450">
        <f t="shared" si="49"/>
        <v>0.15151101061330161</v>
      </c>
      <c r="E450">
        <f t="shared" si="50"/>
        <v>10.730867420172753</v>
      </c>
      <c r="F450">
        <f t="shared" si="53"/>
        <v>10.882378430786055</v>
      </c>
      <c r="G450">
        <f t="shared" si="51"/>
        <v>-0.35086742017275263</v>
      </c>
      <c r="H450">
        <f t="shared" si="54"/>
        <v>-0.50237843078605415</v>
      </c>
      <c r="I450">
        <f t="shared" si="52"/>
        <v>3.3802256278685223</v>
      </c>
      <c r="J450">
        <f t="shared" si="55"/>
        <v>4.839869275395511</v>
      </c>
    </row>
    <row r="451" spans="1:10" x14ac:dyDescent="0.2">
      <c r="A451" s="2">
        <v>43602</v>
      </c>
      <c r="B451" s="1">
        <v>10.29</v>
      </c>
      <c r="C451">
        <f t="shared" si="48"/>
        <v>10.4663469680691</v>
      </c>
      <c r="D451">
        <f t="shared" si="49"/>
        <v>-3.365330585925573E-2</v>
      </c>
      <c r="E451">
        <f t="shared" si="50"/>
        <v>10.432693662209845</v>
      </c>
      <c r="F451">
        <f t="shared" si="53"/>
        <v>10.399040356350589</v>
      </c>
      <c r="G451">
        <f t="shared" si="51"/>
        <v>-0.14269366220984558</v>
      </c>
      <c r="H451">
        <f t="shared" si="54"/>
        <v>-0.10904035635059017</v>
      </c>
      <c r="I451">
        <f t="shared" si="52"/>
        <v>1.3867216930014148</v>
      </c>
      <c r="J451">
        <f t="shared" si="55"/>
        <v>1.0596730451952399</v>
      </c>
    </row>
    <row r="452" spans="1:10" x14ac:dyDescent="0.2">
      <c r="A452" s="2">
        <v>43609</v>
      </c>
      <c r="B452" s="1">
        <v>9.83</v>
      </c>
      <c r="C452">
        <f t="shared" si="48"/>
        <v>10.071077464883938</v>
      </c>
      <c r="D452">
        <f t="shared" si="49"/>
        <v>-0.28678464398738995</v>
      </c>
      <c r="E452">
        <f t="shared" si="50"/>
        <v>9.7842928208965478</v>
      </c>
      <c r="F452">
        <f t="shared" si="53"/>
        <v>9.4975081769091592</v>
      </c>
      <c r="G452">
        <f t="shared" si="51"/>
        <v>4.5707179103452233E-2</v>
      </c>
      <c r="H452">
        <f t="shared" si="54"/>
        <v>0.33249182309084091</v>
      </c>
      <c r="I452">
        <f t="shared" si="52"/>
        <v>0.46497638965872057</v>
      </c>
      <c r="J452">
        <f t="shared" si="55"/>
        <v>3.3824193600289001</v>
      </c>
    </row>
    <row r="453" spans="1:10" x14ac:dyDescent="0.2">
      <c r="A453" s="2">
        <v>43616</v>
      </c>
      <c r="B453" s="1">
        <v>9.52</v>
      </c>
      <c r="C453">
        <f t="shared" si="48"/>
        <v>9.6257171283586196</v>
      </c>
      <c r="D453">
        <f t="shared" si="49"/>
        <v>-0.39778762876394008</v>
      </c>
      <c r="E453">
        <f t="shared" si="50"/>
        <v>9.2279294995946799</v>
      </c>
      <c r="F453">
        <f t="shared" si="53"/>
        <v>8.8301418708307402</v>
      </c>
      <c r="G453">
        <f t="shared" si="51"/>
        <v>0.29207050040531968</v>
      </c>
      <c r="H453">
        <f t="shared" si="54"/>
        <v>0.68985812916925937</v>
      </c>
      <c r="I453">
        <f t="shared" si="52"/>
        <v>3.0679674412323497</v>
      </c>
      <c r="J453">
        <f t="shared" si="55"/>
        <v>7.2464089198451616</v>
      </c>
    </row>
    <row r="454" spans="1:10" x14ac:dyDescent="0.2">
      <c r="A454" s="2">
        <v>43623</v>
      </c>
      <c r="B454" s="1">
        <v>9.76</v>
      </c>
      <c r="C454">
        <f t="shared" si="48"/>
        <v>9.5471717998378729</v>
      </c>
      <c r="D454">
        <f t="shared" si="49"/>
        <v>-0.17431801859370472</v>
      </c>
      <c r="E454">
        <f t="shared" si="50"/>
        <v>9.372853781244169</v>
      </c>
      <c r="F454">
        <f t="shared" si="53"/>
        <v>9.1985357626504634</v>
      </c>
      <c r="G454">
        <f t="shared" si="51"/>
        <v>0.38714621875583077</v>
      </c>
      <c r="H454">
        <f t="shared" si="54"/>
        <v>0.56146423734953643</v>
      </c>
      <c r="I454">
        <f t="shared" si="52"/>
        <v>3.9666620774162991</v>
      </c>
      <c r="J454">
        <f t="shared" si="55"/>
        <v>5.7527073498927921</v>
      </c>
    </row>
    <row r="455" spans="1:10" x14ac:dyDescent="0.2">
      <c r="A455" s="2">
        <v>43630</v>
      </c>
      <c r="B455" s="1">
        <v>9.98</v>
      </c>
      <c r="C455">
        <f t="shared" si="48"/>
        <v>9.7371415124976686</v>
      </c>
      <c r="D455">
        <f t="shared" si="49"/>
        <v>8.0683393283745533E-2</v>
      </c>
      <c r="E455">
        <f t="shared" si="50"/>
        <v>9.8178249057814142</v>
      </c>
      <c r="F455">
        <f t="shared" si="53"/>
        <v>9.8985082990651598</v>
      </c>
      <c r="G455">
        <f t="shared" si="51"/>
        <v>0.16217509421858622</v>
      </c>
      <c r="H455">
        <f t="shared" si="54"/>
        <v>8.1491700934840594E-2</v>
      </c>
      <c r="I455">
        <f t="shared" si="52"/>
        <v>1.6250009440740103</v>
      </c>
      <c r="J455">
        <f t="shared" si="55"/>
        <v>0.81655010956754104</v>
      </c>
    </row>
    <row r="456" spans="1:10" x14ac:dyDescent="0.2">
      <c r="A456" s="2">
        <v>43637</v>
      </c>
      <c r="B456" s="1">
        <v>9.99</v>
      </c>
      <c r="C456">
        <f t="shared" si="48"/>
        <v>9.9211299623125662</v>
      </c>
      <c r="D456">
        <f t="shared" si="49"/>
        <v>0.15299693285555199</v>
      </c>
      <c r="E456">
        <f t="shared" si="50"/>
        <v>10.074126895168119</v>
      </c>
      <c r="F456">
        <f t="shared" si="53"/>
        <v>10.22712382802367</v>
      </c>
      <c r="G456">
        <f t="shared" si="51"/>
        <v>-8.4126895168118665E-2</v>
      </c>
      <c r="H456">
        <f t="shared" si="54"/>
        <v>-0.2371238280236696</v>
      </c>
      <c r="I456">
        <f t="shared" si="52"/>
        <v>0.84211106274393066</v>
      </c>
      <c r="J456">
        <f t="shared" si="55"/>
        <v>2.373611892128825</v>
      </c>
    </row>
    <row r="457" spans="1:10" x14ac:dyDescent="0.2">
      <c r="A457" s="2">
        <v>43644</v>
      </c>
      <c r="B457" s="1">
        <v>10.23</v>
      </c>
      <c r="C457">
        <f t="shared" ref="C457:C520" si="56">$I$1*B457+(1-$I$1)*(C456+D456)</f>
        <v>10.167650758067246</v>
      </c>
      <c r="D457">
        <f t="shared" ref="D457:D520" si="57">$I$2*(C457-C456)+(1-$I$2)*D456</f>
        <v>0.21846363688494175</v>
      </c>
      <c r="E457">
        <f t="shared" ref="E457:E520" si="58">C457+D457</f>
        <v>10.386114394952187</v>
      </c>
      <c r="F457">
        <f t="shared" si="53"/>
        <v>10.60457803183713</v>
      </c>
      <c r="G457">
        <f t="shared" ref="G457:G520" si="59">B457-E457</f>
        <v>-0.15611439495218704</v>
      </c>
      <c r="H457">
        <f t="shared" si="54"/>
        <v>-0.3745780318371299</v>
      </c>
      <c r="I457">
        <f t="shared" ref="I457:I520" si="60">ABS(G457/B457)*100</f>
        <v>1.526044916443666</v>
      </c>
      <c r="J457">
        <f t="shared" si="55"/>
        <v>3.6615643385838696</v>
      </c>
    </row>
    <row r="458" spans="1:10" x14ac:dyDescent="0.2">
      <c r="A458" s="2">
        <v>43651</v>
      </c>
      <c r="B458" s="1">
        <v>10.199999999999999</v>
      </c>
      <c r="C458">
        <f t="shared" si="56"/>
        <v>10.274445757980875</v>
      </c>
      <c r="D458">
        <f t="shared" si="57"/>
        <v>0.14029559100502226</v>
      </c>
      <c r="E458">
        <f t="shared" si="58"/>
        <v>10.414741348985897</v>
      </c>
      <c r="F458">
        <f t="shared" ref="F458:F521" si="61">C458+2*D458</f>
        <v>10.555036939990918</v>
      </c>
      <c r="G458">
        <f t="shared" si="59"/>
        <v>-0.21474134898589803</v>
      </c>
      <c r="H458">
        <f t="shared" ref="H458:H521" si="62">B458-F458</f>
        <v>-0.35503693999091901</v>
      </c>
      <c r="I458">
        <f t="shared" si="60"/>
        <v>2.1053073429990006</v>
      </c>
      <c r="J458">
        <f t="shared" ref="J458:J521" si="63">ABS(H458/B458)*100</f>
        <v>3.4807543136364609</v>
      </c>
    </row>
    <row r="459" spans="1:10" x14ac:dyDescent="0.2">
      <c r="A459" s="2">
        <v>43658</v>
      </c>
      <c r="B459" s="1">
        <v>10.49</v>
      </c>
      <c r="C459">
        <f t="shared" si="56"/>
        <v>10.459896539594359</v>
      </c>
      <c r="D459">
        <f t="shared" si="57"/>
        <v>0.17190422443094583</v>
      </c>
      <c r="E459">
        <f t="shared" si="58"/>
        <v>10.631800764025305</v>
      </c>
      <c r="F459">
        <f t="shared" si="61"/>
        <v>10.80370498845625</v>
      </c>
      <c r="G459">
        <f t="shared" si="59"/>
        <v>-0.14180076402530517</v>
      </c>
      <c r="H459">
        <f t="shared" si="62"/>
        <v>-0.31370498845624972</v>
      </c>
      <c r="I459">
        <f t="shared" si="60"/>
        <v>1.3517708677340816</v>
      </c>
      <c r="J459">
        <f t="shared" si="63"/>
        <v>2.9905146659318369</v>
      </c>
    </row>
    <row r="460" spans="1:10" x14ac:dyDescent="0.2">
      <c r="A460" s="2">
        <v>43665</v>
      </c>
      <c r="B460" s="1">
        <v>10.199999999999999</v>
      </c>
      <c r="C460">
        <f t="shared" si="56"/>
        <v>10.372720305610121</v>
      </c>
      <c r="D460">
        <f t="shared" si="57"/>
        <v>-9.4520964596826185E-3</v>
      </c>
      <c r="E460">
        <f t="shared" si="58"/>
        <v>10.363268209150439</v>
      </c>
      <c r="F460">
        <f t="shared" si="61"/>
        <v>10.353816112690756</v>
      </c>
      <c r="G460">
        <f t="shared" si="59"/>
        <v>-0.1632682091504396</v>
      </c>
      <c r="H460">
        <f t="shared" si="62"/>
        <v>-0.15381611269075712</v>
      </c>
      <c r="I460">
        <f t="shared" si="60"/>
        <v>1.6006687171611726</v>
      </c>
      <c r="J460">
        <f t="shared" si="63"/>
        <v>1.5080011048113444</v>
      </c>
    </row>
    <row r="461" spans="1:10" x14ac:dyDescent="0.2">
      <c r="A461" s="2">
        <v>43672</v>
      </c>
      <c r="B461" s="1">
        <v>9.57</v>
      </c>
      <c r="C461">
        <f t="shared" si="56"/>
        <v>9.8873072836601761</v>
      </c>
      <c r="D461">
        <f t="shared" si="57"/>
        <v>-0.34262474430286649</v>
      </c>
      <c r="E461">
        <f t="shared" si="58"/>
        <v>9.5446825393573089</v>
      </c>
      <c r="F461">
        <f t="shared" si="61"/>
        <v>9.2020577950544435</v>
      </c>
      <c r="G461">
        <f t="shared" si="59"/>
        <v>2.5317460642691358E-2</v>
      </c>
      <c r="H461">
        <f t="shared" si="62"/>
        <v>0.36794220494555674</v>
      </c>
      <c r="I461">
        <f t="shared" si="60"/>
        <v>0.26455026794870806</v>
      </c>
      <c r="J461">
        <f t="shared" si="63"/>
        <v>3.8447461331824111</v>
      </c>
    </row>
    <row r="462" spans="1:10" x14ac:dyDescent="0.2">
      <c r="A462" s="2">
        <v>43679</v>
      </c>
      <c r="B462" s="1">
        <v>9.2799999999999994</v>
      </c>
      <c r="C462">
        <f t="shared" si="56"/>
        <v>9.3858730157429235</v>
      </c>
      <c r="D462">
        <f t="shared" si="57"/>
        <v>-0.45379141083293673</v>
      </c>
      <c r="E462">
        <f t="shared" si="58"/>
        <v>8.9320816049099871</v>
      </c>
      <c r="F462">
        <f t="shared" si="61"/>
        <v>8.4782901940770508</v>
      </c>
      <c r="G462">
        <f t="shared" si="59"/>
        <v>0.34791839509001221</v>
      </c>
      <c r="H462">
        <f t="shared" si="62"/>
        <v>0.8017098059229486</v>
      </c>
      <c r="I462">
        <f t="shared" si="60"/>
        <v>3.7491206367458214</v>
      </c>
      <c r="J462">
        <f t="shared" si="63"/>
        <v>8.6391142879628084</v>
      </c>
    </row>
    <row r="463" spans="1:10" x14ac:dyDescent="0.2">
      <c r="A463" s="2">
        <v>43686</v>
      </c>
      <c r="B463" s="1">
        <v>9.4499999999999993</v>
      </c>
      <c r="C463">
        <f t="shared" si="56"/>
        <v>9.242832641963993</v>
      </c>
      <c r="D463">
        <f t="shared" si="57"/>
        <v>-0.23626568489513239</v>
      </c>
      <c r="E463">
        <f t="shared" si="58"/>
        <v>9.0065669570688609</v>
      </c>
      <c r="F463">
        <f t="shared" si="61"/>
        <v>8.7703012721737288</v>
      </c>
      <c r="G463">
        <f t="shared" si="59"/>
        <v>0.44343304293113839</v>
      </c>
      <c r="H463">
        <f t="shared" si="62"/>
        <v>0.6796987278262705</v>
      </c>
      <c r="I463">
        <f t="shared" si="60"/>
        <v>4.6924131527104596</v>
      </c>
      <c r="J463">
        <f t="shared" si="63"/>
        <v>7.1925791304367257</v>
      </c>
    </row>
    <row r="464" spans="1:10" x14ac:dyDescent="0.2">
      <c r="A464" s="2">
        <v>43693</v>
      </c>
      <c r="B464" s="1">
        <v>8.9600000000000009</v>
      </c>
      <c r="C464">
        <f t="shared" si="56"/>
        <v>8.9786267828275452</v>
      </c>
      <c r="D464">
        <f t="shared" si="57"/>
        <v>-0.25582380686405315</v>
      </c>
      <c r="E464">
        <f t="shared" si="58"/>
        <v>8.7228029759634929</v>
      </c>
      <c r="F464">
        <f t="shared" si="61"/>
        <v>8.4669791690994387</v>
      </c>
      <c r="G464">
        <f t="shared" si="59"/>
        <v>0.237197024036508</v>
      </c>
      <c r="H464">
        <f t="shared" si="62"/>
        <v>0.49302083090056215</v>
      </c>
      <c r="I464">
        <f t="shared" si="60"/>
        <v>2.6472882146931691</v>
      </c>
      <c r="J464">
        <f t="shared" si="63"/>
        <v>5.5024646305866307</v>
      </c>
    </row>
    <row r="465" spans="1:10" x14ac:dyDescent="0.2">
      <c r="A465" s="2">
        <v>43700</v>
      </c>
      <c r="B465" s="1">
        <v>8.77</v>
      </c>
      <c r="C465">
        <f t="shared" si="56"/>
        <v>8.7511211903853976</v>
      </c>
      <c r="D465">
        <f t="shared" si="57"/>
        <v>-0.2360010567687193</v>
      </c>
      <c r="E465">
        <f t="shared" si="58"/>
        <v>8.5151201336166782</v>
      </c>
      <c r="F465">
        <f t="shared" si="61"/>
        <v>8.2791190768479588</v>
      </c>
      <c r="G465">
        <f t="shared" si="59"/>
        <v>0.25487986638332139</v>
      </c>
      <c r="H465">
        <f t="shared" si="62"/>
        <v>0.49088092315204079</v>
      </c>
      <c r="I465">
        <f t="shared" si="60"/>
        <v>2.9062698561382145</v>
      </c>
      <c r="J465">
        <f t="shared" si="63"/>
        <v>5.597273924196589</v>
      </c>
    </row>
    <row r="466" spans="1:10" x14ac:dyDescent="0.2">
      <c r="A466" s="2">
        <v>43707</v>
      </c>
      <c r="B466" s="1">
        <v>9.17</v>
      </c>
      <c r="C466">
        <f t="shared" si="56"/>
        <v>8.9080480534466702</v>
      </c>
      <c r="D466">
        <f t="shared" si="57"/>
        <v>3.9048487112274988E-2</v>
      </c>
      <c r="E466">
        <f t="shared" si="58"/>
        <v>8.9470965405589453</v>
      </c>
      <c r="F466">
        <f t="shared" si="61"/>
        <v>8.9861450276712205</v>
      </c>
      <c r="G466">
        <f t="shared" si="59"/>
        <v>0.22290345944105461</v>
      </c>
      <c r="H466">
        <f t="shared" si="62"/>
        <v>0.18385497232877945</v>
      </c>
      <c r="I466">
        <f t="shared" si="60"/>
        <v>2.4307901792917623</v>
      </c>
      <c r="J466">
        <f t="shared" si="63"/>
        <v>2.0049615303029387</v>
      </c>
    </row>
    <row r="467" spans="1:10" x14ac:dyDescent="0.2">
      <c r="A467" s="2">
        <v>43714</v>
      </c>
      <c r="B467" s="1">
        <v>9.34</v>
      </c>
      <c r="C467">
        <f t="shared" si="56"/>
        <v>9.1828386162235773</v>
      </c>
      <c r="D467">
        <f t="shared" si="57"/>
        <v>0.2040679400775175</v>
      </c>
      <c r="E467">
        <f t="shared" si="58"/>
        <v>9.3869065563010956</v>
      </c>
      <c r="F467">
        <f t="shared" si="61"/>
        <v>9.5909744963786121</v>
      </c>
      <c r="G467">
        <f t="shared" si="59"/>
        <v>-4.6906556301095748E-2</v>
      </c>
      <c r="H467">
        <f t="shared" si="62"/>
        <v>-0.25097449637861224</v>
      </c>
      <c r="I467">
        <f t="shared" si="60"/>
        <v>0.50221152356633569</v>
      </c>
      <c r="J467">
        <f t="shared" si="63"/>
        <v>2.687093108978718</v>
      </c>
    </row>
    <row r="468" spans="1:10" x14ac:dyDescent="0.2">
      <c r="A468" s="2">
        <v>43721</v>
      </c>
      <c r="B468" s="1">
        <v>9.4499999999999993</v>
      </c>
      <c r="C468">
        <f t="shared" si="56"/>
        <v>9.4247626225204364</v>
      </c>
      <c r="D468">
        <f t="shared" si="57"/>
        <v>0.23056718643105659</v>
      </c>
      <c r="E468">
        <f t="shared" si="58"/>
        <v>9.6553298089514925</v>
      </c>
      <c r="F468">
        <f t="shared" si="61"/>
        <v>9.8858969953825504</v>
      </c>
      <c r="G468">
        <f t="shared" si="59"/>
        <v>-0.20532980895149322</v>
      </c>
      <c r="H468">
        <f t="shared" si="62"/>
        <v>-0.43589699538255111</v>
      </c>
      <c r="I468">
        <f t="shared" si="60"/>
        <v>2.1728022111269127</v>
      </c>
      <c r="J468">
        <f t="shared" si="63"/>
        <v>4.6126666178047744</v>
      </c>
    </row>
    <row r="469" spans="1:10" x14ac:dyDescent="0.2">
      <c r="A469" s="2">
        <v>43728</v>
      </c>
      <c r="B469" s="1">
        <v>9.17</v>
      </c>
      <c r="C469">
        <f t="shared" si="56"/>
        <v>9.3641319235805973</v>
      </c>
      <c r="D469">
        <f t="shared" si="57"/>
        <v>2.6728666671429632E-2</v>
      </c>
      <c r="E469">
        <f t="shared" si="58"/>
        <v>9.3908605902520268</v>
      </c>
      <c r="F469">
        <f t="shared" si="61"/>
        <v>9.4175892569234563</v>
      </c>
      <c r="G469">
        <f t="shared" si="59"/>
        <v>-0.22086059025202687</v>
      </c>
      <c r="H469">
        <f t="shared" si="62"/>
        <v>-0.24758925692345635</v>
      </c>
      <c r="I469">
        <f t="shared" si="60"/>
        <v>2.4085124345913509</v>
      </c>
      <c r="J469">
        <f t="shared" si="63"/>
        <v>2.699991896657103</v>
      </c>
    </row>
    <row r="470" spans="1:10" x14ac:dyDescent="0.2">
      <c r="A470" s="2">
        <v>43735</v>
      </c>
      <c r="B470" s="1">
        <v>9.08</v>
      </c>
      <c r="C470">
        <f t="shared" si="56"/>
        <v>9.2043442361008108</v>
      </c>
      <c r="D470">
        <f t="shared" si="57"/>
        <v>-0.10383278123442169</v>
      </c>
      <c r="E470">
        <f t="shared" si="58"/>
        <v>9.100511454866389</v>
      </c>
      <c r="F470">
        <f t="shared" si="61"/>
        <v>8.9966786736319673</v>
      </c>
      <c r="G470">
        <f t="shared" si="59"/>
        <v>-2.0511454866388945E-2</v>
      </c>
      <c r="H470">
        <f t="shared" si="62"/>
        <v>8.33213263680328E-2</v>
      </c>
      <c r="I470">
        <f t="shared" si="60"/>
        <v>0.22589708002630995</v>
      </c>
      <c r="J470">
        <f t="shared" si="63"/>
        <v>0.91763575295190303</v>
      </c>
    </row>
    <row r="471" spans="1:10" x14ac:dyDescent="0.2">
      <c r="A471" s="2">
        <v>43742</v>
      </c>
      <c r="B471" s="1">
        <v>8.74</v>
      </c>
      <c r="C471">
        <f t="shared" si="56"/>
        <v>8.8842045819465554</v>
      </c>
      <c r="D471">
        <f t="shared" si="57"/>
        <v>-0.25524759227830529</v>
      </c>
      <c r="E471">
        <f t="shared" si="58"/>
        <v>8.6289569896682501</v>
      </c>
      <c r="F471">
        <f t="shared" si="61"/>
        <v>8.3737093973899448</v>
      </c>
      <c r="G471">
        <f t="shared" si="59"/>
        <v>0.11104301033175012</v>
      </c>
      <c r="H471">
        <f t="shared" si="62"/>
        <v>0.36629060261005542</v>
      </c>
      <c r="I471">
        <f t="shared" si="60"/>
        <v>1.2705149923541204</v>
      </c>
      <c r="J471">
        <f t="shared" si="63"/>
        <v>4.1909679932500614</v>
      </c>
    </row>
    <row r="472" spans="1:10" x14ac:dyDescent="0.2">
      <c r="A472" s="2">
        <v>43749</v>
      </c>
      <c r="B472" s="1">
        <v>8.7799999999999994</v>
      </c>
      <c r="C472">
        <f t="shared" si="56"/>
        <v>8.7195827958673</v>
      </c>
      <c r="D472">
        <f t="shared" si="57"/>
        <v>-0.19180952793897033</v>
      </c>
      <c r="E472">
        <f t="shared" si="58"/>
        <v>8.52777326792833</v>
      </c>
      <c r="F472">
        <f t="shared" si="61"/>
        <v>8.33596373998936</v>
      </c>
      <c r="G472">
        <f t="shared" si="59"/>
        <v>0.25222673207166935</v>
      </c>
      <c r="H472">
        <f t="shared" si="62"/>
        <v>0.44403626001063934</v>
      </c>
      <c r="I472">
        <f t="shared" si="60"/>
        <v>2.8727418231397421</v>
      </c>
      <c r="J472">
        <f t="shared" si="63"/>
        <v>5.0573605923763028</v>
      </c>
    </row>
    <row r="473" spans="1:10" x14ac:dyDescent="0.2">
      <c r="A473" s="2">
        <v>43756</v>
      </c>
      <c r="B473" s="1">
        <v>9.2899999999999991</v>
      </c>
      <c r="C473">
        <f t="shared" si="56"/>
        <v>8.9851093071713315</v>
      </c>
      <c r="D473">
        <f t="shared" si="57"/>
        <v>0.12832569953113093</v>
      </c>
      <c r="E473">
        <f t="shared" si="58"/>
        <v>9.1134350067024616</v>
      </c>
      <c r="F473">
        <f t="shared" si="61"/>
        <v>9.2417607062335936</v>
      </c>
      <c r="G473">
        <f t="shared" si="59"/>
        <v>0.1765649932975375</v>
      </c>
      <c r="H473">
        <f t="shared" si="62"/>
        <v>4.8239293766405567E-2</v>
      </c>
      <c r="I473">
        <f t="shared" si="60"/>
        <v>1.9005919622985739</v>
      </c>
      <c r="J473">
        <f t="shared" si="63"/>
        <v>0.51926042805603412</v>
      </c>
    </row>
    <row r="474" spans="1:10" x14ac:dyDescent="0.2">
      <c r="A474" s="2">
        <v>43763</v>
      </c>
      <c r="B474" s="1">
        <v>8.7200000000000006</v>
      </c>
      <c r="C474">
        <f t="shared" si="56"/>
        <v>8.877374002680984</v>
      </c>
      <c r="D474">
        <f t="shared" si="57"/>
        <v>-3.6917003283903974E-2</v>
      </c>
      <c r="E474">
        <f t="shared" si="58"/>
        <v>8.8404569993970803</v>
      </c>
      <c r="F474">
        <f t="shared" si="61"/>
        <v>8.8035399961131766</v>
      </c>
      <c r="G474">
        <f t="shared" si="59"/>
        <v>-0.12045699939707966</v>
      </c>
      <c r="H474">
        <f t="shared" si="62"/>
        <v>-8.3539996113175974E-2</v>
      </c>
      <c r="I474">
        <f t="shared" si="60"/>
        <v>1.381387607764675</v>
      </c>
      <c r="J474">
        <f t="shared" si="63"/>
        <v>0.95802747836210966</v>
      </c>
    </row>
    <row r="475" spans="1:10" x14ac:dyDescent="0.2">
      <c r="A475" s="2">
        <v>43770</v>
      </c>
      <c r="B475" s="1">
        <v>8.89</v>
      </c>
      <c r="C475">
        <f t="shared" si="56"/>
        <v>8.8701827997588332</v>
      </c>
      <c r="D475">
        <f t="shared" si="57"/>
        <v>-1.610894303067676E-2</v>
      </c>
      <c r="E475">
        <f t="shared" si="58"/>
        <v>8.8540738567281565</v>
      </c>
      <c r="F475">
        <f t="shared" si="61"/>
        <v>8.8379649136974798</v>
      </c>
      <c r="G475">
        <f t="shared" si="59"/>
        <v>3.5926143271844069E-2</v>
      </c>
      <c r="H475">
        <f t="shared" si="62"/>
        <v>5.2035086302520739E-2</v>
      </c>
      <c r="I475">
        <f t="shared" si="60"/>
        <v>0.40411859698362279</v>
      </c>
      <c r="J475">
        <f t="shared" si="63"/>
        <v>0.58532155570889466</v>
      </c>
    </row>
    <row r="476" spans="1:10" x14ac:dyDescent="0.2">
      <c r="A476" s="2">
        <v>43777</v>
      </c>
      <c r="B476" s="1">
        <v>9.0399999999999991</v>
      </c>
      <c r="C476">
        <f t="shared" si="56"/>
        <v>8.9656295426912624</v>
      </c>
      <c r="D476">
        <f t="shared" si="57"/>
        <v>6.1980037143497459E-2</v>
      </c>
      <c r="E476">
        <f t="shared" si="58"/>
        <v>9.0276095798347598</v>
      </c>
      <c r="F476">
        <f t="shared" si="61"/>
        <v>9.0895896169782571</v>
      </c>
      <c r="G476">
        <f t="shared" si="59"/>
        <v>1.2390420165239391E-2</v>
      </c>
      <c r="H476">
        <f t="shared" si="62"/>
        <v>-4.9589616978257922E-2</v>
      </c>
      <c r="I476">
        <f t="shared" si="60"/>
        <v>0.1370621699694623</v>
      </c>
      <c r="J476">
        <f t="shared" si="63"/>
        <v>0.54855770993648156</v>
      </c>
    </row>
    <row r="477" spans="1:10" x14ac:dyDescent="0.2">
      <c r="A477" s="2">
        <v>43784</v>
      </c>
      <c r="B477" s="1">
        <v>8.9499999999999993</v>
      </c>
      <c r="C477">
        <f t="shared" si="56"/>
        <v>8.9810438319339028</v>
      </c>
      <c r="D477">
        <f t="shared" si="57"/>
        <v>2.9384013612897462E-2</v>
      </c>
      <c r="E477">
        <f t="shared" si="58"/>
        <v>9.0104278455468005</v>
      </c>
      <c r="F477">
        <f t="shared" si="61"/>
        <v>9.0398118591596983</v>
      </c>
      <c r="G477">
        <f t="shared" si="59"/>
        <v>-6.0427845546801251E-2</v>
      </c>
      <c r="H477">
        <f t="shared" si="62"/>
        <v>-8.9811859159699026E-2</v>
      </c>
      <c r="I477">
        <f t="shared" si="60"/>
        <v>0.67517145862347772</v>
      </c>
      <c r="J477">
        <f t="shared" si="63"/>
        <v>1.0034844598849055</v>
      </c>
    </row>
    <row r="478" spans="1:10" x14ac:dyDescent="0.2">
      <c r="A478" s="2">
        <v>43791</v>
      </c>
      <c r="B478" s="1">
        <v>8.89</v>
      </c>
      <c r="C478">
        <f t="shared" si="56"/>
        <v>8.9381711382187206</v>
      </c>
      <c r="D478">
        <f t="shared" si="57"/>
        <v>-2.1195681516758304E-2</v>
      </c>
      <c r="E478">
        <f t="shared" si="58"/>
        <v>8.9169754567019623</v>
      </c>
      <c r="F478">
        <f t="shared" si="61"/>
        <v>8.8957797751852041</v>
      </c>
      <c r="G478">
        <f t="shared" si="59"/>
        <v>-2.6975456701961775E-2</v>
      </c>
      <c r="H478">
        <f t="shared" si="62"/>
        <v>-5.7797751852035617E-3</v>
      </c>
      <c r="I478">
        <f t="shared" si="60"/>
        <v>0.30343595840226967</v>
      </c>
      <c r="J478">
        <f t="shared" si="63"/>
        <v>6.5014344040534994E-2</v>
      </c>
    </row>
    <row r="479" spans="1:10" x14ac:dyDescent="0.2">
      <c r="A479" s="2">
        <v>43798</v>
      </c>
      <c r="B479" s="1">
        <v>9.06</v>
      </c>
      <c r="C479">
        <f t="shared" si="56"/>
        <v>9.0027901826807852</v>
      </c>
      <c r="D479">
        <f t="shared" si="57"/>
        <v>3.8874626668417775E-2</v>
      </c>
      <c r="E479">
        <f t="shared" si="58"/>
        <v>9.0416648093492036</v>
      </c>
      <c r="F479">
        <f t="shared" si="61"/>
        <v>9.0805394360176201</v>
      </c>
      <c r="G479">
        <f t="shared" si="59"/>
        <v>1.8335190650796918E-2</v>
      </c>
      <c r="H479">
        <f t="shared" si="62"/>
        <v>-2.053943601761965E-2</v>
      </c>
      <c r="I479">
        <f t="shared" si="60"/>
        <v>0.20237517274610284</v>
      </c>
      <c r="J479">
        <f t="shared" si="63"/>
        <v>0.22670459180595637</v>
      </c>
    </row>
    <row r="480" spans="1:10" x14ac:dyDescent="0.2">
      <c r="A480" s="2">
        <v>43805</v>
      </c>
      <c r="B480" s="1">
        <v>9.02</v>
      </c>
      <c r="C480">
        <f t="shared" si="56"/>
        <v>9.0286659237396805</v>
      </c>
      <c r="D480">
        <f t="shared" si="57"/>
        <v>2.977540674175199E-2</v>
      </c>
      <c r="E480">
        <f t="shared" si="58"/>
        <v>9.0584413304814326</v>
      </c>
      <c r="F480">
        <f t="shared" si="61"/>
        <v>9.0882167372231848</v>
      </c>
      <c r="G480">
        <f t="shared" si="59"/>
        <v>-3.8441330481433056E-2</v>
      </c>
      <c r="H480">
        <f t="shared" si="62"/>
        <v>-6.821673722318522E-2</v>
      </c>
      <c r="I480">
        <f t="shared" si="60"/>
        <v>0.42617883017109814</v>
      </c>
      <c r="J480">
        <f t="shared" si="63"/>
        <v>0.75628311777367208</v>
      </c>
    </row>
    <row r="481" spans="1:10" x14ac:dyDescent="0.2">
      <c r="A481" s="2">
        <v>43812</v>
      </c>
      <c r="B481" s="1">
        <v>9.23</v>
      </c>
      <c r="C481">
        <f t="shared" si="56"/>
        <v>9.1613765321925733</v>
      </c>
      <c r="D481">
        <f t="shared" si="57"/>
        <v>0.10183004793955058</v>
      </c>
      <c r="E481">
        <f t="shared" si="58"/>
        <v>9.2632065801321239</v>
      </c>
      <c r="F481">
        <f t="shared" si="61"/>
        <v>9.3650366280716746</v>
      </c>
      <c r="G481">
        <f t="shared" si="59"/>
        <v>-3.320658013212352E-2</v>
      </c>
      <c r="H481">
        <f t="shared" si="62"/>
        <v>-0.13503662807167416</v>
      </c>
      <c r="I481">
        <f t="shared" si="60"/>
        <v>0.35976793209234581</v>
      </c>
      <c r="J481">
        <f t="shared" si="63"/>
        <v>1.4630187223366646</v>
      </c>
    </row>
    <row r="482" spans="1:10" x14ac:dyDescent="0.2">
      <c r="A482" s="2">
        <v>43819</v>
      </c>
      <c r="B482" s="1">
        <v>9.48</v>
      </c>
      <c r="C482">
        <f t="shared" si="56"/>
        <v>9.3932826320528484</v>
      </c>
      <c r="D482">
        <f t="shared" si="57"/>
        <v>0.19288328428405777</v>
      </c>
      <c r="E482">
        <f t="shared" si="58"/>
        <v>9.5861659163369062</v>
      </c>
      <c r="F482">
        <f t="shared" si="61"/>
        <v>9.7790492006209639</v>
      </c>
      <c r="G482">
        <f t="shared" si="59"/>
        <v>-0.10616591633690575</v>
      </c>
      <c r="H482">
        <f t="shared" si="62"/>
        <v>-0.29904920062096352</v>
      </c>
      <c r="I482">
        <f t="shared" si="60"/>
        <v>1.1198936322458413</v>
      </c>
      <c r="J482">
        <f t="shared" si="63"/>
        <v>3.1545274327105854</v>
      </c>
    </row>
    <row r="483" spans="1:10" x14ac:dyDescent="0.2">
      <c r="A483" s="2">
        <v>43826</v>
      </c>
      <c r="B483" s="1">
        <v>9.36</v>
      </c>
      <c r="C483">
        <f t="shared" si="56"/>
        <v>9.4504663665347621</v>
      </c>
      <c r="D483">
        <f t="shared" si="57"/>
        <v>9.7893599422556932E-2</v>
      </c>
      <c r="E483">
        <f t="shared" si="58"/>
        <v>9.5483599659573191</v>
      </c>
      <c r="F483">
        <f t="shared" si="61"/>
        <v>9.646253565379876</v>
      </c>
      <c r="G483">
        <f t="shared" si="59"/>
        <v>-0.18835996595731963</v>
      </c>
      <c r="H483">
        <f t="shared" si="62"/>
        <v>-0.28625356537987656</v>
      </c>
      <c r="I483">
        <f t="shared" si="60"/>
        <v>2.0123927986893122</v>
      </c>
      <c r="J483">
        <f t="shared" si="63"/>
        <v>3.0582645873918439</v>
      </c>
    </row>
    <row r="484" spans="1:10" x14ac:dyDescent="0.2">
      <c r="A484" s="2">
        <v>43833</v>
      </c>
      <c r="B484" s="1">
        <v>9.2100000000000009</v>
      </c>
      <c r="C484">
        <f t="shared" si="56"/>
        <v>9.3453439863829288</v>
      </c>
      <c r="D484">
        <f t="shared" si="57"/>
        <v>-4.4217586279516212E-2</v>
      </c>
      <c r="E484">
        <f t="shared" si="58"/>
        <v>9.3011264001034135</v>
      </c>
      <c r="F484">
        <f t="shared" si="61"/>
        <v>9.2569088138238964</v>
      </c>
      <c r="G484">
        <f t="shared" si="59"/>
        <v>-9.1126400103412664E-2</v>
      </c>
      <c r="H484">
        <f t="shared" si="62"/>
        <v>-4.6908813823895557E-2</v>
      </c>
      <c r="I484">
        <f t="shared" si="60"/>
        <v>0.98942888277321006</v>
      </c>
      <c r="J484">
        <f t="shared" si="63"/>
        <v>0.50932479721927848</v>
      </c>
    </row>
    <row r="485" spans="1:10" x14ac:dyDescent="0.2">
      <c r="A485" s="2">
        <v>43840</v>
      </c>
      <c r="B485" s="1">
        <v>9.25</v>
      </c>
      <c r="C485">
        <f t="shared" si="56"/>
        <v>9.2704505600413647</v>
      </c>
      <c r="D485">
        <f t="shared" si="57"/>
        <v>-6.5690674322949769E-2</v>
      </c>
      <c r="E485">
        <f t="shared" si="58"/>
        <v>9.2047598857184152</v>
      </c>
      <c r="F485">
        <f t="shared" si="61"/>
        <v>9.1390692113954657</v>
      </c>
      <c r="G485">
        <f t="shared" si="59"/>
        <v>4.5240114281584809E-2</v>
      </c>
      <c r="H485">
        <f t="shared" si="62"/>
        <v>0.11093078860453431</v>
      </c>
      <c r="I485">
        <f t="shared" si="60"/>
        <v>0.48908231655767365</v>
      </c>
      <c r="J485">
        <f t="shared" si="63"/>
        <v>1.1992517686976683</v>
      </c>
    </row>
    <row r="486" spans="1:10" x14ac:dyDescent="0.2">
      <c r="A486" s="2">
        <v>43847</v>
      </c>
      <c r="B486" s="1">
        <v>9.16</v>
      </c>
      <c r="C486">
        <f t="shared" si="56"/>
        <v>9.1779039542873662</v>
      </c>
      <c r="D486">
        <f t="shared" si="57"/>
        <v>-8.4489826324683909E-2</v>
      </c>
      <c r="E486">
        <f t="shared" si="58"/>
        <v>9.0934141279626814</v>
      </c>
      <c r="F486">
        <f t="shared" si="61"/>
        <v>9.0089243016379985</v>
      </c>
      <c r="G486">
        <f t="shared" si="59"/>
        <v>6.6585872037318694E-2</v>
      </c>
      <c r="H486">
        <f t="shared" si="62"/>
        <v>0.15107569836200163</v>
      </c>
      <c r="I486">
        <f t="shared" si="60"/>
        <v>0.72692000040740934</v>
      </c>
      <c r="J486">
        <f t="shared" si="63"/>
        <v>1.6492980170524196</v>
      </c>
    </row>
    <row r="487" spans="1:10" x14ac:dyDescent="0.2">
      <c r="A487" s="2">
        <v>43854</v>
      </c>
      <c r="B487" s="1">
        <v>9</v>
      </c>
      <c r="C487">
        <f t="shared" si="56"/>
        <v>9.0373656511850733</v>
      </c>
      <c r="D487">
        <f t="shared" si="57"/>
        <v>-0.12372376006901017</v>
      </c>
      <c r="E487">
        <f t="shared" si="58"/>
        <v>8.9136418911160629</v>
      </c>
      <c r="F487">
        <f t="shared" si="61"/>
        <v>8.7899181310470524</v>
      </c>
      <c r="G487">
        <f t="shared" si="59"/>
        <v>8.6358108883937135E-2</v>
      </c>
      <c r="H487">
        <f t="shared" si="62"/>
        <v>0.21008186895294756</v>
      </c>
      <c r="I487">
        <f t="shared" si="60"/>
        <v>0.95953454315485709</v>
      </c>
      <c r="J487">
        <f t="shared" si="63"/>
        <v>2.3342429883660842</v>
      </c>
    </row>
    <row r="488" spans="1:10" x14ac:dyDescent="0.2">
      <c r="A488" s="2">
        <v>43861</v>
      </c>
      <c r="B488" s="1">
        <v>8.82</v>
      </c>
      <c r="C488">
        <f t="shared" si="56"/>
        <v>8.8574567564464246</v>
      </c>
      <c r="D488">
        <f t="shared" si="57"/>
        <v>-0.16305335433775711</v>
      </c>
      <c r="E488">
        <f t="shared" si="58"/>
        <v>8.6944034021086676</v>
      </c>
      <c r="F488">
        <f t="shared" si="61"/>
        <v>8.5313500477709105</v>
      </c>
      <c r="G488">
        <f t="shared" si="59"/>
        <v>0.12559659789133271</v>
      </c>
      <c r="H488">
        <f t="shared" si="62"/>
        <v>0.28864995222908973</v>
      </c>
      <c r="I488">
        <f t="shared" si="60"/>
        <v>1.4239977085185114</v>
      </c>
      <c r="J488">
        <f t="shared" si="63"/>
        <v>3.2726751953411535</v>
      </c>
    </row>
    <row r="489" spans="1:10" x14ac:dyDescent="0.2">
      <c r="A489" s="2">
        <v>43868</v>
      </c>
      <c r="B489" s="1">
        <v>8.11</v>
      </c>
      <c r="C489">
        <f t="shared" si="56"/>
        <v>8.343761360843466</v>
      </c>
      <c r="D489">
        <f t="shared" si="57"/>
        <v>-0.40850278322339817</v>
      </c>
      <c r="E489">
        <f t="shared" si="58"/>
        <v>7.9352585776200675</v>
      </c>
      <c r="F489">
        <f t="shared" si="61"/>
        <v>7.5267557943966699</v>
      </c>
      <c r="G489">
        <f t="shared" si="59"/>
        <v>0.17474142237993195</v>
      </c>
      <c r="H489">
        <f t="shared" si="62"/>
        <v>0.58324420560332957</v>
      </c>
      <c r="I489">
        <f t="shared" si="60"/>
        <v>2.1546414596785692</v>
      </c>
      <c r="J489">
        <f t="shared" si="63"/>
        <v>7.1916671467734856</v>
      </c>
    </row>
    <row r="490" spans="1:10" x14ac:dyDescent="0.2">
      <c r="A490" s="2">
        <v>43875</v>
      </c>
      <c r="B490" s="1">
        <v>8.1</v>
      </c>
      <c r="C490">
        <f t="shared" si="56"/>
        <v>8.0341034310480275</v>
      </c>
      <c r="D490">
        <f t="shared" si="57"/>
        <v>-0.33931138582382642</v>
      </c>
      <c r="E490">
        <f t="shared" si="58"/>
        <v>7.6947920452242009</v>
      </c>
      <c r="F490">
        <f t="shared" si="61"/>
        <v>7.3554806594003743</v>
      </c>
      <c r="G490">
        <f t="shared" si="59"/>
        <v>0.40520795477579874</v>
      </c>
      <c r="H490">
        <f t="shared" si="62"/>
        <v>0.74451934059962532</v>
      </c>
      <c r="I490">
        <f t="shared" si="60"/>
        <v>5.0025673429110951</v>
      </c>
      <c r="J490">
        <f t="shared" si="63"/>
        <v>9.1915967975262394</v>
      </c>
    </row>
    <row r="491" spans="1:10" x14ac:dyDescent="0.2">
      <c r="A491" s="2">
        <v>43882</v>
      </c>
      <c r="B491" s="1">
        <v>7.89</v>
      </c>
      <c r="C491">
        <f t="shared" si="56"/>
        <v>7.8119168180896805</v>
      </c>
      <c r="D491">
        <f t="shared" si="57"/>
        <v>-0.25732404481799082</v>
      </c>
      <c r="E491">
        <f t="shared" si="58"/>
        <v>7.5545927732716898</v>
      </c>
      <c r="F491">
        <f t="shared" si="61"/>
        <v>7.297268728453699</v>
      </c>
      <c r="G491">
        <f t="shared" si="59"/>
        <v>0.33540722672830992</v>
      </c>
      <c r="H491">
        <f t="shared" si="62"/>
        <v>0.59273127154630068</v>
      </c>
      <c r="I491">
        <f t="shared" si="60"/>
        <v>4.2510421638569067</v>
      </c>
      <c r="J491">
        <f t="shared" si="63"/>
        <v>7.5124369017275123</v>
      </c>
    </row>
    <row r="492" spans="1:10" x14ac:dyDescent="0.2">
      <c r="A492" s="2">
        <v>43889</v>
      </c>
      <c r="B492" s="1">
        <v>6.96</v>
      </c>
      <c r="C492">
        <f t="shared" si="56"/>
        <v>7.1978371093086757</v>
      </c>
      <c r="D492">
        <f t="shared" si="57"/>
        <v>-0.50705300959210065</v>
      </c>
      <c r="E492">
        <f t="shared" si="58"/>
        <v>6.6907840997165753</v>
      </c>
      <c r="F492">
        <f t="shared" si="61"/>
        <v>6.1837310901244749</v>
      </c>
      <c r="G492">
        <f t="shared" si="59"/>
        <v>0.26921590028342468</v>
      </c>
      <c r="H492">
        <f t="shared" si="62"/>
        <v>0.7762689098755251</v>
      </c>
      <c r="I492">
        <f t="shared" si="60"/>
        <v>3.8680445443020788</v>
      </c>
      <c r="J492">
        <f t="shared" si="63"/>
        <v>11.153288934993178</v>
      </c>
    </row>
    <row r="493" spans="1:10" x14ac:dyDescent="0.2">
      <c r="A493" s="2">
        <v>43896</v>
      </c>
      <c r="B493" s="1">
        <v>6.49</v>
      </c>
      <c r="C493">
        <f t="shared" si="56"/>
        <v>6.5703136398866304</v>
      </c>
      <c r="D493">
        <f t="shared" si="57"/>
        <v>-0.59138233147306196</v>
      </c>
      <c r="E493">
        <f t="shared" si="58"/>
        <v>5.9789313084135687</v>
      </c>
      <c r="F493">
        <f t="shared" si="61"/>
        <v>5.3875489769405061</v>
      </c>
      <c r="G493">
        <f t="shared" si="59"/>
        <v>0.51106869158643153</v>
      </c>
      <c r="H493">
        <f t="shared" si="62"/>
        <v>1.1024510230594942</v>
      </c>
      <c r="I493">
        <f t="shared" si="60"/>
        <v>7.87471019393577</v>
      </c>
      <c r="J493">
        <f t="shared" si="63"/>
        <v>16.986918691209464</v>
      </c>
    </row>
    <row r="494" spans="1:10" x14ac:dyDescent="0.2">
      <c r="A494" s="2">
        <v>43903</v>
      </c>
      <c r="B494" s="1">
        <v>5.63</v>
      </c>
      <c r="C494">
        <f t="shared" si="56"/>
        <v>5.7695725233654276</v>
      </c>
      <c r="D494">
        <f t="shared" si="57"/>
        <v>-0.73793348100676059</v>
      </c>
      <c r="E494">
        <f t="shared" si="58"/>
        <v>5.031639042358667</v>
      </c>
      <c r="F494">
        <f t="shared" si="61"/>
        <v>4.2937055613519064</v>
      </c>
      <c r="G494">
        <f t="shared" si="59"/>
        <v>0.5983609576413329</v>
      </c>
      <c r="H494">
        <f t="shared" si="62"/>
        <v>1.3362944386480935</v>
      </c>
      <c r="I494">
        <f t="shared" si="60"/>
        <v>10.628080952776783</v>
      </c>
      <c r="J494">
        <f t="shared" si="63"/>
        <v>23.735247578118891</v>
      </c>
    </row>
    <row r="495" spans="1:10" x14ac:dyDescent="0.2">
      <c r="A495" s="2">
        <v>43910</v>
      </c>
      <c r="B495" s="1">
        <v>4.33</v>
      </c>
      <c r="C495">
        <f t="shared" si="56"/>
        <v>4.6106556169434665</v>
      </c>
      <c r="D495">
        <f t="shared" si="57"/>
        <v>-1.0326218787974009</v>
      </c>
      <c r="E495">
        <f t="shared" si="58"/>
        <v>3.5780337381460656</v>
      </c>
      <c r="F495">
        <f t="shared" si="61"/>
        <v>2.5454118593486648</v>
      </c>
      <c r="G495">
        <f t="shared" si="59"/>
        <v>0.75196626185393445</v>
      </c>
      <c r="H495">
        <f t="shared" si="62"/>
        <v>1.7845881406513353</v>
      </c>
      <c r="I495">
        <f t="shared" si="60"/>
        <v>17.36642637076061</v>
      </c>
      <c r="J495">
        <f t="shared" si="63"/>
        <v>41.214506712501972</v>
      </c>
    </row>
    <row r="496" spans="1:10" x14ac:dyDescent="0.2">
      <c r="A496" s="2">
        <v>43917</v>
      </c>
      <c r="B496" s="1">
        <v>5.19</v>
      </c>
      <c r="C496">
        <f t="shared" si="56"/>
        <v>4.5452134952584267</v>
      </c>
      <c r="D496">
        <f t="shared" si="57"/>
        <v>-0.35559604881874818</v>
      </c>
      <c r="E496">
        <f t="shared" si="58"/>
        <v>4.1896174464396783</v>
      </c>
      <c r="F496">
        <f t="shared" si="61"/>
        <v>3.8340213976209303</v>
      </c>
      <c r="G496">
        <f t="shared" si="59"/>
        <v>1.0003825535603221</v>
      </c>
      <c r="H496">
        <f t="shared" si="62"/>
        <v>1.3559786023790701</v>
      </c>
      <c r="I496">
        <f t="shared" si="60"/>
        <v>19.275193710218154</v>
      </c>
      <c r="J496">
        <f t="shared" si="63"/>
        <v>26.12675534449075</v>
      </c>
    </row>
    <row r="497" spans="1:10" x14ac:dyDescent="0.2">
      <c r="A497" s="2">
        <v>43924</v>
      </c>
      <c r="B497" s="1">
        <v>4.24</v>
      </c>
      <c r="C497">
        <f t="shared" si="56"/>
        <v>4.2198469785758714</v>
      </c>
      <c r="D497">
        <f t="shared" si="57"/>
        <v>-0.33443537632341314</v>
      </c>
      <c r="E497">
        <f t="shared" si="58"/>
        <v>3.8854116022524581</v>
      </c>
      <c r="F497">
        <f t="shared" si="61"/>
        <v>3.5509762259290452</v>
      </c>
      <c r="G497">
        <f t="shared" si="59"/>
        <v>0.35458839774754214</v>
      </c>
      <c r="H497">
        <f t="shared" si="62"/>
        <v>0.68902377407095505</v>
      </c>
      <c r="I497">
        <f t="shared" si="60"/>
        <v>8.3629339091401445</v>
      </c>
      <c r="J497">
        <f t="shared" si="63"/>
        <v>16.250560709220636</v>
      </c>
    </row>
    <row r="498" spans="1:10" x14ac:dyDescent="0.2">
      <c r="A498" s="2">
        <v>43931</v>
      </c>
      <c r="B498" s="1">
        <v>5.37</v>
      </c>
      <c r="C498">
        <f t="shared" si="56"/>
        <v>4.7761646409009835</v>
      </c>
      <c r="D498">
        <f t="shared" si="57"/>
        <v>0.28909175073055449</v>
      </c>
      <c r="E498">
        <f t="shared" si="58"/>
        <v>5.0652563916315376</v>
      </c>
      <c r="F498">
        <f t="shared" si="61"/>
        <v>5.3543481423620927</v>
      </c>
      <c r="G498">
        <f t="shared" si="59"/>
        <v>0.30474360836846248</v>
      </c>
      <c r="H498">
        <f t="shared" si="62"/>
        <v>1.565185763790744E-2</v>
      </c>
      <c r="I498">
        <f t="shared" si="60"/>
        <v>5.6749275301389659</v>
      </c>
      <c r="J498">
        <f t="shared" si="63"/>
        <v>0.29146848487723354</v>
      </c>
    </row>
    <row r="499" spans="1:10" x14ac:dyDescent="0.2">
      <c r="A499" s="2">
        <v>43938</v>
      </c>
      <c r="B499" s="1">
        <v>5.12</v>
      </c>
      <c r="C499">
        <f t="shared" si="56"/>
        <v>5.0981025566526146</v>
      </c>
      <c r="D499">
        <f t="shared" si="57"/>
        <v>0.3120840662453081</v>
      </c>
      <c r="E499">
        <f t="shared" si="58"/>
        <v>5.410186622897923</v>
      </c>
      <c r="F499">
        <f t="shared" si="61"/>
        <v>5.7222706891432304</v>
      </c>
      <c r="G499">
        <f t="shared" si="59"/>
        <v>-0.29018662289792285</v>
      </c>
      <c r="H499">
        <f t="shared" si="62"/>
        <v>-0.60227068914323034</v>
      </c>
      <c r="I499">
        <f t="shared" si="60"/>
        <v>5.6677074784750561</v>
      </c>
      <c r="J499">
        <f t="shared" si="63"/>
        <v>11.763099397328718</v>
      </c>
    </row>
    <row r="500" spans="1:10" x14ac:dyDescent="0.2">
      <c r="A500" s="2">
        <v>43945</v>
      </c>
      <c r="B500" s="1">
        <v>4.87</v>
      </c>
      <c r="C500">
        <f t="shared" si="56"/>
        <v>5.0860746491591691</v>
      </c>
      <c r="D500">
        <f t="shared" si="57"/>
        <v>8.5205684628180595E-2</v>
      </c>
      <c r="E500">
        <f t="shared" si="58"/>
        <v>5.1712803337873501</v>
      </c>
      <c r="F500">
        <f t="shared" si="61"/>
        <v>5.2564860184155302</v>
      </c>
      <c r="G500">
        <f t="shared" si="59"/>
        <v>-0.30128033378734997</v>
      </c>
      <c r="H500">
        <f t="shared" si="62"/>
        <v>-0.3864860184155301</v>
      </c>
      <c r="I500">
        <f t="shared" si="60"/>
        <v>6.1864544925533869</v>
      </c>
      <c r="J500">
        <f t="shared" si="63"/>
        <v>7.9360578730088314</v>
      </c>
    </row>
    <row r="501" spans="1:10" x14ac:dyDescent="0.2">
      <c r="A501" s="2">
        <v>43952</v>
      </c>
      <c r="B501" s="1">
        <v>4.92</v>
      </c>
      <c r="C501">
        <f t="shared" si="56"/>
        <v>5.0205121335149396</v>
      </c>
      <c r="D501">
        <f t="shared" si="57"/>
        <v>-2.0332055562506418E-2</v>
      </c>
      <c r="E501">
        <f t="shared" si="58"/>
        <v>5.0001800779524332</v>
      </c>
      <c r="F501">
        <f t="shared" si="61"/>
        <v>4.9798480223899269</v>
      </c>
      <c r="G501">
        <f t="shared" si="59"/>
        <v>-8.0180077952433315E-2</v>
      </c>
      <c r="H501">
        <f t="shared" si="62"/>
        <v>-5.9848022389926925E-2</v>
      </c>
      <c r="I501">
        <f t="shared" si="60"/>
        <v>1.6296763811470185</v>
      </c>
      <c r="J501">
        <f t="shared" si="63"/>
        <v>1.2164232193074578</v>
      </c>
    </row>
    <row r="502" spans="1:10" x14ac:dyDescent="0.2">
      <c r="A502" s="2">
        <v>43959</v>
      </c>
      <c r="B502" s="1">
        <v>5.24</v>
      </c>
      <c r="C502">
        <f t="shared" si="56"/>
        <v>5.1440720311809738</v>
      </c>
      <c r="D502">
        <f t="shared" si="57"/>
        <v>8.0392311697471963E-2</v>
      </c>
      <c r="E502">
        <f t="shared" si="58"/>
        <v>5.2244643428784459</v>
      </c>
      <c r="F502">
        <f t="shared" si="61"/>
        <v>5.3048566545759179</v>
      </c>
      <c r="G502">
        <f t="shared" si="59"/>
        <v>1.5535657121554358E-2</v>
      </c>
      <c r="H502">
        <f t="shared" si="62"/>
        <v>-6.4856654575917716E-2</v>
      </c>
      <c r="I502">
        <f t="shared" si="60"/>
        <v>0.29648200613653353</v>
      </c>
      <c r="J502">
        <f t="shared" si="63"/>
        <v>1.2377224155709488</v>
      </c>
    </row>
    <row r="503" spans="1:10" x14ac:dyDescent="0.2">
      <c r="A503" s="2">
        <v>43966</v>
      </c>
      <c r="B503" s="1">
        <v>4.9000000000000004</v>
      </c>
      <c r="C503">
        <f t="shared" si="56"/>
        <v>5.0297857371513786</v>
      </c>
      <c r="D503">
        <f t="shared" si="57"/>
        <v>-5.5882712311475069E-2</v>
      </c>
      <c r="E503">
        <f t="shared" si="58"/>
        <v>4.9739030248399034</v>
      </c>
      <c r="F503">
        <f t="shared" si="61"/>
        <v>4.9180203125284283</v>
      </c>
      <c r="G503">
        <f t="shared" si="59"/>
        <v>-7.3903024839903075E-2</v>
      </c>
      <c r="H503">
        <f t="shared" si="62"/>
        <v>-1.8020312528427951E-2</v>
      </c>
      <c r="I503">
        <f t="shared" si="60"/>
        <v>1.5082249967327157</v>
      </c>
      <c r="J503">
        <f t="shared" si="63"/>
        <v>0.36776148017199894</v>
      </c>
    </row>
    <row r="504" spans="1:10" x14ac:dyDescent="0.2">
      <c r="A504" s="2">
        <v>43973</v>
      </c>
      <c r="B504" s="1">
        <v>5.65</v>
      </c>
      <c r="C504">
        <f t="shared" si="56"/>
        <v>5.3795612099359618</v>
      </c>
      <c r="D504">
        <f t="shared" si="57"/>
        <v>0.22807801725576571</v>
      </c>
      <c r="E504">
        <f t="shared" si="58"/>
        <v>5.6076392271917275</v>
      </c>
      <c r="F504">
        <f t="shared" si="61"/>
        <v>5.8357172444474932</v>
      </c>
      <c r="G504">
        <f t="shared" si="59"/>
        <v>4.2360772808272884E-2</v>
      </c>
      <c r="H504">
        <f t="shared" si="62"/>
        <v>-0.18571724444749282</v>
      </c>
      <c r="I504">
        <f t="shared" si="60"/>
        <v>0.7497481912968651</v>
      </c>
      <c r="J504">
        <f t="shared" si="63"/>
        <v>3.287030875176864</v>
      </c>
    </row>
    <row r="505" spans="1:10" x14ac:dyDescent="0.2">
      <c r="A505" s="2">
        <v>43980</v>
      </c>
      <c r="B505" s="1">
        <v>5.71</v>
      </c>
      <c r="C505">
        <f t="shared" si="56"/>
        <v>5.6690556908766911</v>
      </c>
      <c r="D505">
        <f t="shared" si="57"/>
        <v>0.27106954183524029</v>
      </c>
      <c r="E505">
        <f t="shared" si="58"/>
        <v>5.9401252327119316</v>
      </c>
      <c r="F505">
        <f t="shared" si="61"/>
        <v>6.2111947745471721</v>
      </c>
      <c r="G505">
        <f t="shared" si="59"/>
        <v>-0.23012523271193164</v>
      </c>
      <c r="H505">
        <f t="shared" si="62"/>
        <v>-0.50119477454717209</v>
      </c>
      <c r="I505">
        <f t="shared" si="60"/>
        <v>4.0302142331336537</v>
      </c>
      <c r="J505">
        <f t="shared" si="63"/>
        <v>8.7774916733305091</v>
      </c>
    </row>
    <row r="506" spans="1:10" x14ac:dyDescent="0.2">
      <c r="A506" s="2">
        <v>43987</v>
      </c>
      <c r="B506" s="1">
        <v>7.34</v>
      </c>
      <c r="C506">
        <f t="shared" si="56"/>
        <v>6.7800500930847729</v>
      </c>
      <c r="D506">
        <f t="shared" si="57"/>
        <v>0.85901694409622931</v>
      </c>
      <c r="E506">
        <f t="shared" si="58"/>
        <v>7.6390670371810021</v>
      </c>
      <c r="F506">
        <f t="shared" si="61"/>
        <v>8.4980839812772313</v>
      </c>
      <c r="G506">
        <f t="shared" si="59"/>
        <v>-0.29906703718100225</v>
      </c>
      <c r="H506">
        <f t="shared" si="62"/>
        <v>-1.1580839812772314</v>
      </c>
      <c r="I506">
        <f t="shared" si="60"/>
        <v>4.0744827953815026</v>
      </c>
      <c r="J506">
        <f t="shared" si="63"/>
        <v>15.777710916583535</v>
      </c>
    </row>
    <row r="507" spans="1:10" x14ac:dyDescent="0.2">
      <c r="A507" s="2">
        <v>43994</v>
      </c>
      <c r="B507" s="1">
        <v>6.46</v>
      </c>
      <c r="C507">
        <f t="shared" si="56"/>
        <v>6.9316268148724003</v>
      </c>
      <c r="D507">
        <f t="shared" si="57"/>
        <v>0.36380878848020798</v>
      </c>
      <c r="E507">
        <f t="shared" si="58"/>
        <v>7.2954356033526082</v>
      </c>
      <c r="F507">
        <f t="shared" si="61"/>
        <v>7.6592443918328161</v>
      </c>
      <c r="G507">
        <f t="shared" si="59"/>
        <v>-0.83543560335260825</v>
      </c>
      <c r="H507">
        <f t="shared" si="62"/>
        <v>-1.1992443918328162</v>
      </c>
      <c r="I507">
        <f t="shared" si="60"/>
        <v>12.932439680380933</v>
      </c>
      <c r="J507">
        <f t="shared" si="63"/>
        <v>18.564154672334617</v>
      </c>
    </row>
    <row r="508" spans="1:10" x14ac:dyDescent="0.2">
      <c r="A508" s="2">
        <v>44001</v>
      </c>
      <c r="B508" s="1">
        <v>6.23</v>
      </c>
      <c r="C508">
        <f t="shared" si="56"/>
        <v>6.6561742413410432</v>
      </c>
      <c r="D508">
        <f t="shared" si="57"/>
        <v>-8.3674164927887554E-2</v>
      </c>
      <c r="E508">
        <f t="shared" si="58"/>
        <v>6.5725000764131556</v>
      </c>
      <c r="F508">
        <f t="shared" si="61"/>
        <v>6.488825911485268</v>
      </c>
      <c r="G508">
        <f t="shared" si="59"/>
        <v>-0.34250007641315516</v>
      </c>
      <c r="H508">
        <f t="shared" si="62"/>
        <v>-0.25882591148526757</v>
      </c>
      <c r="I508">
        <f t="shared" si="60"/>
        <v>5.4975935218804999</v>
      </c>
      <c r="J508">
        <f t="shared" si="63"/>
        <v>4.1545090126046151</v>
      </c>
    </row>
    <row r="509" spans="1:10" x14ac:dyDescent="0.2">
      <c r="A509" s="2">
        <v>44008</v>
      </c>
      <c r="B509" s="1">
        <v>5.91</v>
      </c>
      <c r="C509">
        <f t="shared" si="56"/>
        <v>6.1750000305652621</v>
      </c>
      <c r="D509">
        <f t="shared" si="57"/>
        <v>-0.36192419702141299</v>
      </c>
      <c r="E509">
        <f t="shared" si="58"/>
        <v>5.8130758335438495</v>
      </c>
      <c r="F509">
        <f t="shared" si="61"/>
        <v>5.451151636522436</v>
      </c>
      <c r="G509">
        <f t="shared" si="59"/>
        <v>9.6924166456150651E-2</v>
      </c>
      <c r="H509">
        <f t="shared" si="62"/>
        <v>0.45884836347756419</v>
      </c>
      <c r="I509">
        <f t="shared" si="60"/>
        <v>1.6400028165169314</v>
      </c>
      <c r="J509">
        <f t="shared" si="63"/>
        <v>7.7639317001279888</v>
      </c>
    </row>
    <row r="510" spans="1:10" x14ac:dyDescent="0.2">
      <c r="A510" s="2">
        <v>44015</v>
      </c>
      <c r="B510" s="1">
        <v>6.05</v>
      </c>
      <c r="C510">
        <f t="shared" si="56"/>
        <v>5.9552303334175392</v>
      </c>
      <c r="D510">
        <f t="shared" si="57"/>
        <v>-0.26241604710983002</v>
      </c>
      <c r="E510">
        <f t="shared" si="58"/>
        <v>5.6928142863077094</v>
      </c>
      <c r="F510">
        <f t="shared" si="61"/>
        <v>5.4303982391978796</v>
      </c>
      <c r="G510">
        <f t="shared" si="59"/>
        <v>0.35718571369229046</v>
      </c>
      <c r="H510">
        <f t="shared" si="62"/>
        <v>0.61960176080212026</v>
      </c>
      <c r="I510">
        <f t="shared" si="60"/>
        <v>5.9038960940874459</v>
      </c>
      <c r="J510">
        <f t="shared" si="63"/>
        <v>10.241351418216864</v>
      </c>
    </row>
    <row r="511" spans="1:10" x14ac:dyDescent="0.2">
      <c r="A511" s="2">
        <v>44022</v>
      </c>
      <c r="B511" s="1">
        <v>6.1</v>
      </c>
      <c r="C511">
        <f t="shared" si="56"/>
        <v>5.9371257145230834</v>
      </c>
      <c r="D511">
        <f t="shared" si="57"/>
        <v>-9.1398047359068077E-2</v>
      </c>
      <c r="E511">
        <f t="shared" si="58"/>
        <v>5.8457276671640157</v>
      </c>
      <c r="F511">
        <f t="shared" si="61"/>
        <v>5.7543296198049472</v>
      </c>
      <c r="G511">
        <f t="shared" si="59"/>
        <v>0.25427233283598394</v>
      </c>
      <c r="H511">
        <f t="shared" si="62"/>
        <v>0.34567038019505247</v>
      </c>
      <c r="I511">
        <f t="shared" si="60"/>
        <v>4.1683988989505565</v>
      </c>
      <c r="J511">
        <f t="shared" si="63"/>
        <v>5.666727544181188</v>
      </c>
    </row>
    <row r="512" spans="1:10" x14ac:dyDescent="0.2">
      <c r="A512" s="2">
        <v>44029</v>
      </c>
      <c r="B512" s="1">
        <v>6.8</v>
      </c>
      <c r="C512">
        <f t="shared" si="56"/>
        <v>6.4182910668656064</v>
      </c>
      <c r="D512">
        <f t="shared" si="57"/>
        <v>0.30939633243204567</v>
      </c>
      <c r="E512">
        <f t="shared" si="58"/>
        <v>6.7276873992976522</v>
      </c>
      <c r="F512">
        <f t="shared" si="61"/>
        <v>7.0370837317296981</v>
      </c>
      <c r="G512">
        <f t="shared" si="59"/>
        <v>7.2312600702347574E-2</v>
      </c>
      <c r="H512">
        <f t="shared" si="62"/>
        <v>-0.23708373172969832</v>
      </c>
      <c r="I512">
        <f t="shared" si="60"/>
        <v>1.0634205985639349</v>
      </c>
      <c r="J512">
        <f t="shared" si="63"/>
        <v>3.4865254666132106</v>
      </c>
    </row>
    <row r="513" spans="1:10" x14ac:dyDescent="0.2">
      <c r="A513" s="2">
        <v>44036</v>
      </c>
      <c r="B513" s="1">
        <v>6.88</v>
      </c>
      <c r="C513">
        <f t="shared" si="56"/>
        <v>6.8190749597190612</v>
      </c>
      <c r="D513">
        <f t="shared" si="57"/>
        <v>0.37336762472703205</v>
      </c>
      <c r="E513">
        <f t="shared" si="58"/>
        <v>7.1924425844460931</v>
      </c>
      <c r="F513">
        <f t="shared" si="61"/>
        <v>7.565810209173125</v>
      </c>
      <c r="G513">
        <f t="shared" si="59"/>
        <v>-0.31244258444609319</v>
      </c>
      <c r="H513">
        <f t="shared" si="62"/>
        <v>-0.68581020917312507</v>
      </c>
      <c r="I513">
        <f t="shared" si="60"/>
        <v>4.5413166343908893</v>
      </c>
      <c r="J513">
        <f t="shared" si="63"/>
        <v>9.9681716449582147</v>
      </c>
    </row>
    <row r="514" spans="1:10" x14ac:dyDescent="0.2">
      <c r="A514" s="2">
        <v>44043</v>
      </c>
      <c r="B514" s="1">
        <v>6.61</v>
      </c>
      <c r="C514">
        <f t="shared" si="56"/>
        <v>6.8429770337784372</v>
      </c>
      <c r="D514">
        <f t="shared" si="57"/>
        <v>0.12874173925967286</v>
      </c>
      <c r="E514">
        <f t="shared" si="58"/>
        <v>6.9717187730381101</v>
      </c>
      <c r="F514">
        <f t="shared" si="61"/>
        <v>7.1004605122977829</v>
      </c>
      <c r="G514">
        <f t="shared" si="59"/>
        <v>-0.36171877303810973</v>
      </c>
      <c r="H514">
        <f t="shared" si="62"/>
        <v>-0.49046051229778254</v>
      </c>
      <c r="I514">
        <f t="shared" si="60"/>
        <v>5.4722961125281344</v>
      </c>
      <c r="J514">
        <f t="shared" si="63"/>
        <v>7.4199774931585862</v>
      </c>
    </row>
    <row r="515" spans="1:10" x14ac:dyDescent="0.2">
      <c r="A515" s="2">
        <v>44050</v>
      </c>
      <c r="B515" s="1">
        <v>6.86</v>
      </c>
      <c r="C515">
        <f t="shared" si="56"/>
        <v>6.9046875092152433</v>
      </c>
      <c r="D515">
        <f t="shared" si="57"/>
        <v>8.1819854583666113E-2</v>
      </c>
      <c r="E515">
        <f t="shared" si="58"/>
        <v>6.9865073637989097</v>
      </c>
      <c r="F515">
        <f t="shared" si="61"/>
        <v>7.0683272183825752</v>
      </c>
      <c r="G515">
        <f t="shared" si="59"/>
        <v>-0.12650736379890937</v>
      </c>
      <c r="H515">
        <f t="shared" si="62"/>
        <v>-0.20832721838257484</v>
      </c>
      <c r="I515">
        <f t="shared" si="60"/>
        <v>1.8441306676225855</v>
      </c>
      <c r="J515">
        <f t="shared" si="63"/>
        <v>3.0368399181133361</v>
      </c>
    </row>
    <row r="516" spans="1:10" x14ac:dyDescent="0.2">
      <c r="A516" s="2">
        <v>44057</v>
      </c>
      <c r="B516" s="1">
        <v>7.04</v>
      </c>
      <c r="C516">
        <f t="shared" si="56"/>
        <v>7.0186029455195644</v>
      </c>
      <c r="D516">
        <f t="shared" si="57"/>
        <v>0.1042867617881246</v>
      </c>
      <c r="E516">
        <f t="shared" si="58"/>
        <v>7.1228897073076887</v>
      </c>
      <c r="F516">
        <f t="shared" si="61"/>
        <v>7.2271764690958138</v>
      </c>
      <c r="G516">
        <f t="shared" si="59"/>
        <v>-8.2889707307688631E-2</v>
      </c>
      <c r="H516">
        <f t="shared" si="62"/>
        <v>-0.18717646909581376</v>
      </c>
      <c r="I516">
        <f t="shared" si="60"/>
        <v>1.1774106151660317</v>
      </c>
      <c r="J516">
        <f t="shared" si="63"/>
        <v>2.658756663292809</v>
      </c>
    </row>
    <row r="517" spans="1:10" x14ac:dyDescent="0.2">
      <c r="A517" s="2">
        <v>44064</v>
      </c>
      <c r="B517" s="1">
        <v>6.66</v>
      </c>
      <c r="C517">
        <f t="shared" si="56"/>
        <v>6.8451558829230752</v>
      </c>
      <c r="D517">
        <f t="shared" si="57"/>
        <v>-9.0126915281105086E-2</v>
      </c>
      <c r="E517">
        <f t="shared" si="58"/>
        <v>6.7550289676419704</v>
      </c>
      <c r="F517">
        <f t="shared" si="61"/>
        <v>6.6649020523608646</v>
      </c>
      <c r="G517">
        <f t="shared" si="59"/>
        <v>-9.5028967641970219E-2</v>
      </c>
      <c r="H517">
        <f t="shared" si="62"/>
        <v>-4.902052360864495E-3</v>
      </c>
      <c r="I517">
        <f t="shared" si="60"/>
        <v>1.4268613760055588</v>
      </c>
      <c r="J517">
        <f t="shared" si="63"/>
        <v>7.360438980277019E-2</v>
      </c>
    </row>
    <row r="518" spans="1:10" x14ac:dyDescent="0.2">
      <c r="A518" s="2">
        <v>44071</v>
      </c>
      <c r="B518" s="1">
        <v>6.94</v>
      </c>
      <c r="C518">
        <f t="shared" si="56"/>
        <v>6.8660115870567875</v>
      </c>
      <c r="D518">
        <f t="shared" si="57"/>
        <v>-1.2439081690732925E-2</v>
      </c>
      <c r="E518">
        <f t="shared" si="58"/>
        <v>6.8535725053660546</v>
      </c>
      <c r="F518">
        <f t="shared" si="61"/>
        <v>6.8411334236753216</v>
      </c>
      <c r="G518">
        <f t="shared" si="59"/>
        <v>8.6427494633945834E-2</v>
      </c>
      <c r="H518">
        <f t="shared" si="62"/>
        <v>9.8866576324678768E-2</v>
      </c>
      <c r="I518">
        <f t="shared" si="60"/>
        <v>1.2453529486159343</v>
      </c>
      <c r="J518">
        <f t="shared" si="63"/>
        <v>1.4245904369550253</v>
      </c>
    </row>
    <row r="519" spans="1:10" x14ac:dyDescent="0.2">
      <c r="A519" s="2">
        <v>44078</v>
      </c>
      <c r="B519" s="1">
        <v>6.9</v>
      </c>
      <c r="C519">
        <f t="shared" si="56"/>
        <v>6.8814290021464215</v>
      </c>
      <c r="D519">
        <f t="shared" si="57"/>
        <v>7.0604660555239306E-3</v>
      </c>
      <c r="E519">
        <f t="shared" si="58"/>
        <v>6.8884894682019455</v>
      </c>
      <c r="F519">
        <f t="shared" si="61"/>
        <v>6.8955499342574695</v>
      </c>
      <c r="G519">
        <f t="shared" si="59"/>
        <v>1.1510531798054835E-2</v>
      </c>
      <c r="H519">
        <f t="shared" si="62"/>
        <v>4.4500657425308177E-3</v>
      </c>
      <c r="I519">
        <f t="shared" si="60"/>
        <v>0.16681930142108456</v>
      </c>
      <c r="J519">
        <f t="shared" si="63"/>
        <v>6.4493706413490115E-2</v>
      </c>
    </row>
    <row r="520" spans="1:10" x14ac:dyDescent="0.2">
      <c r="A520" s="2">
        <v>44085</v>
      </c>
      <c r="B520" s="1">
        <v>7</v>
      </c>
      <c r="C520">
        <f t="shared" si="56"/>
        <v>6.9553957872807786</v>
      </c>
      <c r="D520">
        <f t="shared" si="57"/>
        <v>5.3894889410707116E-2</v>
      </c>
      <c r="E520">
        <f t="shared" si="58"/>
        <v>7.009290676691486</v>
      </c>
      <c r="F520">
        <f t="shared" si="61"/>
        <v>7.0631855661021925</v>
      </c>
      <c r="G520">
        <f t="shared" si="59"/>
        <v>-9.2906766914859773E-3</v>
      </c>
      <c r="H520">
        <f t="shared" si="62"/>
        <v>-6.3185566102192503E-2</v>
      </c>
      <c r="I520">
        <f t="shared" si="60"/>
        <v>0.13272395273551396</v>
      </c>
      <c r="J520">
        <f t="shared" si="63"/>
        <v>0.90265094431703585</v>
      </c>
    </row>
    <row r="521" spans="1:10" x14ac:dyDescent="0.2">
      <c r="A521" s="2">
        <v>44092</v>
      </c>
      <c r="B521" s="1">
        <v>7.23</v>
      </c>
      <c r="C521">
        <f t="shared" ref="C521:C584" si="64">$I$1*B521+(1-$I$1)*(C520+D520)</f>
        <v>7.1417162706765946</v>
      </c>
      <c r="D521">
        <f t="shared" ref="D521:D584" si="65">$I$2*(C521-C520)+(1-$I$2)*D520</f>
        <v>0.14659280520028339</v>
      </c>
      <c r="E521">
        <f t="shared" ref="E521:E584" si="66">C521+D521</f>
        <v>7.288309075876878</v>
      </c>
      <c r="F521">
        <f t="shared" si="61"/>
        <v>7.4349018810771614</v>
      </c>
      <c r="G521">
        <f t="shared" ref="G521:G584" si="67">B521-E521</f>
        <v>-5.8309075876877614E-2</v>
      </c>
      <c r="H521">
        <f t="shared" si="62"/>
        <v>-0.20490188107716101</v>
      </c>
      <c r="I521">
        <f t="shared" ref="I521:I584" si="68">ABS(G521/B521)*100</f>
        <v>0.80648790977700702</v>
      </c>
      <c r="J521">
        <f t="shared" si="63"/>
        <v>2.8340509139303043</v>
      </c>
    </row>
    <row r="522" spans="1:10" x14ac:dyDescent="0.2">
      <c r="A522" s="2">
        <v>44099</v>
      </c>
      <c r="B522" s="1">
        <v>6.51</v>
      </c>
      <c r="C522">
        <f t="shared" si="64"/>
        <v>6.8213236303507507</v>
      </c>
      <c r="D522">
        <f t="shared" si="65"/>
        <v>-0.18029700666800569</v>
      </c>
      <c r="E522">
        <f t="shared" si="66"/>
        <v>6.6410266236827447</v>
      </c>
      <c r="F522">
        <f t="shared" ref="F522:F585" si="69">C522+2*D522</f>
        <v>6.4607296170147395</v>
      </c>
      <c r="G522">
        <f t="shared" si="67"/>
        <v>-0.13102662368274487</v>
      </c>
      <c r="H522">
        <f t="shared" ref="H522:H585" si="70">B522-F522</f>
        <v>4.9270382985260319E-2</v>
      </c>
      <c r="I522">
        <f t="shared" si="68"/>
        <v>2.0126977524231164</v>
      </c>
      <c r="J522">
        <f t="shared" ref="J522:J585" si="71">ABS(H522/B522)*100</f>
        <v>0.75684152051091125</v>
      </c>
    </row>
    <row r="523" spans="1:10" x14ac:dyDescent="0.2">
      <c r="A523" s="2">
        <v>44106</v>
      </c>
      <c r="B523" s="1">
        <v>6.89</v>
      </c>
      <c r="C523">
        <f t="shared" si="64"/>
        <v>6.7904106494730971</v>
      </c>
      <c r="D523">
        <f t="shared" si="65"/>
        <v>-7.5728188614759231E-2</v>
      </c>
      <c r="E523">
        <f t="shared" si="66"/>
        <v>6.714682460858338</v>
      </c>
      <c r="F523">
        <f t="shared" si="69"/>
        <v>6.6389542722435788</v>
      </c>
      <c r="G523">
        <f t="shared" si="67"/>
        <v>0.1753175391416617</v>
      </c>
      <c r="H523">
        <f t="shared" si="70"/>
        <v>0.25104572775642087</v>
      </c>
      <c r="I523">
        <f t="shared" si="68"/>
        <v>2.5445216130865269</v>
      </c>
      <c r="J523">
        <f t="shared" si="71"/>
        <v>3.6436244957390547</v>
      </c>
    </row>
    <row r="524" spans="1:10" x14ac:dyDescent="0.2">
      <c r="A524" s="2">
        <v>44113</v>
      </c>
      <c r="B524" s="1">
        <v>7.25</v>
      </c>
      <c r="C524">
        <f t="shared" si="64"/>
        <v>7.0358729843433352</v>
      </c>
      <c r="D524">
        <f t="shared" si="65"/>
        <v>0.14910517782473884</v>
      </c>
      <c r="E524">
        <f t="shared" si="66"/>
        <v>7.1849781621680737</v>
      </c>
      <c r="F524">
        <f t="shared" si="69"/>
        <v>7.3340833399928131</v>
      </c>
      <c r="G524">
        <f t="shared" si="67"/>
        <v>6.5021837831926277E-2</v>
      </c>
      <c r="H524">
        <f t="shared" si="70"/>
        <v>-8.4083339992813144E-2</v>
      </c>
      <c r="I524">
        <f t="shared" si="68"/>
        <v>0.89685293561277624</v>
      </c>
      <c r="J524">
        <f t="shared" si="71"/>
        <v>1.1597702067974227</v>
      </c>
    </row>
    <row r="525" spans="1:10" x14ac:dyDescent="0.2">
      <c r="A525" s="2">
        <v>44120</v>
      </c>
      <c r="B525" s="1">
        <v>7.67</v>
      </c>
      <c r="C525">
        <f t="shared" si="64"/>
        <v>7.4759912648672291</v>
      </c>
      <c r="D525">
        <f t="shared" si="65"/>
        <v>0.35281434971414738</v>
      </c>
      <c r="E525">
        <f t="shared" si="66"/>
        <v>7.8288056145813769</v>
      </c>
      <c r="F525">
        <f t="shared" si="69"/>
        <v>8.1816199642955247</v>
      </c>
      <c r="G525">
        <f t="shared" si="67"/>
        <v>-0.15880561458137699</v>
      </c>
      <c r="H525">
        <f t="shared" si="70"/>
        <v>-0.51161996429552481</v>
      </c>
      <c r="I525">
        <f t="shared" si="68"/>
        <v>2.0704773739423339</v>
      </c>
      <c r="J525">
        <f t="shared" si="71"/>
        <v>6.6704037065909372</v>
      </c>
    </row>
    <row r="526" spans="1:10" x14ac:dyDescent="0.2">
      <c r="A526" s="2">
        <v>44127</v>
      </c>
      <c r="B526" s="1">
        <v>8.16</v>
      </c>
      <c r="C526">
        <f t="shared" si="64"/>
        <v>8.0275222458325501</v>
      </c>
      <c r="D526">
        <f t="shared" si="65"/>
        <v>0.49191599158996896</v>
      </c>
      <c r="E526">
        <f t="shared" si="66"/>
        <v>8.5194382374225199</v>
      </c>
      <c r="F526">
        <f t="shared" si="69"/>
        <v>9.0113542290124879</v>
      </c>
      <c r="G526">
        <f t="shared" si="67"/>
        <v>-0.35943823742251979</v>
      </c>
      <c r="H526">
        <f t="shared" si="70"/>
        <v>-0.85135422901248781</v>
      </c>
      <c r="I526">
        <f t="shared" si="68"/>
        <v>4.404880360570095</v>
      </c>
      <c r="J526">
        <f t="shared" si="71"/>
        <v>10.433262610447153</v>
      </c>
    </row>
    <row r="527" spans="1:10" x14ac:dyDescent="0.2">
      <c r="A527" s="2">
        <v>44134</v>
      </c>
      <c r="B527" s="1">
        <v>7.73</v>
      </c>
      <c r="C527">
        <f t="shared" si="64"/>
        <v>8.0457752949690082</v>
      </c>
      <c r="D527">
        <f t="shared" si="65"/>
        <v>0.16035193187251137</v>
      </c>
      <c r="E527">
        <f t="shared" si="66"/>
        <v>8.2061272268415202</v>
      </c>
      <c r="F527">
        <f t="shared" si="69"/>
        <v>8.3664791587140304</v>
      </c>
      <c r="G527">
        <f t="shared" si="67"/>
        <v>-0.47612722684151976</v>
      </c>
      <c r="H527">
        <f t="shared" si="70"/>
        <v>-0.63647915871402994</v>
      </c>
      <c r="I527">
        <f t="shared" si="68"/>
        <v>6.1594725335254816</v>
      </c>
      <c r="J527">
        <f t="shared" si="71"/>
        <v>8.2338830364040092</v>
      </c>
    </row>
    <row r="528" spans="1:10" x14ac:dyDescent="0.2">
      <c r="A528" s="2">
        <v>44141</v>
      </c>
      <c r="B528" s="1">
        <v>7.79</v>
      </c>
      <c r="C528">
        <f t="shared" si="64"/>
        <v>7.9564508907366083</v>
      </c>
      <c r="D528">
        <f t="shared" si="65"/>
        <v>-1.4421503400926544E-2</v>
      </c>
      <c r="E528">
        <f t="shared" si="66"/>
        <v>7.9420293873356815</v>
      </c>
      <c r="F528">
        <f t="shared" si="69"/>
        <v>7.9276078839347548</v>
      </c>
      <c r="G528">
        <f t="shared" si="67"/>
        <v>-0.1520293873356815</v>
      </c>
      <c r="H528">
        <f t="shared" si="70"/>
        <v>-0.13760788393475476</v>
      </c>
      <c r="I528">
        <f t="shared" si="68"/>
        <v>1.9515967565556034</v>
      </c>
      <c r="J528">
        <f t="shared" si="71"/>
        <v>1.7664683431932573</v>
      </c>
    </row>
    <row r="529" spans="1:10" x14ac:dyDescent="0.2">
      <c r="A529" s="2">
        <v>44148</v>
      </c>
      <c r="B529" s="1">
        <v>8.5399999999999991</v>
      </c>
      <c r="C529">
        <f t="shared" si="64"/>
        <v>8.3008117549342728</v>
      </c>
      <c r="D529">
        <f t="shared" si="65"/>
        <v>0.23672615391808721</v>
      </c>
      <c r="E529">
        <f t="shared" si="66"/>
        <v>8.5375379088523609</v>
      </c>
      <c r="F529">
        <f t="shared" si="69"/>
        <v>8.7742640627704471</v>
      </c>
      <c r="G529">
        <f t="shared" si="67"/>
        <v>2.4620911476382901E-3</v>
      </c>
      <c r="H529">
        <f t="shared" si="70"/>
        <v>-0.23426406277044798</v>
      </c>
      <c r="I529">
        <f t="shared" si="68"/>
        <v>2.8830107115202463E-2</v>
      </c>
      <c r="J529">
        <f t="shared" si="71"/>
        <v>2.7431389083190632</v>
      </c>
    </row>
    <row r="530" spans="1:10" x14ac:dyDescent="0.2">
      <c r="A530" s="2">
        <v>44155</v>
      </c>
      <c r="B530" s="1">
        <v>8.74</v>
      </c>
      <c r="C530">
        <f t="shared" si="64"/>
        <v>8.6590151635409445</v>
      </c>
      <c r="D530">
        <f t="shared" si="65"/>
        <v>0.32176023220009631</v>
      </c>
      <c r="E530">
        <f t="shared" si="66"/>
        <v>8.9807753957410412</v>
      </c>
      <c r="F530">
        <f t="shared" si="69"/>
        <v>9.3025356279411362</v>
      </c>
      <c r="G530">
        <f t="shared" si="67"/>
        <v>-0.24077539574104101</v>
      </c>
      <c r="H530">
        <f t="shared" si="70"/>
        <v>-0.56253562794113598</v>
      </c>
      <c r="I530">
        <f t="shared" si="68"/>
        <v>2.7548672281583637</v>
      </c>
      <c r="J530">
        <f t="shared" si="71"/>
        <v>6.4363344158024711</v>
      </c>
    </row>
    <row r="531" spans="1:10" x14ac:dyDescent="0.2">
      <c r="A531" s="2">
        <v>44162</v>
      </c>
      <c r="B531" s="1">
        <v>9.09</v>
      </c>
      <c r="C531">
        <f t="shared" si="64"/>
        <v>9.046310158296416</v>
      </c>
      <c r="D531">
        <f t="shared" si="65"/>
        <v>0.36763456598885902</v>
      </c>
      <c r="E531">
        <f t="shared" si="66"/>
        <v>9.4139447242852743</v>
      </c>
      <c r="F531">
        <f t="shared" si="69"/>
        <v>9.7815792902741343</v>
      </c>
      <c r="G531">
        <f t="shared" si="67"/>
        <v>-0.32394472428527443</v>
      </c>
      <c r="H531">
        <f t="shared" si="70"/>
        <v>-0.69157929027413445</v>
      </c>
      <c r="I531">
        <f t="shared" si="68"/>
        <v>3.5637483419722158</v>
      </c>
      <c r="J531">
        <f t="shared" si="71"/>
        <v>7.6081330063161108</v>
      </c>
    </row>
    <row r="532" spans="1:10" x14ac:dyDescent="0.2">
      <c r="A532" s="2">
        <v>44169</v>
      </c>
      <c r="B532" s="1">
        <v>9.34</v>
      </c>
      <c r="C532">
        <f t="shared" si="64"/>
        <v>9.36957788971411</v>
      </c>
      <c r="D532">
        <f t="shared" si="65"/>
        <v>0.33657778178904346</v>
      </c>
      <c r="E532">
        <f t="shared" si="66"/>
        <v>9.7061556715031543</v>
      </c>
      <c r="F532">
        <f t="shared" si="69"/>
        <v>10.042733453292197</v>
      </c>
      <c r="G532">
        <f t="shared" si="67"/>
        <v>-0.36615567150315442</v>
      </c>
      <c r="H532">
        <f t="shared" si="70"/>
        <v>-0.70273345329219694</v>
      </c>
      <c r="I532">
        <f t="shared" si="68"/>
        <v>3.9202962687703904</v>
      </c>
      <c r="J532">
        <f t="shared" si="71"/>
        <v>7.5239127761477187</v>
      </c>
    </row>
    <row r="533" spans="1:10" x14ac:dyDescent="0.2">
      <c r="A533" s="2">
        <v>44176</v>
      </c>
      <c r="B533" s="1">
        <v>9.02</v>
      </c>
      <c r="C533">
        <f t="shared" si="64"/>
        <v>9.2944622686012615</v>
      </c>
      <c r="D533">
        <f t="shared" si="65"/>
        <v>4.8392399757719078E-2</v>
      </c>
      <c r="E533">
        <f t="shared" si="66"/>
        <v>9.3428546683589797</v>
      </c>
      <c r="F533">
        <f t="shared" si="69"/>
        <v>9.3912470681166997</v>
      </c>
      <c r="G533">
        <f t="shared" si="67"/>
        <v>-0.32285466835898013</v>
      </c>
      <c r="H533">
        <f t="shared" si="70"/>
        <v>-0.37124706811670016</v>
      </c>
      <c r="I533">
        <f t="shared" si="68"/>
        <v>3.5793200483257221</v>
      </c>
      <c r="J533">
        <f t="shared" si="71"/>
        <v>4.1158211542871417</v>
      </c>
    </row>
    <row r="534" spans="1:10" x14ac:dyDescent="0.2">
      <c r="A534" s="2">
        <v>44183</v>
      </c>
      <c r="B534" s="1">
        <v>8.9499999999999993</v>
      </c>
      <c r="C534">
        <f t="shared" si="64"/>
        <v>9.1071418673435911</v>
      </c>
      <c r="D534">
        <f t="shared" si="65"/>
        <v>-0.11660656095305351</v>
      </c>
      <c r="E534">
        <f t="shared" si="66"/>
        <v>8.9905353063905373</v>
      </c>
      <c r="F534">
        <f t="shared" si="69"/>
        <v>8.8739287454374836</v>
      </c>
      <c r="G534">
        <f t="shared" si="67"/>
        <v>-4.053530639053804E-2</v>
      </c>
      <c r="H534">
        <f t="shared" si="70"/>
        <v>7.6071254562515733E-2</v>
      </c>
      <c r="I534">
        <f t="shared" si="68"/>
        <v>0.45290845129092783</v>
      </c>
      <c r="J534">
        <f t="shared" si="71"/>
        <v>0.84995815153648868</v>
      </c>
    </row>
    <row r="535" spans="1:10" x14ac:dyDescent="0.2">
      <c r="A535" s="2">
        <v>44190</v>
      </c>
      <c r="B535" s="1">
        <v>8.86</v>
      </c>
      <c r="C535">
        <f t="shared" si="64"/>
        <v>8.9122141225562146</v>
      </c>
      <c r="D535">
        <f t="shared" si="65"/>
        <v>-0.1714313896370796</v>
      </c>
      <c r="E535">
        <f t="shared" si="66"/>
        <v>8.7407827329191345</v>
      </c>
      <c r="F535">
        <f t="shared" si="69"/>
        <v>8.5693513432820545</v>
      </c>
      <c r="G535">
        <f t="shared" si="67"/>
        <v>0.11921726708086489</v>
      </c>
      <c r="H535">
        <f t="shared" si="70"/>
        <v>0.29064865671794493</v>
      </c>
      <c r="I535">
        <f t="shared" si="68"/>
        <v>1.345567348542493</v>
      </c>
      <c r="J535">
        <f t="shared" si="71"/>
        <v>3.2804588794350451</v>
      </c>
    </row>
    <row r="536" spans="1:10" x14ac:dyDescent="0.2">
      <c r="A536" s="2">
        <v>44197</v>
      </c>
      <c r="B536" s="1">
        <v>8.7899999999999991</v>
      </c>
      <c r="C536">
        <f t="shared" si="64"/>
        <v>8.770313093167653</v>
      </c>
      <c r="D536">
        <f t="shared" si="65"/>
        <v>-0.15076013746311703</v>
      </c>
      <c r="E536">
        <f t="shared" si="66"/>
        <v>8.6195529557045365</v>
      </c>
      <c r="F536">
        <f t="shared" si="69"/>
        <v>8.4687928182414183</v>
      </c>
      <c r="G536">
        <f t="shared" si="67"/>
        <v>0.17044704429546265</v>
      </c>
      <c r="H536">
        <f t="shared" si="70"/>
        <v>0.32120718175858087</v>
      </c>
      <c r="I536">
        <f t="shared" si="68"/>
        <v>1.9391017553522487</v>
      </c>
      <c r="J536">
        <f t="shared" si="71"/>
        <v>3.6542341496994415</v>
      </c>
    </row>
    <row r="537" spans="1:10" x14ac:dyDescent="0.2">
      <c r="A537" s="2">
        <v>44204</v>
      </c>
      <c r="B537" s="1">
        <v>9</v>
      </c>
      <c r="C537">
        <f t="shared" si="64"/>
        <v>8.8478211822818142</v>
      </c>
      <c r="D537">
        <f t="shared" si="65"/>
        <v>9.0276211409777846E-3</v>
      </c>
      <c r="E537">
        <f t="shared" si="66"/>
        <v>8.8568488034227926</v>
      </c>
      <c r="F537">
        <f t="shared" si="69"/>
        <v>8.8658764245637691</v>
      </c>
      <c r="G537">
        <f t="shared" si="67"/>
        <v>0.14315119657720743</v>
      </c>
      <c r="H537">
        <f t="shared" si="70"/>
        <v>0.13412357543623088</v>
      </c>
      <c r="I537">
        <f t="shared" si="68"/>
        <v>1.5905688508578604</v>
      </c>
      <c r="J537">
        <f t="shared" si="71"/>
        <v>1.4902619492914542</v>
      </c>
    </row>
    <row r="538" spans="1:10" x14ac:dyDescent="0.2">
      <c r="A538" s="2">
        <v>44211</v>
      </c>
      <c r="B538" s="1">
        <v>9.83</v>
      </c>
      <c r="C538">
        <f t="shared" si="64"/>
        <v>9.4407395213691174</v>
      </c>
      <c r="D538">
        <f t="shared" si="65"/>
        <v>0.4177511237034055</v>
      </c>
      <c r="E538">
        <f t="shared" si="66"/>
        <v>9.8584906450725232</v>
      </c>
      <c r="F538">
        <f t="shared" si="69"/>
        <v>10.276241768775929</v>
      </c>
      <c r="G538">
        <f t="shared" si="67"/>
        <v>-2.849064507252308E-2</v>
      </c>
      <c r="H538">
        <f t="shared" si="70"/>
        <v>-0.4462417687759288</v>
      </c>
      <c r="I538">
        <f t="shared" si="68"/>
        <v>0.28983362230440568</v>
      </c>
      <c r="J538">
        <f t="shared" si="71"/>
        <v>4.5395907301722156</v>
      </c>
    </row>
    <row r="539" spans="1:10" x14ac:dyDescent="0.2">
      <c r="A539" s="2">
        <v>44218</v>
      </c>
      <c r="B539" s="1">
        <v>11.52</v>
      </c>
      <c r="C539">
        <f t="shared" si="64"/>
        <v>10.85539625802901</v>
      </c>
      <c r="D539">
        <f t="shared" si="65"/>
        <v>1.1155850527729467</v>
      </c>
      <c r="E539">
        <f t="shared" si="66"/>
        <v>11.970981310801957</v>
      </c>
      <c r="F539">
        <f t="shared" si="69"/>
        <v>13.086566363574903</v>
      </c>
      <c r="G539">
        <f t="shared" si="67"/>
        <v>-0.45098131080195714</v>
      </c>
      <c r="H539">
        <f t="shared" si="70"/>
        <v>-1.5665663635749034</v>
      </c>
      <c r="I539">
        <f t="shared" si="68"/>
        <v>3.9147683229336558</v>
      </c>
      <c r="J539">
        <f t="shared" si="71"/>
        <v>13.598666350476593</v>
      </c>
    </row>
    <row r="540" spans="1:10" x14ac:dyDescent="0.2">
      <c r="A540" s="2">
        <v>44225</v>
      </c>
      <c r="B540" s="1">
        <v>10.53</v>
      </c>
      <c r="C540">
        <f t="shared" si="64"/>
        <v>11.106392524320782</v>
      </c>
      <c r="D540">
        <f t="shared" si="65"/>
        <v>0.51037290223612408</v>
      </c>
      <c r="E540">
        <f t="shared" si="66"/>
        <v>11.616765426556906</v>
      </c>
      <c r="F540">
        <f t="shared" si="69"/>
        <v>12.127138328793031</v>
      </c>
      <c r="G540">
        <f t="shared" si="67"/>
        <v>-1.0867654265569069</v>
      </c>
      <c r="H540">
        <f t="shared" si="70"/>
        <v>-1.5971383287930312</v>
      </c>
      <c r="I540">
        <f t="shared" si="68"/>
        <v>10.32065932152808</v>
      </c>
      <c r="J540">
        <f t="shared" si="71"/>
        <v>15.167505496609984</v>
      </c>
    </row>
    <row r="541" spans="1:10" x14ac:dyDescent="0.2">
      <c r="A541" s="2">
        <v>44232</v>
      </c>
      <c r="B541" s="1">
        <v>11.51</v>
      </c>
      <c r="C541">
        <f t="shared" si="64"/>
        <v>11.552706170622763</v>
      </c>
      <c r="D541">
        <f t="shared" si="65"/>
        <v>0.46553142308222378</v>
      </c>
      <c r="E541">
        <f t="shared" si="66"/>
        <v>12.018237593704987</v>
      </c>
      <c r="F541">
        <f t="shared" si="69"/>
        <v>12.48376901678721</v>
      </c>
      <c r="G541">
        <f t="shared" si="67"/>
        <v>-0.50823759370498678</v>
      </c>
      <c r="H541">
        <f t="shared" si="70"/>
        <v>-0.97376901678721062</v>
      </c>
      <c r="I541">
        <f t="shared" si="68"/>
        <v>4.4156176690268181</v>
      </c>
      <c r="J541">
        <f t="shared" si="71"/>
        <v>8.4601999720869738</v>
      </c>
    </row>
    <row r="542" spans="1:10" x14ac:dyDescent="0.2">
      <c r="A542" s="2">
        <v>44239</v>
      </c>
      <c r="B542" s="1">
        <v>11.45</v>
      </c>
      <c r="C542">
        <f t="shared" si="64"/>
        <v>11.677295037481993</v>
      </c>
      <c r="D542">
        <f t="shared" si="65"/>
        <v>0.22687163372612867</v>
      </c>
      <c r="E542">
        <f t="shared" si="66"/>
        <v>11.904166671208122</v>
      </c>
      <c r="F542">
        <f t="shared" si="69"/>
        <v>12.131038304934251</v>
      </c>
      <c r="G542">
        <f t="shared" si="67"/>
        <v>-0.45416667120812271</v>
      </c>
      <c r="H542">
        <f t="shared" si="70"/>
        <v>-0.68103830493425122</v>
      </c>
      <c r="I542">
        <f t="shared" si="68"/>
        <v>3.966521145922469</v>
      </c>
      <c r="J542">
        <f t="shared" si="71"/>
        <v>5.9479327941856006</v>
      </c>
    </row>
    <row r="543" spans="1:10" x14ac:dyDescent="0.2">
      <c r="A543" s="2">
        <v>44246</v>
      </c>
      <c r="B543" s="1">
        <v>11.58</v>
      </c>
      <c r="C543">
        <f t="shared" si="64"/>
        <v>11.709666668483248</v>
      </c>
      <c r="D543">
        <f t="shared" si="65"/>
        <v>9.0721631818716619E-2</v>
      </c>
      <c r="E543">
        <f t="shared" si="66"/>
        <v>11.800388300301965</v>
      </c>
      <c r="F543">
        <f t="shared" si="69"/>
        <v>11.891109932120681</v>
      </c>
      <c r="G543">
        <f t="shared" si="67"/>
        <v>-0.22038830030196443</v>
      </c>
      <c r="H543">
        <f t="shared" si="70"/>
        <v>-0.31110993212068117</v>
      </c>
      <c r="I543">
        <f t="shared" si="68"/>
        <v>1.9031804862000383</v>
      </c>
      <c r="J543">
        <f t="shared" si="71"/>
        <v>2.6866142670179718</v>
      </c>
    </row>
    <row r="544" spans="1:10" x14ac:dyDescent="0.2">
      <c r="A544" s="2">
        <v>44253</v>
      </c>
      <c r="B544" s="1">
        <v>11.7</v>
      </c>
      <c r="C544">
        <f t="shared" si="64"/>
        <v>11.740155320120785</v>
      </c>
      <c r="D544">
        <f t="shared" si="65"/>
        <v>4.8558545691890817E-2</v>
      </c>
      <c r="E544">
        <f t="shared" si="66"/>
        <v>11.788713865812676</v>
      </c>
      <c r="F544">
        <f t="shared" si="69"/>
        <v>11.837272411504566</v>
      </c>
      <c r="G544">
        <f t="shared" si="67"/>
        <v>-8.8713865812676929E-2</v>
      </c>
      <c r="H544">
        <f t="shared" si="70"/>
        <v>-0.1372724115045667</v>
      </c>
      <c r="I544">
        <f t="shared" si="68"/>
        <v>0.75823816933911914</v>
      </c>
      <c r="J544">
        <f t="shared" si="71"/>
        <v>1.1732684743980062</v>
      </c>
    </row>
    <row r="545" spans="1:10" x14ac:dyDescent="0.2">
      <c r="A545" s="2">
        <v>44260</v>
      </c>
      <c r="B545" s="1">
        <v>12.27</v>
      </c>
      <c r="C545">
        <f t="shared" si="64"/>
        <v>12.07748554632507</v>
      </c>
      <c r="D545">
        <f t="shared" si="65"/>
        <v>0.25069872205056687</v>
      </c>
      <c r="E545">
        <f t="shared" si="66"/>
        <v>12.328184268375637</v>
      </c>
      <c r="F545">
        <f t="shared" si="69"/>
        <v>12.578882990426203</v>
      </c>
      <c r="G545">
        <f t="shared" si="67"/>
        <v>-5.818426837563706E-2</v>
      </c>
      <c r="H545">
        <f t="shared" si="70"/>
        <v>-0.30888299042620382</v>
      </c>
      <c r="I545">
        <f t="shared" si="68"/>
        <v>0.47419941626436074</v>
      </c>
      <c r="J545">
        <f t="shared" si="71"/>
        <v>2.5173837850546361</v>
      </c>
    </row>
    <row r="546" spans="1:10" x14ac:dyDescent="0.2">
      <c r="A546" s="2">
        <v>44267</v>
      </c>
      <c r="B546" s="1">
        <v>13.37</v>
      </c>
      <c r="C546">
        <f t="shared" si="64"/>
        <v>12.953273707350252</v>
      </c>
      <c r="D546">
        <f t="shared" si="65"/>
        <v>0.68826132933279782</v>
      </c>
      <c r="E546">
        <f t="shared" si="66"/>
        <v>13.641535036683051</v>
      </c>
      <c r="F546">
        <f t="shared" si="69"/>
        <v>14.329796366015849</v>
      </c>
      <c r="G546">
        <f t="shared" si="67"/>
        <v>-0.27153503668305135</v>
      </c>
      <c r="H546">
        <f t="shared" si="70"/>
        <v>-0.9597963660158495</v>
      </c>
      <c r="I546">
        <f t="shared" si="68"/>
        <v>2.030927723882209</v>
      </c>
      <c r="J546">
        <f t="shared" si="71"/>
        <v>7.1787312342247542</v>
      </c>
    </row>
    <row r="547" spans="1:10" x14ac:dyDescent="0.2">
      <c r="A547" s="2">
        <v>44274</v>
      </c>
      <c r="B547" s="1">
        <v>12.83</v>
      </c>
      <c r="C547">
        <f t="shared" si="64"/>
        <v>13.154614014673221</v>
      </c>
      <c r="D547">
        <f t="shared" si="65"/>
        <v>0.34741661392591761</v>
      </c>
      <c r="E547">
        <f t="shared" si="66"/>
        <v>13.502030628599138</v>
      </c>
      <c r="F547">
        <f t="shared" si="69"/>
        <v>13.849447242525056</v>
      </c>
      <c r="G547">
        <f t="shared" si="67"/>
        <v>-0.67203062859913842</v>
      </c>
      <c r="H547">
        <f t="shared" si="70"/>
        <v>-1.0194472425250556</v>
      </c>
      <c r="I547">
        <f t="shared" si="68"/>
        <v>5.2379628105934408</v>
      </c>
      <c r="J547">
        <f t="shared" si="71"/>
        <v>7.9458085933363645</v>
      </c>
    </row>
    <row r="548" spans="1:10" x14ac:dyDescent="0.2">
      <c r="A548" s="2">
        <v>44281</v>
      </c>
      <c r="B548" s="1">
        <v>12.3</v>
      </c>
      <c r="C548">
        <f t="shared" si="64"/>
        <v>12.780812251439656</v>
      </c>
      <c r="D548">
        <f t="shared" si="65"/>
        <v>-0.15743625008572054</v>
      </c>
      <c r="E548">
        <f t="shared" si="66"/>
        <v>12.623376001353936</v>
      </c>
      <c r="F548">
        <f t="shared" si="69"/>
        <v>12.465939751268214</v>
      </c>
      <c r="G548">
        <f t="shared" si="67"/>
        <v>-0.32337600135393529</v>
      </c>
      <c r="H548">
        <f t="shared" si="70"/>
        <v>-0.1659397512682137</v>
      </c>
      <c r="I548">
        <f t="shared" si="68"/>
        <v>2.6290731817393111</v>
      </c>
      <c r="J548">
        <f t="shared" si="71"/>
        <v>1.3491036688472657</v>
      </c>
    </row>
    <row r="549" spans="1:10" x14ac:dyDescent="0.2">
      <c r="A549" s="2">
        <v>44288</v>
      </c>
      <c r="B549" s="1">
        <v>12.17</v>
      </c>
      <c r="C549">
        <f t="shared" si="64"/>
        <v>12.351350400541573</v>
      </c>
      <c r="D549">
        <f t="shared" si="65"/>
        <v>-0.34785417065437391</v>
      </c>
      <c r="E549">
        <f t="shared" si="66"/>
        <v>12.003496229887199</v>
      </c>
      <c r="F549">
        <f t="shared" si="69"/>
        <v>11.655642059232825</v>
      </c>
      <c r="G549">
        <f t="shared" si="67"/>
        <v>0.16650377011280071</v>
      </c>
      <c r="H549">
        <f t="shared" si="70"/>
        <v>0.51435794076717478</v>
      </c>
      <c r="I549">
        <f t="shared" si="68"/>
        <v>1.3681493024880913</v>
      </c>
      <c r="J549">
        <f t="shared" si="71"/>
        <v>4.2264415839537781</v>
      </c>
    </row>
    <row r="550" spans="1:10" x14ac:dyDescent="0.2">
      <c r="A550" s="2">
        <v>44295</v>
      </c>
      <c r="B550" s="1">
        <v>12.51</v>
      </c>
      <c r="C550">
        <f t="shared" si="64"/>
        <v>12.30739849195488</v>
      </c>
      <c r="D550">
        <f t="shared" si="65"/>
        <v>-0.1351225872069978</v>
      </c>
      <c r="E550">
        <f t="shared" si="66"/>
        <v>12.172275904747881</v>
      </c>
      <c r="F550">
        <f t="shared" si="69"/>
        <v>12.037153317540884</v>
      </c>
      <c r="G550">
        <f t="shared" si="67"/>
        <v>0.33772409525211877</v>
      </c>
      <c r="H550">
        <f t="shared" si="70"/>
        <v>0.47284668245911554</v>
      </c>
      <c r="I550">
        <f t="shared" si="68"/>
        <v>2.6996330555724923</v>
      </c>
      <c r="J550">
        <f t="shared" si="71"/>
        <v>3.7797496599449683</v>
      </c>
    </row>
    <row r="551" spans="1:10" x14ac:dyDescent="0.2">
      <c r="A551" s="2">
        <v>44302</v>
      </c>
      <c r="B551" s="1">
        <v>12.23</v>
      </c>
      <c r="C551">
        <f t="shared" si="64"/>
        <v>12.206910361899153</v>
      </c>
      <c r="D551">
        <f t="shared" si="65"/>
        <v>-0.11087846720110792</v>
      </c>
      <c r="E551">
        <f t="shared" si="66"/>
        <v>12.096031894698045</v>
      </c>
      <c r="F551">
        <f t="shared" si="69"/>
        <v>11.985153427496938</v>
      </c>
      <c r="G551">
        <f t="shared" si="67"/>
        <v>0.13396810530195502</v>
      </c>
      <c r="H551">
        <f t="shared" si="70"/>
        <v>0.24484657250306263</v>
      </c>
      <c r="I551">
        <f t="shared" si="68"/>
        <v>1.0954056034501636</v>
      </c>
      <c r="J551">
        <f t="shared" si="71"/>
        <v>2.0020161283978957</v>
      </c>
    </row>
    <row r="552" spans="1:10" x14ac:dyDescent="0.2">
      <c r="A552" s="2">
        <v>44309</v>
      </c>
      <c r="B552" s="1">
        <v>12.22</v>
      </c>
      <c r="C552">
        <f t="shared" si="64"/>
        <v>12.17041275787922</v>
      </c>
      <c r="D552">
        <f t="shared" si="65"/>
        <v>-5.8811862974285763E-2</v>
      </c>
      <c r="E552">
        <f t="shared" si="66"/>
        <v>12.111600894904933</v>
      </c>
      <c r="F552">
        <f t="shared" si="69"/>
        <v>12.052789031930647</v>
      </c>
      <c r="G552">
        <f t="shared" si="67"/>
        <v>0.10839910509506723</v>
      </c>
      <c r="H552">
        <f t="shared" si="70"/>
        <v>0.16721096806935343</v>
      </c>
      <c r="I552">
        <f t="shared" si="68"/>
        <v>0.88706305315112299</v>
      </c>
      <c r="J552">
        <f t="shared" si="71"/>
        <v>1.3683385275724502</v>
      </c>
    </row>
    <row r="553" spans="1:10" x14ac:dyDescent="0.2">
      <c r="A553" s="2">
        <v>44316</v>
      </c>
      <c r="B553" s="1">
        <v>11.54</v>
      </c>
      <c r="C553">
        <f t="shared" si="64"/>
        <v>11.768640357961974</v>
      </c>
      <c r="D553">
        <f t="shared" si="65"/>
        <v>-0.29888423883435744</v>
      </c>
      <c r="E553">
        <f t="shared" si="66"/>
        <v>11.469756119127617</v>
      </c>
      <c r="F553">
        <f t="shared" si="69"/>
        <v>11.170871880293259</v>
      </c>
      <c r="G553">
        <f t="shared" si="67"/>
        <v>7.0243880872382647E-2</v>
      </c>
      <c r="H553">
        <f t="shared" si="70"/>
        <v>0.36912811970674042</v>
      </c>
      <c r="I553">
        <f t="shared" si="68"/>
        <v>0.60869914100851519</v>
      </c>
      <c r="J553">
        <f t="shared" si="71"/>
        <v>3.1986838796078025</v>
      </c>
    </row>
    <row r="554" spans="1:10" x14ac:dyDescent="0.2">
      <c r="A554" s="2">
        <v>44323</v>
      </c>
      <c r="B554" s="1">
        <v>11.82</v>
      </c>
      <c r="C554">
        <f t="shared" si="64"/>
        <v>11.679902447651045</v>
      </c>
      <c r="D554">
        <f t="shared" si="65"/>
        <v>-0.1517818088679575</v>
      </c>
      <c r="E554">
        <f t="shared" si="66"/>
        <v>11.528120638783088</v>
      </c>
      <c r="F554">
        <f t="shared" si="69"/>
        <v>11.376338829915131</v>
      </c>
      <c r="G554">
        <f t="shared" si="67"/>
        <v>0.29187936121691216</v>
      </c>
      <c r="H554">
        <f t="shared" si="70"/>
        <v>0.44366117008486938</v>
      </c>
      <c r="I554">
        <f t="shared" si="68"/>
        <v>2.4693685382141468</v>
      </c>
      <c r="J554">
        <f t="shared" si="71"/>
        <v>3.7534785963186921</v>
      </c>
    </row>
    <row r="555" spans="1:10" x14ac:dyDescent="0.2">
      <c r="A555" s="2">
        <v>44330</v>
      </c>
      <c r="B555" s="1">
        <v>11.84</v>
      </c>
      <c r="C555">
        <f t="shared" si="64"/>
        <v>11.715248255513234</v>
      </c>
      <c r="D555">
        <f t="shared" si="65"/>
        <v>-2.0792477156854883E-2</v>
      </c>
      <c r="E555">
        <f t="shared" si="66"/>
        <v>11.69445577835638</v>
      </c>
      <c r="F555">
        <f t="shared" si="69"/>
        <v>11.673663301199525</v>
      </c>
      <c r="G555">
        <f t="shared" si="67"/>
        <v>0.14554422164362002</v>
      </c>
      <c r="H555">
        <f t="shared" si="70"/>
        <v>0.16633669880047464</v>
      </c>
      <c r="I555">
        <f t="shared" si="68"/>
        <v>1.2292586287467906</v>
      </c>
      <c r="J555">
        <f t="shared" si="71"/>
        <v>1.4048707668959006</v>
      </c>
    </row>
    <row r="556" spans="1:10" x14ac:dyDescent="0.2">
      <c r="A556" s="2">
        <v>44337</v>
      </c>
      <c r="B556" s="1">
        <v>13.33</v>
      </c>
      <c r="C556">
        <f t="shared" si="64"/>
        <v>12.675782311342552</v>
      </c>
      <c r="D556">
        <f t="shared" si="65"/>
        <v>0.66613609593346546</v>
      </c>
      <c r="E556">
        <f t="shared" si="66"/>
        <v>13.341918407276017</v>
      </c>
      <c r="F556">
        <f t="shared" si="69"/>
        <v>14.008054503209483</v>
      </c>
      <c r="G556">
        <f t="shared" si="67"/>
        <v>-1.1918407276017007E-2</v>
      </c>
      <c r="H556">
        <f t="shared" si="70"/>
        <v>-0.67805450320948246</v>
      </c>
      <c r="I556">
        <f t="shared" si="68"/>
        <v>8.9410407171920531E-2</v>
      </c>
      <c r="J556">
        <f t="shared" si="71"/>
        <v>5.0866804441821634</v>
      </c>
    </row>
    <row r="557" spans="1:10" x14ac:dyDescent="0.2">
      <c r="A557" s="2">
        <v>44344</v>
      </c>
      <c r="B557" s="1">
        <v>14.53</v>
      </c>
      <c r="C557">
        <f t="shared" si="64"/>
        <v>14.054767362910408</v>
      </c>
      <c r="D557">
        <f t="shared" si="65"/>
        <v>1.1651303648775386</v>
      </c>
      <c r="E557">
        <f t="shared" si="66"/>
        <v>15.219897727787947</v>
      </c>
      <c r="F557">
        <f t="shared" si="69"/>
        <v>16.385028092665486</v>
      </c>
      <c r="G557">
        <f t="shared" si="67"/>
        <v>-0.68989772778794745</v>
      </c>
      <c r="H557">
        <f t="shared" si="70"/>
        <v>-1.8550280926654867</v>
      </c>
      <c r="I557">
        <f t="shared" si="68"/>
        <v>4.7480917260010154</v>
      </c>
      <c r="J557">
        <f t="shared" si="71"/>
        <v>12.766882950209821</v>
      </c>
    </row>
    <row r="558" spans="1:10" x14ac:dyDescent="0.2">
      <c r="A558" s="2">
        <v>44351</v>
      </c>
      <c r="B558" s="1">
        <v>15.97</v>
      </c>
      <c r="C558">
        <f t="shared" si="64"/>
        <v>15.66995909111518</v>
      </c>
      <c r="D558">
        <f t="shared" si="65"/>
        <v>1.4801733192066022</v>
      </c>
      <c r="E558">
        <f t="shared" si="66"/>
        <v>17.150132410321781</v>
      </c>
      <c r="F558">
        <f t="shared" si="69"/>
        <v>18.630305729528384</v>
      </c>
      <c r="G558">
        <f t="shared" si="67"/>
        <v>-1.1801324103217805</v>
      </c>
      <c r="H558">
        <f t="shared" si="70"/>
        <v>-2.6603057295283836</v>
      </c>
      <c r="I558">
        <f t="shared" si="68"/>
        <v>7.3896832205496583</v>
      </c>
      <c r="J558">
        <f t="shared" si="71"/>
        <v>16.658144831110729</v>
      </c>
    </row>
    <row r="559" spans="1:10" x14ac:dyDescent="0.2">
      <c r="A559" s="2">
        <v>44358</v>
      </c>
      <c r="B559" s="1">
        <v>15.28</v>
      </c>
      <c r="C559">
        <f t="shared" si="64"/>
        <v>16.028052964128712</v>
      </c>
      <c r="D559">
        <f t="shared" si="65"/>
        <v>0.69471770687145307</v>
      </c>
      <c r="E559">
        <f t="shared" si="66"/>
        <v>16.722770671000166</v>
      </c>
      <c r="F559">
        <f t="shared" si="69"/>
        <v>17.417488377871617</v>
      </c>
      <c r="G559">
        <f t="shared" si="67"/>
        <v>-1.4427706710001669</v>
      </c>
      <c r="H559">
        <f t="shared" si="70"/>
        <v>-2.1374883778716178</v>
      </c>
      <c r="I559">
        <f t="shared" si="68"/>
        <v>9.4422164332471663</v>
      </c>
      <c r="J559">
        <f t="shared" si="71"/>
        <v>13.988798284500117</v>
      </c>
    </row>
    <row r="560" spans="1:10" x14ac:dyDescent="0.2">
      <c r="A560" s="2">
        <v>44365</v>
      </c>
      <c r="B560" s="1">
        <v>14.52</v>
      </c>
      <c r="C560">
        <f t="shared" si="64"/>
        <v>15.401108268400066</v>
      </c>
      <c r="D560">
        <f t="shared" si="65"/>
        <v>-0.23044597494861632</v>
      </c>
      <c r="E560">
        <f t="shared" si="66"/>
        <v>15.17066229345145</v>
      </c>
      <c r="F560">
        <f t="shared" si="69"/>
        <v>14.940216318502832</v>
      </c>
      <c r="G560">
        <f t="shared" si="67"/>
        <v>-0.65066229345145032</v>
      </c>
      <c r="H560">
        <f t="shared" si="70"/>
        <v>-0.42021631850283292</v>
      </c>
      <c r="I560">
        <f t="shared" si="68"/>
        <v>4.4811452717042028</v>
      </c>
      <c r="J560">
        <f t="shared" si="71"/>
        <v>2.894051780322541</v>
      </c>
    </row>
    <row r="561" spans="1:10" x14ac:dyDescent="0.2">
      <c r="A561" s="2">
        <v>44372</v>
      </c>
      <c r="B561" s="1">
        <v>15.19</v>
      </c>
      <c r="C561">
        <f t="shared" si="64"/>
        <v>15.182264917380579</v>
      </c>
      <c r="D561">
        <f t="shared" si="65"/>
        <v>-0.22232413819822577</v>
      </c>
      <c r="E561">
        <f t="shared" si="66"/>
        <v>14.959940779182352</v>
      </c>
      <c r="F561">
        <f t="shared" si="69"/>
        <v>14.737616640984127</v>
      </c>
      <c r="G561">
        <f t="shared" si="67"/>
        <v>0.23005922081764751</v>
      </c>
      <c r="H561">
        <f t="shared" si="70"/>
        <v>0.45238335901587234</v>
      </c>
      <c r="I561">
        <f t="shared" si="68"/>
        <v>1.5145439158502141</v>
      </c>
      <c r="J561">
        <f t="shared" si="71"/>
        <v>2.9781656288075862</v>
      </c>
    </row>
    <row r="562" spans="1:10" x14ac:dyDescent="0.2">
      <c r="A562" s="2">
        <v>44379</v>
      </c>
      <c r="B562" s="1">
        <v>14.93</v>
      </c>
      <c r="C562">
        <f t="shared" si="64"/>
        <v>14.941976311672942</v>
      </c>
      <c r="D562">
        <f t="shared" si="65"/>
        <v>-0.23489926545481332</v>
      </c>
      <c r="E562">
        <f t="shared" si="66"/>
        <v>14.707077046218128</v>
      </c>
      <c r="F562">
        <f t="shared" si="69"/>
        <v>14.472177780763316</v>
      </c>
      <c r="G562">
        <f t="shared" si="67"/>
        <v>0.22292295378187177</v>
      </c>
      <c r="H562">
        <f t="shared" si="70"/>
        <v>0.45782221923668409</v>
      </c>
      <c r="I562">
        <f t="shared" si="68"/>
        <v>1.4931209228524567</v>
      </c>
      <c r="J562">
        <f t="shared" si="71"/>
        <v>3.066458266823068</v>
      </c>
    </row>
    <row r="563" spans="1:10" x14ac:dyDescent="0.2">
      <c r="A563" s="2">
        <v>44386</v>
      </c>
      <c r="B563" s="1">
        <v>14.48</v>
      </c>
      <c r="C563">
        <f t="shared" si="64"/>
        <v>14.570830818487252</v>
      </c>
      <c r="D563">
        <f t="shared" si="65"/>
        <v>-0.33027162486642692</v>
      </c>
      <c r="E563">
        <f t="shared" si="66"/>
        <v>14.240559193620825</v>
      </c>
      <c r="F563">
        <f t="shared" si="69"/>
        <v>13.910287568754399</v>
      </c>
      <c r="G563">
        <f t="shared" si="67"/>
        <v>0.23944080637917509</v>
      </c>
      <c r="H563">
        <f t="shared" si="70"/>
        <v>0.56971243124560189</v>
      </c>
      <c r="I563">
        <f t="shared" si="68"/>
        <v>1.6535967291379496</v>
      </c>
      <c r="J563">
        <f t="shared" si="71"/>
        <v>3.9344781163370293</v>
      </c>
    </row>
    <row r="564" spans="1:10" x14ac:dyDescent="0.2">
      <c r="A564" s="2">
        <v>44393</v>
      </c>
      <c r="B564" s="1">
        <v>13.61</v>
      </c>
      <c r="C564">
        <f t="shared" si="64"/>
        <v>13.862223677448329</v>
      </c>
      <c r="D564">
        <f t="shared" si="65"/>
        <v>-0.59510648618717443</v>
      </c>
      <c r="E564">
        <f t="shared" si="66"/>
        <v>13.267117191261153</v>
      </c>
      <c r="F564">
        <f t="shared" si="69"/>
        <v>12.67201070507398</v>
      </c>
      <c r="G564">
        <f t="shared" si="67"/>
        <v>0.34288280873884602</v>
      </c>
      <c r="H564">
        <f t="shared" si="70"/>
        <v>0.93798929492601957</v>
      </c>
      <c r="I564">
        <f t="shared" si="68"/>
        <v>2.5193446637681562</v>
      </c>
      <c r="J564">
        <f t="shared" si="71"/>
        <v>6.8919125270096959</v>
      </c>
    </row>
    <row r="565" spans="1:10" x14ac:dyDescent="0.2">
      <c r="A565" s="2">
        <v>44400</v>
      </c>
      <c r="B565" s="1">
        <v>13.82</v>
      </c>
      <c r="C565">
        <f t="shared" si="64"/>
        <v>13.598846876504462</v>
      </c>
      <c r="D565">
        <f t="shared" si="65"/>
        <v>-0.36289570651685915</v>
      </c>
      <c r="E565">
        <f t="shared" si="66"/>
        <v>13.235951169987603</v>
      </c>
      <c r="F565">
        <f t="shared" si="69"/>
        <v>12.873055463470743</v>
      </c>
      <c r="G565">
        <f t="shared" si="67"/>
        <v>0.5840488300123976</v>
      </c>
      <c r="H565">
        <f t="shared" si="70"/>
        <v>0.94694453652925681</v>
      </c>
      <c r="I565">
        <f t="shared" si="68"/>
        <v>4.226113097050634</v>
      </c>
      <c r="J565">
        <f t="shared" si="71"/>
        <v>6.8519865161306566</v>
      </c>
    </row>
    <row r="566" spans="1:10" x14ac:dyDescent="0.2">
      <c r="A566" s="2">
        <v>44407</v>
      </c>
      <c r="B566" s="1">
        <v>13.95</v>
      </c>
      <c r="C566">
        <f t="shared" si="64"/>
        <v>13.664380467995041</v>
      </c>
      <c r="D566">
        <f t="shared" si="65"/>
        <v>-6.2995197911652145E-2</v>
      </c>
      <c r="E566">
        <f t="shared" si="66"/>
        <v>13.601385270083389</v>
      </c>
      <c r="F566">
        <f t="shared" si="69"/>
        <v>13.538390072171737</v>
      </c>
      <c r="G566">
        <f t="shared" si="67"/>
        <v>0.34861472991661024</v>
      </c>
      <c r="H566">
        <f t="shared" si="70"/>
        <v>0.41160992782826256</v>
      </c>
      <c r="I566">
        <f t="shared" si="68"/>
        <v>2.4990303219828691</v>
      </c>
      <c r="J566">
        <f t="shared" si="71"/>
        <v>2.9506088016362906</v>
      </c>
    </row>
    <row r="567" spans="1:10" x14ac:dyDescent="0.2">
      <c r="A567" s="2">
        <v>44414</v>
      </c>
      <c r="B567" s="1">
        <v>13.8</v>
      </c>
      <c r="C567">
        <f t="shared" si="64"/>
        <v>13.720554108033355</v>
      </c>
      <c r="D567">
        <f t="shared" si="65"/>
        <v>2.0422988653323634E-2</v>
      </c>
      <c r="E567">
        <f t="shared" si="66"/>
        <v>13.740977096686679</v>
      </c>
      <c r="F567">
        <f t="shared" si="69"/>
        <v>13.761400085340002</v>
      </c>
      <c r="G567">
        <f t="shared" si="67"/>
        <v>5.9022903313321606E-2</v>
      </c>
      <c r="H567">
        <f t="shared" si="70"/>
        <v>3.8599914659998902E-2</v>
      </c>
      <c r="I567">
        <f t="shared" si="68"/>
        <v>0.42770219792262032</v>
      </c>
      <c r="J567">
        <f t="shared" si="71"/>
        <v>0.27970952652173114</v>
      </c>
    </row>
    <row r="568" spans="1:10" x14ac:dyDescent="0.2">
      <c r="A568" s="2">
        <v>44421</v>
      </c>
      <c r="B568" s="1">
        <v>13.59</v>
      </c>
      <c r="C568">
        <f t="shared" si="64"/>
        <v>13.650390838674671</v>
      </c>
      <c r="D568">
        <f t="shared" si="65"/>
        <v>-4.2987391955081548E-2</v>
      </c>
      <c r="E568">
        <f t="shared" si="66"/>
        <v>13.607403446719589</v>
      </c>
      <c r="F568">
        <f t="shared" si="69"/>
        <v>13.564416054764507</v>
      </c>
      <c r="G568">
        <f t="shared" si="67"/>
        <v>-1.7403446719589155E-2</v>
      </c>
      <c r="H568">
        <f t="shared" si="70"/>
        <v>2.5583945235492678E-2</v>
      </c>
      <c r="I568">
        <f t="shared" si="68"/>
        <v>0.12806068226334921</v>
      </c>
      <c r="J568">
        <f t="shared" si="71"/>
        <v>0.18825566766366944</v>
      </c>
    </row>
    <row r="569" spans="1:10" x14ac:dyDescent="0.2">
      <c r="A569" s="2">
        <v>44428</v>
      </c>
      <c r="B569" s="1">
        <v>12.57</v>
      </c>
      <c r="C569">
        <f t="shared" si="64"/>
        <v>12.984961378687835</v>
      </c>
      <c r="D569">
        <f t="shared" si="65"/>
        <v>-0.47869683957730952</v>
      </c>
      <c r="E569">
        <f t="shared" si="66"/>
        <v>12.506264539110525</v>
      </c>
      <c r="F569">
        <f t="shared" si="69"/>
        <v>12.027567699533217</v>
      </c>
      <c r="G569">
        <f t="shared" si="67"/>
        <v>6.3735460889475348E-2</v>
      </c>
      <c r="H569">
        <f t="shared" si="70"/>
        <v>0.5424323004667837</v>
      </c>
      <c r="I569">
        <f t="shared" si="68"/>
        <v>0.50704423937530108</v>
      </c>
      <c r="J569">
        <f t="shared" si="71"/>
        <v>4.315292764254445</v>
      </c>
    </row>
    <row r="570" spans="1:10" x14ac:dyDescent="0.2">
      <c r="A570" s="2">
        <v>44435</v>
      </c>
      <c r="B570" s="1">
        <v>13.31</v>
      </c>
      <c r="C570">
        <f t="shared" si="64"/>
        <v>12.98850581564421</v>
      </c>
      <c r="D570">
        <f t="shared" si="65"/>
        <v>-0.14112794600373046</v>
      </c>
      <c r="E570">
        <f t="shared" si="66"/>
        <v>12.847377869640479</v>
      </c>
      <c r="F570">
        <f t="shared" si="69"/>
        <v>12.706249923636749</v>
      </c>
      <c r="G570">
        <f t="shared" si="67"/>
        <v>0.46262213035952193</v>
      </c>
      <c r="H570">
        <f t="shared" si="70"/>
        <v>0.60375007636325151</v>
      </c>
      <c r="I570">
        <f t="shared" si="68"/>
        <v>3.4757485376372799</v>
      </c>
      <c r="J570">
        <f t="shared" si="71"/>
        <v>4.5360636841716868</v>
      </c>
    </row>
    <row r="571" spans="1:10" x14ac:dyDescent="0.2">
      <c r="A571" s="2">
        <v>44442</v>
      </c>
      <c r="B571" s="1">
        <v>12.89</v>
      </c>
      <c r="C571">
        <f t="shared" si="64"/>
        <v>12.872951147856192</v>
      </c>
      <c r="D571">
        <f t="shared" si="65"/>
        <v>-0.12322665125273186</v>
      </c>
      <c r="E571">
        <f t="shared" si="66"/>
        <v>12.749724496603459</v>
      </c>
      <c r="F571">
        <f t="shared" si="69"/>
        <v>12.626497845350729</v>
      </c>
      <c r="G571">
        <f t="shared" si="67"/>
        <v>0.14027550339654127</v>
      </c>
      <c r="H571">
        <f t="shared" si="70"/>
        <v>0.26350215464927196</v>
      </c>
      <c r="I571">
        <f t="shared" si="68"/>
        <v>1.0882506081965964</v>
      </c>
      <c r="J571">
        <f t="shared" si="71"/>
        <v>2.0442370414993944</v>
      </c>
    </row>
    <row r="572" spans="1:10" x14ac:dyDescent="0.2">
      <c r="A572" s="2">
        <v>44449</v>
      </c>
      <c r="B572" s="1">
        <v>12.68</v>
      </c>
      <c r="C572">
        <f t="shared" si="64"/>
        <v>12.707889798641384</v>
      </c>
      <c r="D572">
        <f t="shared" si="65"/>
        <v>-0.15251093982618505</v>
      </c>
      <c r="E572">
        <f t="shared" si="66"/>
        <v>12.5553788588152</v>
      </c>
      <c r="F572">
        <f t="shared" si="69"/>
        <v>12.402867918989013</v>
      </c>
      <c r="G572">
        <f t="shared" si="67"/>
        <v>0.12462114118480017</v>
      </c>
      <c r="H572">
        <f t="shared" si="70"/>
        <v>0.2771320810109863</v>
      </c>
      <c r="I572">
        <f t="shared" si="68"/>
        <v>0.98281657085804541</v>
      </c>
      <c r="J572">
        <f t="shared" si="71"/>
        <v>2.1855842351024157</v>
      </c>
    </row>
    <row r="573" spans="1:10" x14ac:dyDescent="0.2">
      <c r="A573" s="2">
        <v>44456</v>
      </c>
      <c r="B573" s="1">
        <v>13.55</v>
      </c>
      <c r="C573">
        <f t="shared" si="64"/>
        <v>13.152151543526081</v>
      </c>
      <c r="D573">
        <f t="shared" si="65"/>
        <v>0.26522993947143236</v>
      </c>
      <c r="E573">
        <f t="shared" si="66"/>
        <v>13.417381482997513</v>
      </c>
      <c r="F573">
        <f t="shared" si="69"/>
        <v>13.682611422468945</v>
      </c>
      <c r="G573">
        <f t="shared" si="67"/>
        <v>0.13261851700248783</v>
      </c>
      <c r="H573">
        <f t="shared" si="70"/>
        <v>-0.13261142246894408</v>
      </c>
      <c r="I573">
        <f t="shared" si="68"/>
        <v>0.97873444282278832</v>
      </c>
      <c r="J573">
        <f t="shared" si="71"/>
        <v>0.97868208464165374</v>
      </c>
    </row>
    <row r="574" spans="1:10" x14ac:dyDescent="0.2">
      <c r="A574" s="2">
        <v>44463</v>
      </c>
      <c r="B574" s="1">
        <v>13.78</v>
      </c>
      <c r="C574">
        <f t="shared" si="64"/>
        <v>13.634952593199005</v>
      </c>
      <c r="D574">
        <f t="shared" si="65"/>
        <v>0.4175297166124764</v>
      </c>
      <c r="E574">
        <f t="shared" si="66"/>
        <v>14.052482309811481</v>
      </c>
      <c r="F574">
        <f t="shared" si="69"/>
        <v>14.470012026423957</v>
      </c>
      <c r="G574">
        <f t="shared" si="67"/>
        <v>-0.27248230981148147</v>
      </c>
      <c r="H574">
        <f t="shared" si="70"/>
        <v>-0.69001202642395754</v>
      </c>
      <c r="I574">
        <f t="shared" si="68"/>
        <v>1.9773752526232327</v>
      </c>
      <c r="J574">
        <f t="shared" si="71"/>
        <v>5.0073441685338</v>
      </c>
    </row>
    <row r="575" spans="1:10" x14ac:dyDescent="0.2">
      <c r="A575" s="2">
        <v>44470</v>
      </c>
      <c r="B575" s="1">
        <v>14.16</v>
      </c>
      <c r="C575">
        <f t="shared" si="64"/>
        <v>14.116992923924593</v>
      </c>
      <c r="D575">
        <f t="shared" si="65"/>
        <v>0.46268714649165499</v>
      </c>
      <c r="E575">
        <f t="shared" si="66"/>
        <v>14.579680070416249</v>
      </c>
      <c r="F575">
        <f t="shared" si="69"/>
        <v>15.042367216907904</v>
      </c>
      <c r="G575">
        <f t="shared" si="67"/>
        <v>-0.41968007041624844</v>
      </c>
      <c r="H575">
        <f t="shared" si="70"/>
        <v>-0.88236721690790354</v>
      </c>
      <c r="I575">
        <f t="shared" si="68"/>
        <v>2.9638423051994947</v>
      </c>
      <c r="J575">
        <f t="shared" si="71"/>
        <v>6.2314068990671156</v>
      </c>
    </row>
    <row r="576" spans="1:10" x14ac:dyDescent="0.2">
      <c r="A576" s="2">
        <v>44477</v>
      </c>
      <c r="B576" s="1">
        <v>15.12</v>
      </c>
      <c r="C576">
        <f t="shared" si="64"/>
        <v>14.9038720281665</v>
      </c>
      <c r="D576">
        <f t="shared" si="65"/>
        <v>0.68962151691683116</v>
      </c>
      <c r="E576">
        <f t="shared" si="66"/>
        <v>15.593493545083332</v>
      </c>
      <c r="F576">
        <f t="shared" si="69"/>
        <v>16.283115062000164</v>
      </c>
      <c r="G576">
        <f t="shared" si="67"/>
        <v>-0.47349354508333263</v>
      </c>
      <c r="H576">
        <f t="shared" si="70"/>
        <v>-1.1631150620001645</v>
      </c>
      <c r="I576">
        <f t="shared" si="68"/>
        <v>3.1315710653659568</v>
      </c>
      <c r="J576">
        <f t="shared" si="71"/>
        <v>7.6925599338635218</v>
      </c>
    </row>
    <row r="577" spans="1:10" x14ac:dyDescent="0.2">
      <c r="A577" s="2">
        <v>44484</v>
      </c>
      <c r="B577" s="1">
        <v>15.7</v>
      </c>
      <c r="C577">
        <f t="shared" si="64"/>
        <v>15.657397418033334</v>
      </c>
      <c r="D577">
        <f t="shared" si="65"/>
        <v>0.73435422798183292</v>
      </c>
      <c r="E577">
        <f t="shared" si="66"/>
        <v>16.391751646015166</v>
      </c>
      <c r="F577">
        <f t="shared" si="69"/>
        <v>17.126105873996998</v>
      </c>
      <c r="G577">
        <f t="shared" si="67"/>
        <v>-0.6917516460151667</v>
      </c>
      <c r="H577">
        <f t="shared" si="70"/>
        <v>-1.426105873996999</v>
      </c>
      <c r="I577">
        <f t="shared" si="68"/>
        <v>4.4060614395870497</v>
      </c>
      <c r="J577">
        <f t="shared" si="71"/>
        <v>9.0834769044394843</v>
      </c>
    </row>
    <row r="578" spans="1:10" x14ac:dyDescent="0.2">
      <c r="A578" s="2">
        <v>44491</v>
      </c>
      <c r="B578" s="1">
        <v>16.28</v>
      </c>
      <c r="C578">
        <f t="shared" si="64"/>
        <v>16.324700658406066</v>
      </c>
      <c r="D578">
        <f t="shared" si="65"/>
        <v>0.68741853665546215</v>
      </c>
      <c r="E578">
        <f t="shared" si="66"/>
        <v>17.012119195061526</v>
      </c>
      <c r="F578">
        <f t="shared" si="69"/>
        <v>17.69953773171699</v>
      </c>
      <c r="G578">
        <f t="shared" si="67"/>
        <v>-0.73211919506152512</v>
      </c>
      <c r="H578">
        <f t="shared" si="70"/>
        <v>-1.4195377317169893</v>
      </c>
      <c r="I578">
        <f t="shared" si="68"/>
        <v>4.4970466527120703</v>
      </c>
      <c r="J578">
        <f t="shared" si="71"/>
        <v>8.7195192365908412</v>
      </c>
    </row>
    <row r="579" spans="1:10" x14ac:dyDescent="0.2">
      <c r="A579" s="2">
        <v>44498</v>
      </c>
      <c r="B579" s="1">
        <v>17.079999999999998</v>
      </c>
      <c r="C579">
        <f t="shared" si="64"/>
        <v>17.052847678024612</v>
      </c>
      <c r="D579">
        <f t="shared" si="65"/>
        <v>0.71592847472962129</v>
      </c>
      <c r="E579">
        <f t="shared" si="66"/>
        <v>17.768776152754235</v>
      </c>
      <c r="F579">
        <f t="shared" si="69"/>
        <v>18.484704627483854</v>
      </c>
      <c r="G579">
        <f t="shared" si="67"/>
        <v>-0.68877615275423665</v>
      </c>
      <c r="H579">
        <f t="shared" si="70"/>
        <v>-1.4047046274838557</v>
      </c>
      <c r="I579">
        <f t="shared" si="68"/>
        <v>4.032647264369067</v>
      </c>
      <c r="J579">
        <f t="shared" si="71"/>
        <v>8.2242659688750344</v>
      </c>
    </row>
    <row r="580" spans="1:10" x14ac:dyDescent="0.2">
      <c r="A580" s="2">
        <v>44505</v>
      </c>
      <c r="B580" s="1">
        <v>19.29</v>
      </c>
      <c r="C580">
        <f t="shared" si="64"/>
        <v>18.681510461101695</v>
      </c>
      <c r="D580">
        <f t="shared" si="65"/>
        <v>1.354842490572844</v>
      </c>
      <c r="E580">
        <f t="shared" si="66"/>
        <v>20.036352951674537</v>
      </c>
      <c r="F580">
        <f t="shared" si="69"/>
        <v>21.391195442247383</v>
      </c>
      <c r="G580">
        <f t="shared" si="67"/>
        <v>-0.74635295167453819</v>
      </c>
      <c r="H580">
        <f t="shared" si="70"/>
        <v>-2.1011954422473842</v>
      </c>
      <c r="I580">
        <f t="shared" si="68"/>
        <v>3.8691184638389746</v>
      </c>
      <c r="J580">
        <f t="shared" si="71"/>
        <v>10.892666885678508</v>
      </c>
    </row>
    <row r="581" spans="1:10" x14ac:dyDescent="0.2">
      <c r="A581" s="2">
        <v>44512</v>
      </c>
      <c r="B581" s="1">
        <v>19.5</v>
      </c>
      <c r="C581">
        <f t="shared" si="64"/>
        <v>19.714541180669812</v>
      </c>
      <c r="D581">
        <f t="shared" si="65"/>
        <v>1.1295742508695352</v>
      </c>
      <c r="E581">
        <f t="shared" si="66"/>
        <v>20.844115431539347</v>
      </c>
      <c r="F581">
        <f t="shared" si="69"/>
        <v>21.973689682408882</v>
      </c>
      <c r="G581">
        <f t="shared" si="67"/>
        <v>-1.3441154315393469</v>
      </c>
      <c r="H581">
        <f t="shared" si="70"/>
        <v>-2.4736896824088817</v>
      </c>
      <c r="I581">
        <f t="shared" si="68"/>
        <v>6.8928996489197276</v>
      </c>
      <c r="J581">
        <f t="shared" si="71"/>
        <v>12.685588114917342</v>
      </c>
    </row>
    <row r="582" spans="1:10" x14ac:dyDescent="0.2">
      <c r="A582" s="2">
        <v>44519</v>
      </c>
      <c r="B582" s="1">
        <v>19.39</v>
      </c>
      <c r="C582">
        <f t="shared" si="64"/>
        <v>19.971646172615742</v>
      </c>
      <c r="D582">
        <f t="shared" si="65"/>
        <v>0.51884576962301154</v>
      </c>
      <c r="E582">
        <f t="shared" si="66"/>
        <v>20.490491942238755</v>
      </c>
      <c r="F582">
        <f t="shared" si="69"/>
        <v>21.009337711861765</v>
      </c>
      <c r="G582">
        <f t="shared" si="67"/>
        <v>-1.1004919422387545</v>
      </c>
      <c r="H582">
        <f t="shared" si="70"/>
        <v>-1.619337711861764</v>
      </c>
      <c r="I582">
        <f t="shared" si="68"/>
        <v>5.6755644261926479</v>
      </c>
      <c r="J582">
        <f t="shared" si="71"/>
        <v>8.351406456223641</v>
      </c>
    </row>
    <row r="583" spans="1:10" x14ac:dyDescent="0.2">
      <c r="A583" s="2">
        <v>44526</v>
      </c>
      <c r="B583" s="1">
        <v>19.75</v>
      </c>
      <c r="C583">
        <f t="shared" si="64"/>
        <v>20.046196776895503</v>
      </c>
      <c r="D583">
        <f t="shared" si="65"/>
        <v>0.20783915388273605</v>
      </c>
      <c r="E583">
        <f t="shared" si="66"/>
        <v>20.25403593077824</v>
      </c>
      <c r="F583">
        <f t="shared" si="69"/>
        <v>20.461875084660974</v>
      </c>
      <c r="G583">
        <f t="shared" si="67"/>
        <v>-0.50403593077824027</v>
      </c>
      <c r="H583">
        <f t="shared" si="70"/>
        <v>-0.71187508466097427</v>
      </c>
      <c r="I583">
        <f t="shared" si="68"/>
        <v>2.5520806621683052</v>
      </c>
      <c r="J583">
        <f t="shared" si="71"/>
        <v>3.6044308084099961</v>
      </c>
    </row>
    <row r="584" spans="1:10" x14ac:dyDescent="0.2">
      <c r="A584" s="2">
        <v>44533</v>
      </c>
      <c r="B584" s="1">
        <v>19.14</v>
      </c>
      <c r="C584">
        <f t="shared" si="64"/>
        <v>19.585614372311298</v>
      </c>
      <c r="D584">
        <f t="shared" si="65"/>
        <v>-0.26005593704412255</v>
      </c>
      <c r="E584">
        <f t="shared" si="66"/>
        <v>19.325558435267176</v>
      </c>
      <c r="F584">
        <f t="shared" si="69"/>
        <v>19.065502498223054</v>
      </c>
      <c r="G584">
        <f t="shared" si="67"/>
        <v>-0.18555843526717553</v>
      </c>
      <c r="H584">
        <f t="shared" si="70"/>
        <v>7.4497501776946251E-2</v>
      </c>
      <c r="I584">
        <f t="shared" si="68"/>
        <v>0.96947980808346668</v>
      </c>
      <c r="J584">
        <f t="shared" si="71"/>
        <v>0.38922414721497517</v>
      </c>
    </row>
    <row r="585" spans="1:10" x14ac:dyDescent="0.2">
      <c r="A585" s="2">
        <v>44540</v>
      </c>
      <c r="B585" s="1">
        <v>21.45</v>
      </c>
      <c r="C585">
        <f t="shared" ref="C585:C648" si="72">$I$1*B585+(1-$I$1)*(C584+D584)</f>
        <v>20.600223374106868</v>
      </c>
      <c r="D585">
        <f t="shared" ref="D585:D648" si="73">$I$2*(C585-C584)+(1-$I$2)*D584</f>
        <v>0.63220952014366227</v>
      </c>
      <c r="E585">
        <f t="shared" ref="E585:E648" si="74">C585+D585</f>
        <v>21.232432894250529</v>
      </c>
      <c r="F585">
        <f t="shared" si="69"/>
        <v>21.864642414394194</v>
      </c>
      <c r="G585">
        <f t="shared" ref="G585:G648" si="75">B585-E585</f>
        <v>0.21756710574947036</v>
      </c>
      <c r="H585">
        <f t="shared" si="70"/>
        <v>-0.41464241439419425</v>
      </c>
      <c r="I585">
        <f t="shared" ref="I585:I648" si="76">ABS(G585/B585)*100</f>
        <v>1.014298861302892</v>
      </c>
      <c r="J585">
        <f t="shared" si="71"/>
        <v>1.9330648689706027</v>
      </c>
    </row>
    <row r="586" spans="1:10" x14ac:dyDescent="0.2">
      <c r="A586" s="2">
        <v>44547</v>
      </c>
      <c r="B586" s="1">
        <v>19.77</v>
      </c>
      <c r="C586">
        <f t="shared" si="72"/>
        <v>20.354973157700211</v>
      </c>
      <c r="D586">
        <f t="shared" si="73"/>
        <v>1.7987704558439122E-2</v>
      </c>
      <c r="E586">
        <f t="shared" si="74"/>
        <v>20.372960862258651</v>
      </c>
      <c r="F586">
        <f t="shared" ref="F586:F649" si="77">C586+2*D586</f>
        <v>20.390948566817091</v>
      </c>
      <c r="G586">
        <f t="shared" si="75"/>
        <v>-0.60296086225865153</v>
      </c>
      <c r="H586">
        <f t="shared" ref="H586:H649" si="78">B586-F586</f>
        <v>-0.62094856681709132</v>
      </c>
      <c r="I586">
        <f t="shared" si="76"/>
        <v>3.0498779072263607</v>
      </c>
      <c r="J586">
        <f t="shared" ref="J586:J649" si="79">ABS(H586/B586)*100</f>
        <v>3.1408627557768911</v>
      </c>
    </row>
    <row r="587" spans="1:10" x14ac:dyDescent="0.2">
      <c r="A587" s="2">
        <v>44554</v>
      </c>
      <c r="B587" s="1">
        <v>20.25</v>
      </c>
      <c r="C587">
        <f t="shared" si="72"/>
        <v>20.299184344903459</v>
      </c>
      <c r="D587">
        <f t="shared" si="73"/>
        <v>-3.3655857590194869E-2</v>
      </c>
      <c r="E587">
        <f t="shared" si="74"/>
        <v>20.265528487313265</v>
      </c>
      <c r="F587">
        <f t="shared" si="77"/>
        <v>20.231872629723068</v>
      </c>
      <c r="G587">
        <f t="shared" si="75"/>
        <v>-1.552848731326506E-2</v>
      </c>
      <c r="H587">
        <f t="shared" si="78"/>
        <v>1.8127370276932453E-2</v>
      </c>
      <c r="I587">
        <f t="shared" si="76"/>
        <v>7.6683887966741041E-2</v>
      </c>
      <c r="J587">
        <f t="shared" si="79"/>
        <v>8.9517877910777546E-2</v>
      </c>
    </row>
    <row r="588" spans="1:10" x14ac:dyDescent="0.2">
      <c r="A588" s="2">
        <v>44561</v>
      </c>
      <c r="B588" s="1">
        <v>20.77</v>
      </c>
      <c r="C588">
        <f t="shared" si="72"/>
        <v>20.568211394925306</v>
      </c>
      <c r="D588">
        <f t="shared" si="73"/>
        <v>0.17822217773823473</v>
      </c>
      <c r="E588">
        <f t="shared" si="74"/>
        <v>20.746433572663541</v>
      </c>
      <c r="F588">
        <f t="shared" si="77"/>
        <v>20.924655750401776</v>
      </c>
      <c r="G588">
        <f t="shared" si="75"/>
        <v>2.3566427336458418E-2</v>
      </c>
      <c r="H588">
        <f t="shared" si="78"/>
        <v>-0.15465575040177626</v>
      </c>
      <c r="I588">
        <f t="shared" si="76"/>
        <v>0.1134637811095735</v>
      </c>
      <c r="J588">
        <f t="shared" si="79"/>
        <v>0.74461122003743985</v>
      </c>
    </row>
    <row r="589" spans="1:10" x14ac:dyDescent="0.2">
      <c r="A589" s="2">
        <v>44568</v>
      </c>
      <c r="B589" s="1">
        <v>24.44</v>
      </c>
      <c r="C589">
        <f t="shared" si="72"/>
        <v>22.962573429065415</v>
      </c>
      <c r="D589">
        <f t="shared" si="73"/>
        <v>1.7295200772195465</v>
      </c>
      <c r="E589">
        <f t="shared" si="74"/>
        <v>24.692093506284962</v>
      </c>
      <c r="F589">
        <f t="shared" si="77"/>
        <v>26.421613583504509</v>
      </c>
      <c r="G589">
        <f t="shared" si="75"/>
        <v>-0.25209350628496097</v>
      </c>
      <c r="H589">
        <f t="shared" si="78"/>
        <v>-1.9816135835045081</v>
      </c>
      <c r="I589">
        <f t="shared" si="76"/>
        <v>1.0314791582854377</v>
      </c>
      <c r="J589">
        <f t="shared" si="79"/>
        <v>8.1080752189218828</v>
      </c>
    </row>
    <row r="590" spans="1:10" x14ac:dyDescent="0.2">
      <c r="A590" s="2">
        <v>44575</v>
      </c>
      <c r="B590" s="1">
        <v>25.19</v>
      </c>
      <c r="C590">
        <f t="shared" si="72"/>
        <v>24.990837402513986</v>
      </c>
      <c r="D590">
        <f t="shared" si="73"/>
        <v>1.9386408045798631</v>
      </c>
      <c r="E590">
        <f t="shared" si="74"/>
        <v>26.929478207093847</v>
      </c>
      <c r="F590">
        <f t="shared" si="77"/>
        <v>28.868119011673713</v>
      </c>
      <c r="G590">
        <f t="shared" si="75"/>
        <v>-1.7394782070938462</v>
      </c>
      <c r="H590">
        <f t="shared" si="78"/>
        <v>-3.6781190116737115</v>
      </c>
      <c r="I590">
        <f t="shared" si="76"/>
        <v>6.9054315486059794</v>
      </c>
      <c r="J590">
        <f t="shared" si="79"/>
        <v>14.601504611646332</v>
      </c>
    </row>
    <row r="591" spans="1:10" x14ac:dyDescent="0.2">
      <c r="A591" s="2">
        <v>44582</v>
      </c>
      <c r="B591" s="1">
        <v>20.65</v>
      </c>
      <c r="C591">
        <f t="shared" si="72"/>
        <v>23.161791282837541</v>
      </c>
      <c r="D591">
        <f t="shared" si="73"/>
        <v>-0.69874004239955212</v>
      </c>
      <c r="E591">
        <f t="shared" si="74"/>
        <v>22.463051240437988</v>
      </c>
      <c r="F591">
        <f t="shared" si="77"/>
        <v>21.764311198038438</v>
      </c>
      <c r="G591">
        <f t="shared" si="75"/>
        <v>-1.8130512404379893</v>
      </c>
      <c r="H591">
        <f t="shared" si="78"/>
        <v>-1.1143111980384397</v>
      </c>
      <c r="I591">
        <f t="shared" si="76"/>
        <v>8.7799091546633878</v>
      </c>
      <c r="J591">
        <f t="shared" si="79"/>
        <v>5.3961801357793693</v>
      </c>
    </row>
    <row r="592" spans="1:10" x14ac:dyDescent="0.2">
      <c r="A592" s="2">
        <v>44589</v>
      </c>
      <c r="B592" s="1">
        <v>19.54</v>
      </c>
      <c r="C592">
        <f t="shared" si="72"/>
        <v>20.709220496175192</v>
      </c>
      <c r="D592">
        <f t="shared" si="73"/>
        <v>-1.92642156338351</v>
      </c>
      <c r="E592">
        <f t="shared" si="74"/>
        <v>18.782798932791682</v>
      </c>
      <c r="F592">
        <f t="shared" si="77"/>
        <v>16.856377369408172</v>
      </c>
      <c r="G592">
        <f t="shared" si="75"/>
        <v>0.75720106720831737</v>
      </c>
      <c r="H592">
        <f t="shared" si="78"/>
        <v>2.6836226305918274</v>
      </c>
      <c r="I592">
        <f t="shared" si="76"/>
        <v>3.8751334043414403</v>
      </c>
      <c r="J592">
        <f t="shared" si="79"/>
        <v>13.733995038852751</v>
      </c>
    </row>
    <row r="593" spans="1:10" x14ac:dyDescent="0.2">
      <c r="A593" s="2">
        <v>44596</v>
      </c>
      <c r="B593" s="1">
        <v>17.96</v>
      </c>
      <c r="C593">
        <f t="shared" si="72"/>
        <v>18.289119573116672</v>
      </c>
      <c r="D593">
        <f t="shared" si="73"/>
        <v>-2.271997115156017</v>
      </c>
      <c r="E593">
        <f t="shared" si="74"/>
        <v>16.017122457960653</v>
      </c>
      <c r="F593">
        <f t="shared" si="77"/>
        <v>13.745125342804638</v>
      </c>
      <c r="G593">
        <f t="shared" si="75"/>
        <v>1.9428775420393478</v>
      </c>
      <c r="H593">
        <f t="shared" si="78"/>
        <v>4.214874657195363</v>
      </c>
      <c r="I593">
        <f t="shared" si="76"/>
        <v>10.817803686187904</v>
      </c>
      <c r="J593">
        <f t="shared" si="79"/>
        <v>23.468121699306028</v>
      </c>
    </row>
    <row r="594" spans="1:10" x14ac:dyDescent="0.2">
      <c r="A594" s="2">
        <v>44603</v>
      </c>
      <c r="B594" s="1">
        <v>17.55</v>
      </c>
      <c r="C594">
        <f t="shared" si="72"/>
        <v>16.936848983184262</v>
      </c>
      <c r="D594">
        <f t="shared" si="73"/>
        <v>-1.6281885474994917</v>
      </c>
      <c r="E594">
        <f t="shared" si="74"/>
        <v>15.308660435684772</v>
      </c>
      <c r="F594">
        <f t="shared" si="77"/>
        <v>13.680471888185279</v>
      </c>
      <c r="G594">
        <f t="shared" si="75"/>
        <v>2.2413395643152292</v>
      </c>
      <c r="H594">
        <f t="shared" si="78"/>
        <v>3.8695281118147218</v>
      </c>
      <c r="I594">
        <f t="shared" si="76"/>
        <v>12.771165608633783</v>
      </c>
      <c r="J594">
        <f t="shared" si="79"/>
        <v>22.048593229713514</v>
      </c>
    </row>
    <row r="595" spans="1:10" x14ac:dyDescent="0.2">
      <c r="A595" s="2">
        <v>44610</v>
      </c>
      <c r="B595" s="1">
        <v>18.04</v>
      </c>
      <c r="C595">
        <f t="shared" si="72"/>
        <v>16.947464174273911</v>
      </c>
      <c r="D595">
        <f t="shared" si="73"/>
        <v>-0.48102593048709358</v>
      </c>
      <c r="E595">
        <f t="shared" si="74"/>
        <v>16.466438243786818</v>
      </c>
      <c r="F595">
        <f t="shared" si="77"/>
        <v>15.985412313299724</v>
      </c>
      <c r="G595">
        <f t="shared" si="75"/>
        <v>1.5735617562131807</v>
      </c>
      <c r="H595">
        <f t="shared" si="78"/>
        <v>2.054587686700275</v>
      </c>
      <c r="I595">
        <f t="shared" si="76"/>
        <v>8.7226261430885863</v>
      </c>
      <c r="J595">
        <f t="shared" si="79"/>
        <v>11.389066999447202</v>
      </c>
    </row>
    <row r="596" spans="1:10" x14ac:dyDescent="0.2">
      <c r="A596" s="2">
        <v>44617</v>
      </c>
      <c r="B596" s="1">
        <v>17.829999999999998</v>
      </c>
      <c r="C596">
        <f t="shared" si="72"/>
        <v>17.284575297514728</v>
      </c>
      <c r="D596">
        <f t="shared" si="73"/>
        <v>9.1670007122443664E-2</v>
      </c>
      <c r="E596">
        <f t="shared" si="74"/>
        <v>17.376245304637173</v>
      </c>
      <c r="F596">
        <f t="shared" si="77"/>
        <v>17.467915311759615</v>
      </c>
      <c r="G596">
        <f t="shared" si="75"/>
        <v>0.45375469536282509</v>
      </c>
      <c r="H596">
        <f t="shared" si="78"/>
        <v>0.3620846882403832</v>
      </c>
      <c r="I596">
        <f t="shared" si="76"/>
        <v>2.5448945337230802</v>
      </c>
      <c r="J596">
        <f t="shared" si="79"/>
        <v>2.0307610108826877</v>
      </c>
    </row>
    <row r="597" spans="1:10" x14ac:dyDescent="0.2">
      <c r="A597" s="2">
        <v>44624</v>
      </c>
      <c r="B597" s="1">
        <v>16.850000000000001</v>
      </c>
      <c r="C597">
        <f t="shared" si="72"/>
        <v>17.06049812185487</v>
      </c>
      <c r="D597">
        <f t="shared" si="73"/>
        <v>-0.12935302082516723</v>
      </c>
      <c r="E597">
        <f t="shared" si="74"/>
        <v>16.931145101029703</v>
      </c>
      <c r="F597">
        <f t="shared" si="77"/>
        <v>16.801792080204535</v>
      </c>
      <c r="G597">
        <f t="shared" si="75"/>
        <v>-8.1145101029701294E-2</v>
      </c>
      <c r="H597">
        <f t="shared" si="78"/>
        <v>4.8207919795466125E-2</v>
      </c>
      <c r="I597">
        <f t="shared" si="76"/>
        <v>0.48157329987953285</v>
      </c>
      <c r="J597">
        <f t="shared" si="79"/>
        <v>0.28610041421641613</v>
      </c>
    </row>
    <row r="598" spans="1:10" x14ac:dyDescent="0.2">
      <c r="A598" s="2">
        <v>44631</v>
      </c>
      <c r="B598" s="1">
        <v>16.04</v>
      </c>
      <c r="C598">
        <f t="shared" si="72"/>
        <v>16.396458040411879</v>
      </c>
      <c r="D598">
        <f t="shared" si="73"/>
        <v>-0.50363396325764387</v>
      </c>
      <c r="E598">
        <f t="shared" si="74"/>
        <v>15.892824077154236</v>
      </c>
      <c r="F598">
        <f t="shared" si="77"/>
        <v>15.389190113896591</v>
      </c>
      <c r="G598">
        <f t="shared" si="75"/>
        <v>0.1471759228457632</v>
      </c>
      <c r="H598">
        <f t="shared" si="78"/>
        <v>0.65080988610340818</v>
      </c>
      <c r="I598">
        <f t="shared" si="76"/>
        <v>0.91755562871423446</v>
      </c>
      <c r="J598">
        <f t="shared" si="79"/>
        <v>4.0574182425399519</v>
      </c>
    </row>
    <row r="599" spans="1:10" x14ac:dyDescent="0.2">
      <c r="A599" s="2">
        <v>44638</v>
      </c>
      <c r="B599" s="1">
        <v>16.86</v>
      </c>
      <c r="C599">
        <f t="shared" si="72"/>
        <v>16.473129630861695</v>
      </c>
      <c r="D599">
        <f t="shared" si="73"/>
        <v>-9.7420075662421765E-2</v>
      </c>
      <c r="E599">
        <f t="shared" si="74"/>
        <v>16.375709555199272</v>
      </c>
      <c r="F599">
        <f t="shared" si="77"/>
        <v>16.278289479536852</v>
      </c>
      <c r="G599">
        <f t="shared" si="75"/>
        <v>0.48429044480072747</v>
      </c>
      <c r="H599">
        <f t="shared" si="78"/>
        <v>0.58171052046314742</v>
      </c>
      <c r="I599">
        <f t="shared" si="76"/>
        <v>2.8724225670268533</v>
      </c>
      <c r="J599">
        <f t="shared" si="79"/>
        <v>3.4502403348941129</v>
      </c>
    </row>
    <row r="600" spans="1:10" x14ac:dyDescent="0.2">
      <c r="A600" s="2">
        <v>44645</v>
      </c>
      <c r="B600" s="1">
        <v>16.47</v>
      </c>
      <c r="C600">
        <f t="shared" si="72"/>
        <v>16.432283822079711</v>
      </c>
      <c r="D600">
        <f t="shared" si="73"/>
        <v>-5.7818088846115695E-2</v>
      </c>
      <c r="E600">
        <f t="shared" si="74"/>
        <v>16.374465733233595</v>
      </c>
      <c r="F600">
        <f t="shared" si="77"/>
        <v>16.31664764438748</v>
      </c>
      <c r="G600">
        <f t="shared" si="75"/>
        <v>9.553426676640342E-2</v>
      </c>
      <c r="H600">
        <f t="shared" si="78"/>
        <v>0.15335235561251892</v>
      </c>
      <c r="I600">
        <f t="shared" si="76"/>
        <v>0.58005019287433779</v>
      </c>
      <c r="J600">
        <f t="shared" si="79"/>
        <v>0.93110112697339964</v>
      </c>
    </row>
    <row r="601" spans="1:10" x14ac:dyDescent="0.2">
      <c r="A601" s="2">
        <v>44652</v>
      </c>
      <c r="B601" s="1">
        <v>16.649999999999999</v>
      </c>
      <c r="C601">
        <f t="shared" si="72"/>
        <v>16.539786293293439</v>
      </c>
      <c r="D601">
        <f t="shared" si="73"/>
        <v>5.7906303195774743E-2</v>
      </c>
      <c r="E601">
        <f t="shared" si="74"/>
        <v>16.597692596489214</v>
      </c>
      <c r="F601">
        <f t="shared" si="77"/>
        <v>16.655598899684989</v>
      </c>
      <c r="G601">
        <f t="shared" si="75"/>
        <v>5.2307403510784667E-2</v>
      </c>
      <c r="H601">
        <f t="shared" si="78"/>
        <v>-5.5988996849904993E-3</v>
      </c>
      <c r="I601">
        <f t="shared" si="76"/>
        <v>0.31415857964435234</v>
      </c>
      <c r="J601">
        <f t="shared" si="79"/>
        <v>3.3627025135078072E-2</v>
      </c>
    </row>
    <row r="602" spans="1:10" x14ac:dyDescent="0.2">
      <c r="A602" s="2">
        <v>44659</v>
      </c>
      <c r="B602" s="1">
        <v>15.05</v>
      </c>
      <c r="C602">
        <f t="shared" si="72"/>
        <v>15.669077038595685</v>
      </c>
      <c r="D602">
        <f t="shared" si="73"/>
        <v>-0.59212458732969553</v>
      </c>
      <c r="E602">
        <f t="shared" si="74"/>
        <v>15.076952451265988</v>
      </c>
      <c r="F602">
        <f t="shared" si="77"/>
        <v>14.484827863936294</v>
      </c>
      <c r="G602">
        <f t="shared" si="75"/>
        <v>-2.6952451265987776E-2</v>
      </c>
      <c r="H602">
        <f t="shared" si="78"/>
        <v>0.56517213606370653</v>
      </c>
      <c r="I602">
        <f t="shared" si="76"/>
        <v>0.17908605492350679</v>
      </c>
      <c r="J602">
        <f t="shared" si="79"/>
        <v>3.7552965851409068</v>
      </c>
    </row>
    <row r="603" spans="1:10" x14ac:dyDescent="0.2">
      <c r="A603" s="2">
        <v>44666</v>
      </c>
      <c r="B603" s="1">
        <v>15.48</v>
      </c>
      <c r="C603">
        <f t="shared" si="72"/>
        <v>15.318780980506396</v>
      </c>
      <c r="D603">
        <f t="shared" si="73"/>
        <v>-0.42284461686141039</v>
      </c>
      <c r="E603">
        <f t="shared" si="74"/>
        <v>14.895936363644985</v>
      </c>
      <c r="F603">
        <f t="shared" si="77"/>
        <v>14.473091746783576</v>
      </c>
      <c r="G603">
        <f t="shared" si="75"/>
        <v>0.58406363635501535</v>
      </c>
      <c r="H603">
        <f t="shared" si="78"/>
        <v>1.0069082532164249</v>
      </c>
      <c r="I603">
        <f t="shared" si="76"/>
        <v>3.7730209066861455</v>
      </c>
      <c r="J603">
        <f t="shared" si="79"/>
        <v>6.5045752791758709</v>
      </c>
    </row>
    <row r="604" spans="1:10" x14ac:dyDescent="0.2">
      <c r="A604" s="2">
        <v>44673</v>
      </c>
      <c r="B604" s="1">
        <v>15.13</v>
      </c>
      <c r="C604">
        <f t="shared" si="72"/>
        <v>15.036374545457994</v>
      </c>
      <c r="D604">
        <f t="shared" si="73"/>
        <v>-0.3245378895923049</v>
      </c>
      <c r="E604">
        <f t="shared" si="74"/>
        <v>14.711836655865689</v>
      </c>
      <c r="F604">
        <f t="shared" si="77"/>
        <v>14.387298766273384</v>
      </c>
      <c r="G604">
        <f t="shared" si="75"/>
        <v>0.418163344134312</v>
      </c>
      <c r="H604">
        <f t="shared" si="78"/>
        <v>0.74270123372661701</v>
      </c>
      <c r="I604">
        <f t="shared" si="76"/>
        <v>2.7638026710793917</v>
      </c>
      <c r="J604">
        <f t="shared" si="79"/>
        <v>4.9087986366597285</v>
      </c>
    </row>
    <row r="605" spans="1:10" x14ac:dyDescent="0.2">
      <c r="A605" s="2">
        <v>44680</v>
      </c>
      <c r="B605" s="1">
        <v>14.16</v>
      </c>
      <c r="C605">
        <f t="shared" si="72"/>
        <v>14.380734662346276</v>
      </c>
      <c r="D605">
        <f t="shared" si="73"/>
        <v>-0.55630928505589394</v>
      </c>
      <c r="E605">
        <f t="shared" si="74"/>
        <v>13.824425377290382</v>
      </c>
      <c r="F605">
        <f t="shared" si="77"/>
        <v>13.268116092234488</v>
      </c>
      <c r="G605">
        <f t="shared" si="75"/>
        <v>0.33557462270961835</v>
      </c>
      <c r="H605">
        <f t="shared" si="78"/>
        <v>0.89188390776551252</v>
      </c>
      <c r="I605">
        <f t="shared" si="76"/>
        <v>2.3698772790227287</v>
      </c>
      <c r="J605">
        <f t="shared" si="79"/>
        <v>6.29861516783554</v>
      </c>
    </row>
    <row r="606" spans="1:10" x14ac:dyDescent="0.2">
      <c r="A606" s="2">
        <v>44687</v>
      </c>
      <c r="B606" s="1">
        <v>14.21</v>
      </c>
      <c r="C606">
        <f t="shared" si="72"/>
        <v>14.055770150916153</v>
      </c>
      <c r="D606">
        <f t="shared" si="73"/>
        <v>-0.39436794351785409</v>
      </c>
      <c r="E606">
        <f t="shared" si="74"/>
        <v>13.661402207398298</v>
      </c>
      <c r="F606">
        <f t="shared" si="77"/>
        <v>13.267034263880445</v>
      </c>
      <c r="G606">
        <f t="shared" si="75"/>
        <v>0.54859779260170249</v>
      </c>
      <c r="H606">
        <f t="shared" si="78"/>
        <v>0.94296573611955559</v>
      </c>
      <c r="I606">
        <f t="shared" si="76"/>
        <v>3.8606459718627901</v>
      </c>
      <c r="J606">
        <f t="shared" si="79"/>
        <v>6.6359305849370553</v>
      </c>
    </row>
    <row r="607" spans="1:10" x14ac:dyDescent="0.2">
      <c r="A607" s="2">
        <v>44694</v>
      </c>
      <c r="B607" s="1">
        <v>13.5</v>
      </c>
      <c r="C607">
        <f t="shared" si="72"/>
        <v>13.56456088295932</v>
      </c>
      <c r="D607">
        <f t="shared" si="73"/>
        <v>-0.46215687062513944</v>
      </c>
      <c r="E607">
        <f t="shared" si="74"/>
        <v>13.10240401233418</v>
      </c>
      <c r="F607">
        <f t="shared" si="77"/>
        <v>12.640247141709041</v>
      </c>
      <c r="G607">
        <f t="shared" si="75"/>
        <v>0.39759598766582016</v>
      </c>
      <c r="H607">
        <f t="shared" si="78"/>
        <v>0.8597528582909586</v>
      </c>
      <c r="I607">
        <f t="shared" si="76"/>
        <v>2.9451554641912603</v>
      </c>
      <c r="J607">
        <f t="shared" si="79"/>
        <v>6.3685396910441376</v>
      </c>
    </row>
    <row r="608" spans="1:10" x14ac:dyDescent="0.2">
      <c r="A608" s="2">
        <v>44701</v>
      </c>
      <c r="B608" s="1">
        <v>12.5</v>
      </c>
      <c r="C608">
        <f t="shared" si="72"/>
        <v>12.740961604933673</v>
      </c>
      <c r="D608">
        <f t="shared" si="73"/>
        <v>-0.71516655580549449</v>
      </c>
      <c r="E608">
        <f t="shared" si="74"/>
        <v>12.025795049128179</v>
      </c>
      <c r="F608">
        <f t="shared" si="77"/>
        <v>11.310628493322685</v>
      </c>
      <c r="G608">
        <f t="shared" si="75"/>
        <v>0.47420495087182069</v>
      </c>
      <c r="H608">
        <f t="shared" si="78"/>
        <v>1.1893715066773147</v>
      </c>
      <c r="I608">
        <f t="shared" si="76"/>
        <v>3.7936396069745659</v>
      </c>
      <c r="J608">
        <f t="shared" si="79"/>
        <v>9.5149720534185178</v>
      </c>
    </row>
    <row r="609" spans="1:10" x14ac:dyDescent="0.2">
      <c r="A609" s="2">
        <v>44708</v>
      </c>
      <c r="B609" s="1">
        <v>13.63</v>
      </c>
      <c r="C609">
        <f t="shared" si="72"/>
        <v>12.988318019651274</v>
      </c>
      <c r="D609">
        <f t="shared" si="73"/>
        <v>-4.1400476439327982E-2</v>
      </c>
      <c r="E609">
        <f t="shared" si="74"/>
        <v>12.946917543211946</v>
      </c>
      <c r="F609">
        <f t="shared" si="77"/>
        <v>12.905517066772617</v>
      </c>
      <c r="G609">
        <f t="shared" si="75"/>
        <v>0.68308245678805513</v>
      </c>
      <c r="H609">
        <f t="shared" si="78"/>
        <v>0.72448293322738344</v>
      </c>
      <c r="I609">
        <f t="shared" si="76"/>
        <v>5.0116101011596115</v>
      </c>
      <c r="J609">
        <f t="shared" si="79"/>
        <v>5.3153553428274645</v>
      </c>
    </row>
    <row r="610" spans="1:10" x14ac:dyDescent="0.2">
      <c r="A610" s="2">
        <v>44715</v>
      </c>
      <c r="B610" s="1">
        <v>13.5</v>
      </c>
      <c r="C610">
        <f t="shared" si="72"/>
        <v>13.278767017284778</v>
      </c>
      <c r="D610">
        <f t="shared" si="73"/>
        <v>0.19089415541165461</v>
      </c>
      <c r="E610">
        <f t="shared" si="74"/>
        <v>13.469661172696433</v>
      </c>
      <c r="F610">
        <f t="shared" si="77"/>
        <v>13.660555328108087</v>
      </c>
      <c r="G610">
        <f t="shared" si="75"/>
        <v>3.0338827303566518E-2</v>
      </c>
      <c r="H610">
        <f t="shared" si="78"/>
        <v>-0.16055532810808693</v>
      </c>
      <c r="I610">
        <f t="shared" si="76"/>
        <v>0.22473205410049271</v>
      </c>
      <c r="J610">
        <f t="shared" si="79"/>
        <v>1.1892987267265698</v>
      </c>
    </row>
    <row r="611" spans="1:10" x14ac:dyDescent="0.2">
      <c r="A611" s="2">
        <v>44722</v>
      </c>
      <c r="B611" s="1">
        <v>12.75</v>
      </c>
      <c r="C611">
        <f t="shared" si="72"/>
        <v>13.037864469078574</v>
      </c>
      <c r="D611">
        <f t="shared" si="73"/>
        <v>-0.11136353712084651</v>
      </c>
      <c r="E611">
        <f t="shared" si="74"/>
        <v>12.926500931957728</v>
      </c>
      <c r="F611">
        <f t="shared" si="77"/>
        <v>12.815137394836881</v>
      </c>
      <c r="G611">
        <f t="shared" si="75"/>
        <v>-0.17650093195772776</v>
      </c>
      <c r="H611">
        <f t="shared" si="78"/>
        <v>-6.5137394836881413E-2</v>
      </c>
      <c r="I611">
        <f t="shared" si="76"/>
        <v>1.3843210349625708</v>
      </c>
      <c r="J611">
        <f t="shared" si="79"/>
        <v>0.51088152813240328</v>
      </c>
    </row>
    <row r="612" spans="1:10" x14ac:dyDescent="0.2">
      <c r="A612" s="2">
        <v>44729</v>
      </c>
      <c r="B612" s="1">
        <v>11.23</v>
      </c>
      <c r="C612">
        <f t="shared" si="72"/>
        <v>11.908600372783091</v>
      </c>
      <c r="D612">
        <f t="shared" si="73"/>
        <v>-0.82389392854309185</v>
      </c>
      <c r="E612">
        <f t="shared" si="74"/>
        <v>11.08470644424</v>
      </c>
      <c r="F612">
        <f t="shared" si="77"/>
        <v>10.260812515696907</v>
      </c>
      <c r="G612">
        <f t="shared" si="75"/>
        <v>0.14529355576000036</v>
      </c>
      <c r="H612">
        <f t="shared" si="78"/>
        <v>0.96918748430309343</v>
      </c>
      <c r="I612">
        <f t="shared" si="76"/>
        <v>1.2937983593944822</v>
      </c>
      <c r="J612">
        <f t="shared" si="79"/>
        <v>8.6303426919242501</v>
      </c>
    </row>
    <row r="613" spans="1:10" x14ac:dyDescent="0.2">
      <c r="A613" s="2">
        <v>44736</v>
      </c>
      <c r="B613" s="1">
        <v>12.01</v>
      </c>
      <c r="C613">
        <f t="shared" si="72"/>
        <v>11.639882577696</v>
      </c>
      <c r="D613">
        <f t="shared" si="73"/>
        <v>-0.43527063512389186</v>
      </c>
      <c r="E613">
        <f t="shared" si="74"/>
        <v>11.204611942572107</v>
      </c>
      <c r="F613">
        <f t="shared" si="77"/>
        <v>10.769341307448215</v>
      </c>
      <c r="G613">
        <f t="shared" si="75"/>
        <v>0.80538805742789243</v>
      </c>
      <c r="H613">
        <f t="shared" si="78"/>
        <v>1.2406586925517846</v>
      </c>
      <c r="I613">
        <f t="shared" si="76"/>
        <v>6.7059788295411522</v>
      </c>
      <c r="J613">
        <f t="shared" si="79"/>
        <v>10.330213926326266</v>
      </c>
    </row>
    <row r="614" spans="1:10" x14ac:dyDescent="0.2">
      <c r="A614" s="2">
        <v>44743</v>
      </c>
      <c r="B614" s="1">
        <v>11.32</v>
      </c>
      <c r="C614">
        <f t="shared" si="72"/>
        <v>11.273844777028842</v>
      </c>
      <c r="D614">
        <f t="shared" si="73"/>
        <v>-0.38680765100417802</v>
      </c>
      <c r="E614">
        <f t="shared" si="74"/>
        <v>10.887037126024664</v>
      </c>
      <c r="F614">
        <f t="shared" si="77"/>
        <v>10.500229475020486</v>
      </c>
      <c r="G614">
        <f t="shared" si="75"/>
        <v>0.43296287397533639</v>
      </c>
      <c r="H614">
        <f t="shared" si="78"/>
        <v>0.81977052497951419</v>
      </c>
      <c r="I614">
        <f t="shared" si="76"/>
        <v>3.8247603708068589</v>
      </c>
      <c r="J614">
        <f t="shared" si="79"/>
        <v>7.241789089925037</v>
      </c>
    </row>
    <row r="615" spans="1:10" x14ac:dyDescent="0.2">
      <c r="A615" s="2">
        <v>44750</v>
      </c>
      <c r="B615" s="1">
        <v>11.62</v>
      </c>
      <c r="C615">
        <f t="shared" si="72"/>
        <v>11.326814850409864</v>
      </c>
      <c r="D615">
        <f t="shared" si="73"/>
        <v>-7.8963243934537797E-2</v>
      </c>
      <c r="E615">
        <f t="shared" si="74"/>
        <v>11.247851606475326</v>
      </c>
      <c r="F615">
        <f t="shared" si="77"/>
        <v>11.168888362540788</v>
      </c>
      <c r="G615">
        <f t="shared" si="75"/>
        <v>0.37214839352467344</v>
      </c>
      <c r="H615">
        <f t="shared" si="78"/>
        <v>0.45111163745921168</v>
      </c>
      <c r="I615">
        <f t="shared" si="76"/>
        <v>3.2026539890247285</v>
      </c>
      <c r="J615">
        <f t="shared" si="79"/>
        <v>3.8821999781343521</v>
      </c>
    </row>
    <row r="616" spans="1:10" x14ac:dyDescent="0.2">
      <c r="A616" s="2">
        <v>44757</v>
      </c>
      <c r="B616" s="1">
        <v>11.88</v>
      </c>
      <c r="C616">
        <f t="shared" si="72"/>
        <v>11.627140642590131</v>
      </c>
      <c r="D616">
        <f t="shared" si="73"/>
        <v>0.18653908134582564</v>
      </c>
      <c r="E616">
        <f t="shared" si="74"/>
        <v>11.813679723935957</v>
      </c>
      <c r="F616">
        <f t="shared" si="77"/>
        <v>12.000218805281783</v>
      </c>
      <c r="G616">
        <f t="shared" si="75"/>
        <v>6.6320276064043782E-2</v>
      </c>
      <c r="H616">
        <f t="shared" si="78"/>
        <v>-0.12021880528178208</v>
      </c>
      <c r="I616">
        <f t="shared" si="76"/>
        <v>0.55825148202057051</v>
      </c>
      <c r="J616">
        <f t="shared" si="79"/>
        <v>1.0119428054022062</v>
      </c>
    </row>
    <row r="617" spans="1:10" x14ac:dyDescent="0.2">
      <c r="A617" s="2">
        <v>44764</v>
      </c>
      <c r="B617" s="1">
        <v>12.82</v>
      </c>
      <c r="C617">
        <f t="shared" si="72"/>
        <v>12.417471889574383</v>
      </c>
      <c r="D617">
        <f t="shared" si="73"/>
        <v>0.60919359729272393</v>
      </c>
      <c r="E617">
        <f t="shared" si="74"/>
        <v>13.026665486867106</v>
      </c>
      <c r="F617">
        <f t="shared" si="77"/>
        <v>13.635859084159831</v>
      </c>
      <c r="G617">
        <f t="shared" si="75"/>
        <v>-0.20666548686710584</v>
      </c>
      <c r="H617">
        <f t="shared" si="78"/>
        <v>-0.81585908415983077</v>
      </c>
      <c r="I617">
        <f t="shared" si="76"/>
        <v>1.6120552797746164</v>
      </c>
      <c r="J617">
        <f t="shared" si="79"/>
        <v>6.3639554146632662</v>
      </c>
    </row>
    <row r="618" spans="1:10" x14ac:dyDescent="0.2">
      <c r="A618" s="2">
        <v>44771</v>
      </c>
      <c r="B618" s="1">
        <v>14.69</v>
      </c>
      <c r="C618">
        <f t="shared" si="72"/>
        <v>14.024666194746843</v>
      </c>
      <c r="D618">
        <f t="shared" si="73"/>
        <v>1.3077940928085388</v>
      </c>
      <c r="E618">
        <f t="shared" si="74"/>
        <v>15.332460287555381</v>
      </c>
      <c r="F618">
        <f t="shared" si="77"/>
        <v>16.64025438036392</v>
      </c>
      <c r="G618">
        <f t="shared" si="75"/>
        <v>-0.64246028755538198</v>
      </c>
      <c r="H618">
        <f t="shared" si="78"/>
        <v>-1.950254380363921</v>
      </c>
      <c r="I618">
        <f t="shared" si="76"/>
        <v>4.3734532849243157</v>
      </c>
      <c r="J618">
        <f t="shared" si="79"/>
        <v>13.2760679398497</v>
      </c>
    </row>
    <row r="619" spans="1:10" x14ac:dyDescent="0.2">
      <c r="A619" s="2">
        <v>44778</v>
      </c>
      <c r="B619" s="1">
        <v>15.3</v>
      </c>
      <c r="C619">
        <f t="shared" si="72"/>
        <v>15.312984115022154</v>
      </c>
      <c r="D619">
        <f t="shared" si="73"/>
        <v>1.2941607720352795</v>
      </c>
      <c r="E619">
        <f t="shared" si="74"/>
        <v>16.607144887057434</v>
      </c>
      <c r="F619">
        <f t="shared" si="77"/>
        <v>17.901305659092714</v>
      </c>
      <c r="G619">
        <f t="shared" si="75"/>
        <v>-1.3071448870574329</v>
      </c>
      <c r="H619">
        <f t="shared" si="78"/>
        <v>-2.6013056590927128</v>
      </c>
      <c r="I619">
        <f t="shared" si="76"/>
        <v>8.5434306343623057</v>
      </c>
      <c r="J619">
        <f t="shared" si="79"/>
        <v>17.001997771847797</v>
      </c>
    </row>
    <row r="620" spans="1:10" x14ac:dyDescent="0.2">
      <c r="A620" s="2">
        <v>44785</v>
      </c>
      <c r="B620" s="1">
        <v>16.18</v>
      </c>
      <c r="C620">
        <f t="shared" si="72"/>
        <v>16.350857954822974</v>
      </c>
      <c r="D620">
        <f t="shared" si="73"/>
        <v>1.1147599194711582</v>
      </c>
      <c r="E620">
        <f t="shared" si="74"/>
        <v>17.465617874294132</v>
      </c>
      <c r="F620">
        <f t="shared" si="77"/>
        <v>18.58037779376529</v>
      </c>
      <c r="G620">
        <f t="shared" si="75"/>
        <v>-1.2856178742941324</v>
      </c>
      <c r="H620">
        <f t="shared" si="78"/>
        <v>-2.4003777937652906</v>
      </c>
      <c r="I620">
        <f t="shared" si="76"/>
        <v>7.9457223380354298</v>
      </c>
      <c r="J620">
        <f t="shared" si="79"/>
        <v>14.8354622606013</v>
      </c>
    </row>
    <row r="621" spans="1:10" x14ac:dyDescent="0.2">
      <c r="A621" s="2">
        <v>44792</v>
      </c>
      <c r="B621" s="1">
        <v>15.88</v>
      </c>
      <c r="C621">
        <f t="shared" si="72"/>
        <v>16.514247149717654</v>
      </c>
      <c r="D621">
        <f t="shared" si="73"/>
        <v>0.44880041226762374</v>
      </c>
      <c r="E621">
        <f t="shared" si="74"/>
        <v>16.963047561985277</v>
      </c>
      <c r="F621">
        <f t="shared" si="77"/>
        <v>17.4118479742529</v>
      </c>
      <c r="G621">
        <f t="shared" si="75"/>
        <v>-1.0830475619852766</v>
      </c>
      <c r="H621">
        <f t="shared" si="78"/>
        <v>-1.5318479742528996</v>
      </c>
      <c r="I621">
        <f t="shared" si="76"/>
        <v>6.8201987530558981</v>
      </c>
      <c r="J621">
        <f t="shared" si="79"/>
        <v>9.6463978227512577</v>
      </c>
    </row>
    <row r="622" spans="1:10" x14ac:dyDescent="0.2">
      <c r="A622" s="2">
        <v>44799</v>
      </c>
      <c r="B622" s="1">
        <v>15.41</v>
      </c>
      <c r="C622">
        <f t="shared" si="72"/>
        <v>16.031219024794112</v>
      </c>
      <c r="D622">
        <f t="shared" si="73"/>
        <v>-0.20347956376619267</v>
      </c>
      <c r="E622">
        <f t="shared" si="74"/>
        <v>15.827739461027919</v>
      </c>
      <c r="F622">
        <f t="shared" si="77"/>
        <v>15.624259897261727</v>
      </c>
      <c r="G622">
        <f t="shared" si="75"/>
        <v>-0.41773946102791903</v>
      </c>
      <c r="H622">
        <f t="shared" si="78"/>
        <v>-0.21425989726172645</v>
      </c>
      <c r="I622">
        <f t="shared" si="76"/>
        <v>2.7108336212064832</v>
      </c>
      <c r="J622">
        <f t="shared" si="79"/>
        <v>1.3903951801539678</v>
      </c>
    </row>
    <row r="623" spans="1:10" x14ac:dyDescent="0.2">
      <c r="A623" s="2">
        <v>44806</v>
      </c>
      <c r="B623" s="1">
        <v>15.16</v>
      </c>
      <c r="C623">
        <f t="shared" si="72"/>
        <v>15.427095784411168</v>
      </c>
      <c r="D623">
        <f t="shared" si="73"/>
        <v>-0.48393013739791813</v>
      </c>
      <c r="E623">
        <f t="shared" si="74"/>
        <v>14.943165647013251</v>
      </c>
      <c r="F623">
        <f t="shared" si="77"/>
        <v>14.459235509615333</v>
      </c>
      <c r="G623">
        <f t="shared" si="75"/>
        <v>0.21683435298674958</v>
      </c>
      <c r="H623">
        <f t="shared" si="78"/>
        <v>0.70076449038466748</v>
      </c>
      <c r="I623">
        <f t="shared" si="76"/>
        <v>1.4303057584877941</v>
      </c>
      <c r="J623">
        <f t="shared" si="79"/>
        <v>4.6224570605848783</v>
      </c>
    </row>
    <row r="624" spans="1:10" x14ac:dyDescent="0.2">
      <c r="A624" s="2">
        <v>44813</v>
      </c>
      <c r="B624" s="1">
        <v>15.42</v>
      </c>
      <c r="C624">
        <f t="shared" si="72"/>
        <v>15.2292662588053</v>
      </c>
      <c r="D624">
        <f t="shared" si="73"/>
        <v>-0.28365970914348348</v>
      </c>
      <c r="E624">
        <f t="shared" si="74"/>
        <v>14.945606549661816</v>
      </c>
      <c r="F624">
        <f t="shared" si="77"/>
        <v>14.661946840518333</v>
      </c>
      <c r="G624">
        <f t="shared" si="75"/>
        <v>0.4743934503381837</v>
      </c>
      <c r="H624">
        <f t="shared" si="78"/>
        <v>0.75805315948166729</v>
      </c>
      <c r="I624">
        <f t="shared" si="76"/>
        <v>3.0764815197028774</v>
      </c>
      <c r="J624">
        <f t="shared" si="79"/>
        <v>4.9160386477410336</v>
      </c>
    </row>
    <row r="625" spans="1:10" x14ac:dyDescent="0.2">
      <c r="A625" s="2">
        <v>44820</v>
      </c>
      <c r="B625" s="1">
        <v>14.72</v>
      </c>
      <c r="C625">
        <f t="shared" si="72"/>
        <v>14.810242619864727</v>
      </c>
      <c r="D625">
        <f t="shared" si="73"/>
        <v>-0.37841446000144585</v>
      </c>
      <c r="E625">
        <f t="shared" si="74"/>
        <v>14.431828159863281</v>
      </c>
      <c r="F625">
        <f t="shared" si="77"/>
        <v>14.053413699861835</v>
      </c>
      <c r="G625">
        <f t="shared" si="75"/>
        <v>0.28817184013671948</v>
      </c>
      <c r="H625">
        <f t="shared" si="78"/>
        <v>0.66658630013816556</v>
      </c>
      <c r="I625">
        <f t="shared" si="76"/>
        <v>1.9576891313635836</v>
      </c>
      <c r="J625">
        <f t="shared" si="79"/>
        <v>4.5284395389821031</v>
      </c>
    </row>
    <row r="626" spans="1:10" x14ac:dyDescent="0.2">
      <c r="A626" s="2">
        <v>44827</v>
      </c>
      <c r="B626" s="1">
        <v>12.31</v>
      </c>
      <c r="C626">
        <f t="shared" si="72"/>
        <v>13.158731263945313</v>
      </c>
      <c r="D626">
        <f t="shared" si="73"/>
        <v>-1.2695822871440237</v>
      </c>
      <c r="E626">
        <f t="shared" si="74"/>
        <v>11.889148976801289</v>
      </c>
      <c r="F626">
        <f t="shared" si="77"/>
        <v>10.619566689657265</v>
      </c>
      <c r="G626">
        <f t="shared" si="75"/>
        <v>0.42085102319871126</v>
      </c>
      <c r="H626">
        <f t="shared" si="78"/>
        <v>1.6904333103427351</v>
      </c>
      <c r="I626">
        <f t="shared" si="76"/>
        <v>3.4187735434501318</v>
      </c>
      <c r="J626">
        <f t="shared" si="79"/>
        <v>13.732195859811009</v>
      </c>
    </row>
    <row r="627" spans="1:10" x14ac:dyDescent="0.2">
      <c r="A627" s="2">
        <v>44834</v>
      </c>
      <c r="B627" s="1">
        <v>11.2</v>
      </c>
      <c r="C627">
        <f t="shared" si="72"/>
        <v>11.475659590720515</v>
      </c>
      <c r="D627">
        <f t="shared" si="73"/>
        <v>-1.5590248574005661</v>
      </c>
      <c r="E627">
        <f t="shared" si="74"/>
        <v>9.9166347333199489</v>
      </c>
      <c r="F627">
        <f t="shared" si="77"/>
        <v>8.3576098759193833</v>
      </c>
      <c r="G627">
        <f t="shared" si="75"/>
        <v>1.2833652666800504</v>
      </c>
      <c r="H627">
        <f t="shared" si="78"/>
        <v>2.842390124080616</v>
      </c>
      <c r="I627">
        <f t="shared" si="76"/>
        <v>11.458618452500451</v>
      </c>
      <c r="J627">
        <f t="shared" si="79"/>
        <v>25.378483250719786</v>
      </c>
    </row>
    <row r="628" spans="1:10" x14ac:dyDescent="0.2">
      <c r="A628" s="2">
        <v>44841</v>
      </c>
      <c r="B628" s="1">
        <v>12.2</v>
      </c>
      <c r="C628">
        <f t="shared" si="72"/>
        <v>11.28665389332798</v>
      </c>
      <c r="D628">
        <f t="shared" si="73"/>
        <v>-0.60001144539494411</v>
      </c>
      <c r="E628">
        <f t="shared" si="74"/>
        <v>10.686642447933036</v>
      </c>
      <c r="F628">
        <f t="shared" si="77"/>
        <v>10.086631002538091</v>
      </c>
      <c r="G628">
        <f t="shared" si="75"/>
        <v>1.5133575520669638</v>
      </c>
      <c r="H628">
        <f t="shared" si="78"/>
        <v>2.1133689974619081</v>
      </c>
      <c r="I628">
        <f t="shared" si="76"/>
        <v>12.40457009890954</v>
      </c>
      <c r="J628">
        <f t="shared" si="79"/>
        <v>17.322696700507446</v>
      </c>
    </row>
    <row r="629" spans="1:10" x14ac:dyDescent="0.2">
      <c r="A629" s="2">
        <v>44848</v>
      </c>
      <c r="B629" s="1">
        <v>11.67</v>
      </c>
      <c r="C629">
        <f t="shared" si="72"/>
        <v>11.276656979173215</v>
      </c>
      <c r="D629">
        <f t="shared" si="73"/>
        <v>-0.187001273526819</v>
      </c>
      <c r="E629">
        <f t="shared" si="74"/>
        <v>11.089655705646395</v>
      </c>
      <c r="F629">
        <f t="shared" si="77"/>
        <v>10.902654432119576</v>
      </c>
      <c r="G629">
        <f t="shared" si="75"/>
        <v>0.58034429435360479</v>
      </c>
      <c r="H629">
        <f t="shared" si="78"/>
        <v>0.76734556788042418</v>
      </c>
      <c r="I629">
        <f t="shared" si="76"/>
        <v>4.9729588205107529</v>
      </c>
      <c r="J629">
        <f t="shared" si="79"/>
        <v>6.5753690478185449</v>
      </c>
    </row>
    <row r="630" spans="1:10" x14ac:dyDescent="0.2">
      <c r="A630" s="2">
        <v>44855</v>
      </c>
      <c r="B630" s="1">
        <v>12.19</v>
      </c>
      <c r="C630">
        <f t="shared" si="72"/>
        <v>11.749862282258558</v>
      </c>
      <c r="D630">
        <f t="shared" si="73"/>
        <v>0.27514333010169478</v>
      </c>
      <c r="E630">
        <f t="shared" si="74"/>
        <v>12.025005612360253</v>
      </c>
      <c r="F630">
        <f t="shared" si="77"/>
        <v>12.300148942461949</v>
      </c>
      <c r="G630">
        <f t="shared" si="75"/>
        <v>0.16499438763974617</v>
      </c>
      <c r="H630">
        <f t="shared" si="78"/>
        <v>-0.11014894246194906</v>
      </c>
      <c r="I630">
        <f t="shared" si="76"/>
        <v>1.3535224580783114</v>
      </c>
      <c r="J630">
        <f t="shared" si="79"/>
        <v>0.90360084054100964</v>
      </c>
    </row>
    <row r="631" spans="1:10" x14ac:dyDescent="0.2">
      <c r="A631" s="2">
        <v>44862</v>
      </c>
      <c r="B631" s="1">
        <v>13.26</v>
      </c>
      <c r="C631">
        <f t="shared" si="72"/>
        <v>12.766002244944101</v>
      </c>
      <c r="D631">
        <f t="shared" si="73"/>
        <v>0.79384097291038835</v>
      </c>
      <c r="E631">
        <f t="shared" si="74"/>
        <v>13.559843217854489</v>
      </c>
      <c r="F631">
        <f t="shared" si="77"/>
        <v>14.353684190764877</v>
      </c>
      <c r="G631">
        <f t="shared" si="75"/>
        <v>-0.2998432178544892</v>
      </c>
      <c r="H631">
        <f t="shared" si="78"/>
        <v>-1.0936841907648773</v>
      </c>
      <c r="I631">
        <f t="shared" si="76"/>
        <v>2.2612610697925279</v>
      </c>
      <c r="J631">
        <f t="shared" si="79"/>
        <v>8.2479954054666464</v>
      </c>
    </row>
    <row r="632" spans="1:10" x14ac:dyDescent="0.2">
      <c r="A632" s="2">
        <v>44869</v>
      </c>
      <c r="B632" s="1">
        <v>13.51</v>
      </c>
      <c r="C632">
        <f t="shared" si="72"/>
        <v>13.529937287141795</v>
      </c>
      <c r="D632">
        <f t="shared" si="73"/>
        <v>0.77290682141150246</v>
      </c>
      <c r="E632">
        <f t="shared" si="74"/>
        <v>14.302844108553298</v>
      </c>
      <c r="F632">
        <f t="shared" si="77"/>
        <v>15.0757509299648</v>
      </c>
      <c r="G632">
        <f t="shared" si="75"/>
        <v>-0.79284410855329845</v>
      </c>
      <c r="H632">
        <f t="shared" si="78"/>
        <v>-1.5657509299647998</v>
      </c>
      <c r="I632">
        <f t="shared" si="76"/>
        <v>5.8685722320747482</v>
      </c>
      <c r="J632">
        <f t="shared" si="79"/>
        <v>11.589570169983714</v>
      </c>
    </row>
    <row r="633" spans="1:10" x14ac:dyDescent="0.2">
      <c r="A633" s="2">
        <v>44876</v>
      </c>
      <c r="B633" s="1">
        <v>14.5</v>
      </c>
      <c r="C633">
        <f t="shared" si="72"/>
        <v>14.421137643421318</v>
      </c>
      <c r="D633">
        <f t="shared" si="73"/>
        <v>0.85571229581911656</v>
      </c>
      <c r="E633">
        <f t="shared" si="74"/>
        <v>15.276849939240435</v>
      </c>
      <c r="F633">
        <f t="shared" si="77"/>
        <v>16.132562235059552</v>
      </c>
      <c r="G633">
        <f t="shared" si="75"/>
        <v>-0.77684993924043511</v>
      </c>
      <c r="H633">
        <f t="shared" si="78"/>
        <v>-1.6325622350595523</v>
      </c>
      <c r="I633">
        <f t="shared" si="76"/>
        <v>5.3575857878650694</v>
      </c>
      <c r="J633">
        <f t="shared" si="79"/>
        <v>11.259049896962429</v>
      </c>
    </row>
    <row r="634" spans="1:10" x14ac:dyDescent="0.2">
      <c r="A634" s="2">
        <v>44883</v>
      </c>
      <c r="B634" s="1">
        <v>13.99</v>
      </c>
      <c r="C634">
        <f t="shared" si="72"/>
        <v>14.504739975696175</v>
      </c>
      <c r="D634">
        <f t="shared" si="73"/>
        <v>0.31523532133813514</v>
      </c>
      <c r="E634">
        <f t="shared" si="74"/>
        <v>14.819975297034311</v>
      </c>
      <c r="F634">
        <f t="shared" si="77"/>
        <v>15.135210618372446</v>
      </c>
      <c r="G634">
        <f t="shared" si="75"/>
        <v>-0.82997529703431105</v>
      </c>
      <c r="H634">
        <f t="shared" si="78"/>
        <v>-1.1452106183724453</v>
      </c>
      <c r="I634">
        <f t="shared" si="76"/>
        <v>5.9326325735118726</v>
      </c>
      <c r="J634">
        <f t="shared" si="79"/>
        <v>8.1859229333269869</v>
      </c>
    </row>
    <row r="635" spans="1:10" x14ac:dyDescent="0.2">
      <c r="A635" s="2">
        <v>44890</v>
      </c>
      <c r="B635" s="1">
        <v>14.08</v>
      </c>
      <c r="C635">
        <f t="shared" si="72"/>
        <v>14.375990118813725</v>
      </c>
      <c r="D635">
        <f t="shared" si="73"/>
        <v>4.4456965837253309E-3</v>
      </c>
      <c r="E635">
        <f t="shared" si="74"/>
        <v>14.380435815397449</v>
      </c>
      <c r="F635">
        <f t="shared" si="77"/>
        <v>14.384881511981176</v>
      </c>
      <c r="G635">
        <f t="shared" si="75"/>
        <v>-0.30043581539744935</v>
      </c>
      <c r="H635">
        <f t="shared" si="78"/>
        <v>-0.30488151198117563</v>
      </c>
      <c r="I635">
        <f t="shared" si="76"/>
        <v>2.133777097993248</v>
      </c>
      <c r="J635">
        <f t="shared" si="79"/>
        <v>2.1653516475935772</v>
      </c>
    </row>
    <row r="636" spans="1:10" x14ac:dyDescent="0.2">
      <c r="A636" s="2">
        <v>44897</v>
      </c>
      <c r="B636" s="1">
        <v>13.86</v>
      </c>
      <c r="C636">
        <f t="shared" si="72"/>
        <v>14.068174326158978</v>
      </c>
      <c r="D636">
        <f t="shared" si="73"/>
        <v>-0.21413734588320524</v>
      </c>
      <c r="E636">
        <f t="shared" si="74"/>
        <v>13.854036980275772</v>
      </c>
      <c r="F636">
        <f t="shared" si="77"/>
        <v>13.639899634392567</v>
      </c>
      <c r="G636">
        <f t="shared" si="75"/>
        <v>5.963019724227081E-3</v>
      </c>
      <c r="H636">
        <f t="shared" si="78"/>
        <v>0.22010036560743274</v>
      </c>
      <c r="I636">
        <f t="shared" si="76"/>
        <v>4.3023230333528721E-2</v>
      </c>
      <c r="J636">
        <f t="shared" si="79"/>
        <v>1.5880257258833532</v>
      </c>
    </row>
    <row r="637" spans="1:10" x14ac:dyDescent="0.2">
      <c r="A637" s="2">
        <v>44904</v>
      </c>
      <c r="B637" s="1">
        <v>13.18</v>
      </c>
      <c r="C637">
        <f t="shared" si="72"/>
        <v>13.449614792110308</v>
      </c>
      <c r="D637">
        <f t="shared" si="73"/>
        <v>-0.49723287759903023</v>
      </c>
      <c r="E637">
        <f t="shared" si="74"/>
        <v>12.952381914511278</v>
      </c>
      <c r="F637">
        <f t="shared" si="77"/>
        <v>12.455149036912248</v>
      </c>
      <c r="G637">
        <f t="shared" si="75"/>
        <v>0.22761808548872153</v>
      </c>
      <c r="H637">
        <f t="shared" si="78"/>
        <v>0.72485096308775177</v>
      </c>
      <c r="I637">
        <f t="shared" si="76"/>
        <v>1.7269960962725459</v>
      </c>
      <c r="J637">
        <f t="shared" si="79"/>
        <v>5.4996279445201202</v>
      </c>
    </row>
    <row r="638" spans="1:10" x14ac:dyDescent="0.2">
      <c r="A638" s="2">
        <v>44911</v>
      </c>
      <c r="B638" s="1">
        <v>12.12</v>
      </c>
      <c r="C638">
        <f t="shared" si="72"/>
        <v>12.452952765804511</v>
      </c>
      <c r="D638">
        <f t="shared" si="73"/>
        <v>-0.84683328169376715</v>
      </c>
      <c r="E638">
        <f t="shared" si="74"/>
        <v>11.606119484110744</v>
      </c>
      <c r="F638">
        <f t="shared" si="77"/>
        <v>10.759286202416977</v>
      </c>
      <c r="G638">
        <f t="shared" si="75"/>
        <v>0.51388051588925521</v>
      </c>
      <c r="H638">
        <f t="shared" si="78"/>
        <v>1.3607137975830224</v>
      </c>
      <c r="I638">
        <f t="shared" si="76"/>
        <v>4.2399382499113472</v>
      </c>
      <c r="J638">
        <f t="shared" si="79"/>
        <v>11.227011531213057</v>
      </c>
    </row>
    <row r="639" spans="1:10" x14ac:dyDescent="0.2">
      <c r="A639" s="2">
        <v>44918</v>
      </c>
      <c r="B639" s="1">
        <v>11.36</v>
      </c>
      <c r="C639">
        <f t="shared" si="72"/>
        <v>11.458447793644297</v>
      </c>
      <c r="D639">
        <f t="shared" si="73"/>
        <v>-0.95020346502028041</v>
      </c>
      <c r="E639">
        <f t="shared" si="74"/>
        <v>10.508244328624016</v>
      </c>
      <c r="F639">
        <f t="shared" si="77"/>
        <v>9.5580408636037362</v>
      </c>
      <c r="G639">
        <f t="shared" si="75"/>
        <v>0.85175567137598307</v>
      </c>
      <c r="H639">
        <f t="shared" si="78"/>
        <v>1.8019591363962633</v>
      </c>
      <c r="I639">
        <f t="shared" si="76"/>
        <v>7.497849219859007</v>
      </c>
      <c r="J639">
        <f t="shared" si="79"/>
        <v>15.862316341516403</v>
      </c>
    </row>
    <row r="640" spans="1:10" x14ac:dyDescent="0.2">
      <c r="A640" s="2">
        <v>44925</v>
      </c>
      <c r="B640" s="1">
        <v>11.63</v>
      </c>
      <c r="C640">
        <f t="shared" si="72"/>
        <v>11.181297731449607</v>
      </c>
      <c r="D640">
        <f t="shared" si="73"/>
        <v>-0.47906608304236664</v>
      </c>
      <c r="E640">
        <f t="shared" si="74"/>
        <v>10.70223164840724</v>
      </c>
      <c r="F640">
        <f t="shared" si="77"/>
        <v>10.223165565364875</v>
      </c>
      <c r="G640">
        <f t="shared" si="75"/>
        <v>0.92776835159276061</v>
      </c>
      <c r="H640">
        <f t="shared" si="78"/>
        <v>1.406834434635126</v>
      </c>
      <c r="I640">
        <f t="shared" si="76"/>
        <v>7.9773718967563241</v>
      </c>
      <c r="J640">
        <f t="shared" si="79"/>
        <v>12.096598750087068</v>
      </c>
    </row>
    <row r="641" spans="1:10" x14ac:dyDescent="0.2">
      <c r="A641" s="2">
        <v>44932</v>
      </c>
      <c r="B641" s="1">
        <v>12.58</v>
      </c>
      <c r="C641">
        <f t="shared" si="72"/>
        <v>11.828892659362896</v>
      </c>
      <c r="D641">
        <f t="shared" si="73"/>
        <v>0.30959662462659232</v>
      </c>
      <c r="E641">
        <f t="shared" si="74"/>
        <v>12.13848928398949</v>
      </c>
      <c r="F641">
        <f t="shared" si="77"/>
        <v>12.448085908616081</v>
      </c>
      <c r="G641">
        <f t="shared" si="75"/>
        <v>0.44151071601051051</v>
      </c>
      <c r="H641">
        <f t="shared" si="78"/>
        <v>0.13191409138391919</v>
      </c>
      <c r="I641">
        <f t="shared" si="76"/>
        <v>3.5096241336288596</v>
      </c>
      <c r="J641">
        <f t="shared" si="79"/>
        <v>1.0486016803173226</v>
      </c>
    </row>
    <row r="642" spans="1:10" x14ac:dyDescent="0.2">
      <c r="A642" s="2">
        <v>44939</v>
      </c>
      <c r="B642" s="1">
        <v>12.72</v>
      </c>
      <c r="C642">
        <f t="shared" si="72"/>
        <v>12.487395713595795</v>
      </c>
      <c r="D642">
        <f t="shared" si="73"/>
        <v>0.55383112535100676</v>
      </c>
      <c r="E642">
        <f t="shared" si="74"/>
        <v>13.041226838946802</v>
      </c>
      <c r="F642">
        <f t="shared" si="77"/>
        <v>13.595057964297808</v>
      </c>
      <c r="G642">
        <f t="shared" si="75"/>
        <v>-0.32122683894680115</v>
      </c>
      <c r="H642">
        <f t="shared" si="78"/>
        <v>-0.8750579642978078</v>
      </c>
      <c r="I642">
        <f t="shared" si="76"/>
        <v>2.5253682307138452</v>
      </c>
      <c r="J642">
        <f t="shared" si="79"/>
        <v>6.879386511775218</v>
      </c>
    </row>
    <row r="643" spans="1:10" x14ac:dyDescent="0.2">
      <c r="A643" s="2">
        <v>44946</v>
      </c>
      <c r="B643" s="1">
        <v>12.4</v>
      </c>
      <c r="C643">
        <f t="shared" si="72"/>
        <v>12.656490735578721</v>
      </c>
      <c r="D643">
        <f t="shared" si="73"/>
        <v>0.28451585299335036</v>
      </c>
      <c r="E643">
        <f t="shared" si="74"/>
        <v>12.941006588572071</v>
      </c>
      <c r="F643">
        <f t="shared" si="77"/>
        <v>13.225522441565422</v>
      </c>
      <c r="G643">
        <f t="shared" si="75"/>
        <v>-0.54100658857207051</v>
      </c>
      <c r="H643">
        <f t="shared" si="78"/>
        <v>-0.82552244156542187</v>
      </c>
      <c r="I643">
        <f t="shared" si="76"/>
        <v>4.3629563594521814</v>
      </c>
      <c r="J643">
        <f t="shared" si="79"/>
        <v>6.6574390448824339</v>
      </c>
    </row>
    <row r="644" spans="1:10" x14ac:dyDescent="0.2">
      <c r="A644" s="2">
        <v>44953</v>
      </c>
      <c r="B644" s="1">
        <v>13.27</v>
      </c>
      <c r="C644">
        <f t="shared" si="72"/>
        <v>13.138402635428829</v>
      </c>
      <c r="D644">
        <f t="shared" si="73"/>
        <v>0.42269308579308035</v>
      </c>
      <c r="E644">
        <f t="shared" si="74"/>
        <v>13.561095721221909</v>
      </c>
      <c r="F644">
        <f t="shared" si="77"/>
        <v>13.983788807014989</v>
      </c>
      <c r="G644">
        <f t="shared" si="75"/>
        <v>-0.29109572122190919</v>
      </c>
      <c r="H644">
        <f t="shared" si="78"/>
        <v>-0.71378880701498915</v>
      </c>
      <c r="I644">
        <f t="shared" si="76"/>
        <v>2.1936376881831894</v>
      </c>
      <c r="J644">
        <f t="shared" si="79"/>
        <v>5.3789661417859023</v>
      </c>
    </row>
    <row r="645" spans="1:10" x14ac:dyDescent="0.2">
      <c r="A645" s="2">
        <v>44960</v>
      </c>
      <c r="B645" s="1">
        <v>13.23</v>
      </c>
      <c r="C645">
        <f t="shared" si="72"/>
        <v>13.362438288488764</v>
      </c>
      <c r="D645">
        <f t="shared" si="73"/>
        <v>0.28363288287987909</v>
      </c>
      <c r="E645">
        <f t="shared" si="74"/>
        <v>13.646071171368643</v>
      </c>
      <c r="F645">
        <f t="shared" si="77"/>
        <v>13.929704054248523</v>
      </c>
      <c r="G645">
        <f t="shared" si="75"/>
        <v>-0.41607117136864247</v>
      </c>
      <c r="H645">
        <f t="shared" si="78"/>
        <v>-0.69970405424852267</v>
      </c>
      <c r="I645">
        <f t="shared" si="76"/>
        <v>3.1449068130660804</v>
      </c>
      <c r="J645">
        <f t="shared" si="79"/>
        <v>5.2887683616668379</v>
      </c>
    </row>
    <row r="646" spans="1:10" x14ac:dyDescent="0.2">
      <c r="A646" s="2">
        <v>44967</v>
      </c>
      <c r="B646" s="1">
        <v>12.73</v>
      </c>
      <c r="C646">
        <f t="shared" si="72"/>
        <v>13.096428468547458</v>
      </c>
      <c r="D646">
        <f t="shared" si="73"/>
        <v>-0.10111700909495071</v>
      </c>
      <c r="E646">
        <f t="shared" si="74"/>
        <v>12.995311459452507</v>
      </c>
      <c r="F646">
        <f t="shared" si="77"/>
        <v>12.894194450357556</v>
      </c>
      <c r="G646">
        <f t="shared" si="75"/>
        <v>-0.26531145945250678</v>
      </c>
      <c r="H646">
        <f t="shared" si="78"/>
        <v>-0.16419445035755587</v>
      </c>
      <c r="I646">
        <f t="shared" si="76"/>
        <v>2.0841434363904696</v>
      </c>
      <c r="J646">
        <f t="shared" si="79"/>
        <v>1.2898228621960397</v>
      </c>
    </row>
    <row r="647" spans="1:10" x14ac:dyDescent="0.2">
      <c r="A647" s="2">
        <v>44974</v>
      </c>
      <c r="B647" s="1">
        <v>12.89</v>
      </c>
      <c r="C647">
        <f t="shared" si="72"/>
        <v>12.932124583781004</v>
      </c>
      <c r="D647">
        <f t="shared" si="73"/>
        <v>-0.14534782206500313</v>
      </c>
      <c r="E647">
        <f t="shared" si="74"/>
        <v>12.786776761716</v>
      </c>
      <c r="F647">
        <f t="shared" si="77"/>
        <v>12.641428939650998</v>
      </c>
      <c r="G647">
        <f t="shared" si="75"/>
        <v>0.10322323828400037</v>
      </c>
      <c r="H647">
        <f t="shared" si="78"/>
        <v>0.24857106034900234</v>
      </c>
      <c r="I647">
        <f t="shared" si="76"/>
        <v>0.80080091764158545</v>
      </c>
      <c r="J647">
        <f t="shared" si="79"/>
        <v>1.9284023300931135</v>
      </c>
    </row>
    <row r="648" spans="1:10" x14ac:dyDescent="0.2">
      <c r="A648" s="2">
        <v>44981</v>
      </c>
      <c r="B648" s="1">
        <v>11.88</v>
      </c>
      <c r="C648">
        <f t="shared" si="72"/>
        <v>12.242710704686401</v>
      </c>
      <c r="D648">
        <f t="shared" si="73"/>
        <v>-0.52619406198572327</v>
      </c>
      <c r="E648">
        <f t="shared" si="74"/>
        <v>11.716516642700677</v>
      </c>
      <c r="F648">
        <f t="shared" si="77"/>
        <v>11.190322580714954</v>
      </c>
      <c r="G648">
        <f t="shared" si="75"/>
        <v>0.16348335729932373</v>
      </c>
      <c r="H648">
        <f t="shared" si="78"/>
        <v>0.68967741928504722</v>
      </c>
      <c r="I648">
        <f t="shared" si="76"/>
        <v>1.3761225361895935</v>
      </c>
      <c r="J648">
        <f t="shared" si="79"/>
        <v>5.8053654821973666</v>
      </c>
    </row>
    <row r="649" spans="1:10" x14ac:dyDescent="0.2">
      <c r="A649" s="2">
        <v>44988</v>
      </c>
      <c r="B649" s="1">
        <v>13.08</v>
      </c>
      <c r="C649">
        <f t="shared" ref="C649:C670" si="80">$I$1*B649+(1-$I$1)*(C648+D648)</f>
        <v>12.534606657080271</v>
      </c>
      <c r="D649">
        <f t="shared" ref="D649:D670" si="81">$I$2*(C649-C648)+(1-$I$2)*D648</f>
        <v>4.6468948079992467E-2</v>
      </c>
      <c r="E649">
        <f t="shared" ref="E649:E670" si="82">C649+D649</f>
        <v>12.581075605160263</v>
      </c>
      <c r="F649">
        <f t="shared" si="77"/>
        <v>12.627544553240256</v>
      </c>
      <c r="G649">
        <f t="shared" ref="G649:G670" si="83">B649-E649</f>
        <v>0.49892439483973661</v>
      </c>
      <c r="H649">
        <f t="shared" si="78"/>
        <v>0.45245544675974436</v>
      </c>
      <c r="I649">
        <f t="shared" ref="I649:I670" si="84">ABS(G649/B649)*100</f>
        <v>3.8144066883771912</v>
      </c>
      <c r="J649">
        <f t="shared" si="79"/>
        <v>3.4591395012212875</v>
      </c>
    </row>
    <row r="650" spans="1:10" x14ac:dyDescent="0.2">
      <c r="A650" s="2">
        <v>44995</v>
      </c>
      <c r="B650" s="1">
        <v>12.1</v>
      </c>
      <c r="C650">
        <f t="shared" si="80"/>
        <v>12.292430242064105</v>
      </c>
      <c r="D650">
        <f t="shared" si="81"/>
        <v>-0.15558280608731848</v>
      </c>
      <c r="E650">
        <f t="shared" si="82"/>
        <v>12.136847435976787</v>
      </c>
      <c r="F650">
        <f t="shared" ref="F650:F670" si="85">C650+2*D650</f>
        <v>11.981264629889468</v>
      </c>
      <c r="G650">
        <f t="shared" si="83"/>
        <v>-3.6847435976786969E-2</v>
      </c>
      <c r="H650">
        <f t="shared" ref="H650:H670" si="86">B650-F650</f>
        <v>0.11873537011053159</v>
      </c>
      <c r="I650">
        <f t="shared" si="84"/>
        <v>0.30452426427096668</v>
      </c>
      <c r="J650">
        <f t="shared" ref="J650:J670" si="87">ABS(H650/B650)*100</f>
        <v>0.98128405050026102</v>
      </c>
    </row>
    <row r="651" spans="1:10" x14ac:dyDescent="0.2">
      <c r="A651" s="2">
        <v>45002</v>
      </c>
      <c r="B651" s="1">
        <v>11.3</v>
      </c>
      <c r="C651">
        <f t="shared" si="80"/>
        <v>11.634738974390714</v>
      </c>
      <c r="D651">
        <f t="shared" si="81"/>
        <v>-0.50705872919756911</v>
      </c>
      <c r="E651">
        <f t="shared" si="82"/>
        <v>11.127680245193146</v>
      </c>
      <c r="F651">
        <f t="shared" si="85"/>
        <v>10.620621515995577</v>
      </c>
      <c r="G651">
        <f t="shared" si="83"/>
        <v>0.17231975480685513</v>
      </c>
      <c r="H651">
        <f t="shared" si="86"/>
        <v>0.67937848400442391</v>
      </c>
      <c r="I651">
        <f t="shared" si="84"/>
        <v>1.5249535823615497</v>
      </c>
      <c r="J651">
        <f t="shared" si="87"/>
        <v>6.0121989734904773</v>
      </c>
    </row>
    <row r="652" spans="1:10" x14ac:dyDescent="0.2">
      <c r="A652" s="2">
        <v>45009</v>
      </c>
      <c r="B652" s="1">
        <v>11.51</v>
      </c>
      <c r="C652">
        <f t="shared" si="80"/>
        <v>11.357072098077257</v>
      </c>
      <c r="D652">
        <f t="shared" si="81"/>
        <v>-0.34648443217869085</v>
      </c>
      <c r="E652">
        <f t="shared" si="82"/>
        <v>11.010587665898566</v>
      </c>
      <c r="F652">
        <f t="shared" si="85"/>
        <v>10.664103233719874</v>
      </c>
      <c r="G652">
        <f t="shared" si="83"/>
        <v>0.49941233410143404</v>
      </c>
      <c r="H652">
        <f t="shared" si="86"/>
        <v>0.84589676628012533</v>
      </c>
      <c r="I652">
        <f t="shared" si="84"/>
        <v>4.3389429548343532</v>
      </c>
      <c r="J652">
        <f t="shared" si="87"/>
        <v>7.3492334168559976</v>
      </c>
    </row>
    <row r="653" spans="1:10" x14ac:dyDescent="0.2">
      <c r="A653" s="2">
        <v>45016</v>
      </c>
      <c r="B653" s="1">
        <v>12.6</v>
      </c>
      <c r="C653">
        <f t="shared" si="80"/>
        <v>11.964235066359425</v>
      </c>
      <c r="D653">
        <f t="shared" si="81"/>
        <v>0.32106874814391029</v>
      </c>
      <c r="E653">
        <f t="shared" si="82"/>
        <v>12.285303814503335</v>
      </c>
      <c r="F653">
        <f t="shared" si="85"/>
        <v>12.606372562647245</v>
      </c>
      <c r="G653">
        <f t="shared" si="83"/>
        <v>0.31469618549666478</v>
      </c>
      <c r="H653">
        <f t="shared" si="86"/>
        <v>-6.3725626472450614E-3</v>
      </c>
      <c r="I653">
        <f t="shared" si="84"/>
        <v>2.497588773783054</v>
      </c>
      <c r="J653">
        <f t="shared" si="87"/>
        <v>5.0575894025754457E-2</v>
      </c>
    </row>
    <row r="654" spans="1:10" x14ac:dyDescent="0.2">
      <c r="A654" s="2">
        <v>45023</v>
      </c>
      <c r="B654" s="1">
        <v>12.33</v>
      </c>
      <c r="C654">
        <f t="shared" si="80"/>
        <v>12.312121525801334</v>
      </c>
      <c r="D654">
        <f t="shared" si="81"/>
        <v>0.33984114605250959</v>
      </c>
      <c r="E654">
        <f t="shared" si="82"/>
        <v>12.651962671853845</v>
      </c>
      <c r="F654">
        <f t="shared" si="85"/>
        <v>12.991803817906353</v>
      </c>
      <c r="G654">
        <f t="shared" si="83"/>
        <v>-0.32196267185384464</v>
      </c>
      <c r="H654">
        <f t="shared" si="86"/>
        <v>-0.66180381790635323</v>
      </c>
      <c r="I654">
        <f t="shared" si="84"/>
        <v>2.6112138836483751</v>
      </c>
      <c r="J654">
        <f t="shared" si="87"/>
        <v>5.3674275580401716</v>
      </c>
    </row>
    <row r="655" spans="1:10" x14ac:dyDescent="0.2">
      <c r="A655" s="2">
        <v>45030</v>
      </c>
      <c r="B655" s="1">
        <v>12.52</v>
      </c>
      <c r="C655">
        <f t="shared" si="80"/>
        <v>12.572785068741538</v>
      </c>
      <c r="D655">
        <f t="shared" si="81"/>
        <v>0.28441682387389566</v>
      </c>
      <c r="E655">
        <f t="shared" si="82"/>
        <v>12.857201892615434</v>
      </c>
      <c r="F655">
        <f t="shared" si="85"/>
        <v>13.141618716489329</v>
      </c>
      <c r="G655">
        <f t="shared" si="83"/>
        <v>-0.33720189261543432</v>
      </c>
      <c r="H655">
        <f t="shared" si="86"/>
        <v>-0.62161871648932987</v>
      </c>
      <c r="I655">
        <f t="shared" si="84"/>
        <v>2.6933058515609769</v>
      </c>
      <c r="J655">
        <f t="shared" si="87"/>
        <v>4.9650057227582263</v>
      </c>
    </row>
    <row r="656" spans="1:10" x14ac:dyDescent="0.2">
      <c r="A656" s="2">
        <v>45037</v>
      </c>
      <c r="B656" s="1">
        <v>11.81</v>
      </c>
      <c r="C656">
        <f t="shared" si="80"/>
        <v>12.228880757046173</v>
      </c>
      <c r="D656">
        <f t="shared" si="81"/>
        <v>-0.15540797102458667</v>
      </c>
      <c r="E656">
        <f t="shared" si="82"/>
        <v>12.073472786021586</v>
      </c>
      <c r="F656">
        <f t="shared" si="85"/>
        <v>11.918064814997001</v>
      </c>
      <c r="G656">
        <f t="shared" si="83"/>
        <v>-0.26347278602158575</v>
      </c>
      <c r="H656">
        <f t="shared" si="86"/>
        <v>-0.10806481499700027</v>
      </c>
      <c r="I656">
        <f t="shared" si="84"/>
        <v>2.230929602214951</v>
      </c>
      <c r="J656">
        <f t="shared" si="87"/>
        <v>0.91502806940728432</v>
      </c>
    </row>
    <row r="657" spans="1:10" x14ac:dyDescent="0.2">
      <c r="A657" s="2">
        <v>45044</v>
      </c>
      <c r="B657" s="1">
        <v>11.88</v>
      </c>
      <c r="C657">
        <f t="shared" si="80"/>
        <v>11.957389114408635</v>
      </c>
      <c r="D657">
        <f t="shared" si="81"/>
        <v>-0.23666654115365321</v>
      </c>
      <c r="E657">
        <f t="shared" si="82"/>
        <v>11.720722573254982</v>
      </c>
      <c r="F657">
        <f t="shared" si="85"/>
        <v>11.484056032101329</v>
      </c>
      <c r="G657">
        <f t="shared" si="83"/>
        <v>0.15927742674501921</v>
      </c>
      <c r="H657">
        <f t="shared" si="86"/>
        <v>0.39594396789867226</v>
      </c>
      <c r="I657">
        <f t="shared" si="84"/>
        <v>1.3407190803452795</v>
      </c>
      <c r="J657">
        <f t="shared" si="87"/>
        <v>3.3328616826487565</v>
      </c>
    </row>
    <row r="658" spans="1:10" x14ac:dyDescent="0.2">
      <c r="A658" s="2">
        <v>45051</v>
      </c>
      <c r="B658" s="1">
        <v>11.99</v>
      </c>
      <c r="C658">
        <f t="shared" si="80"/>
        <v>11.882289029301994</v>
      </c>
      <c r="D658">
        <f t="shared" si="81"/>
        <v>-0.12357002192074452</v>
      </c>
      <c r="E658">
        <f t="shared" si="82"/>
        <v>11.758719007381249</v>
      </c>
      <c r="F658">
        <f t="shared" si="85"/>
        <v>11.635148985460505</v>
      </c>
      <c r="G658">
        <f t="shared" si="83"/>
        <v>0.23128099261875157</v>
      </c>
      <c r="H658">
        <f t="shared" si="86"/>
        <v>0.35485101453949497</v>
      </c>
      <c r="I658">
        <f t="shared" si="84"/>
        <v>1.9289490627085202</v>
      </c>
      <c r="J658">
        <f t="shared" si="87"/>
        <v>2.95955808623432</v>
      </c>
    </row>
    <row r="659" spans="1:10" x14ac:dyDescent="0.2">
      <c r="A659" s="2">
        <v>45058</v>
      </c>
      <c r="B659" s="1">
        <v>11.67</v>
      </c>
      <c r="C659">
        <f t="shared" si="80"/>
        <v>11.705487602952498</v>
      </c>
      <c r="D659">
        <f t="shared" si="81"/>
        <v>-0.16083200502087019</v>
      </c>
      <c r="E659">
        <f t="shared" si="82"/>
        <v>11.544655597931628</v>
      </c>
      <c r="F659">
        <f t="shared" si="85"/>
        <v>11.383823592910758</v>
      </c>
      <c r="G659">
        <f t="shared" si="83"/>
        <v>0.12534440206837161</v>
      </c>
      <c r="H659">
        <f t="shared" si="86"/>
        <v>0.28617640708924164</v>
      </c>
      <c r="I659">
        <f t="shared" si="84"/>
        <v>1.074073710954341</v>
      </c>
      <c r="J659">
        <f t="shared" si="87"/>
        <v>2.4522399921957296</v>
      </c>
    </row>
    <row r="660" spans="1:10" x14ac:dyDescent="0.2">
      <c r="A660" s="2">
        <v>45065</v>
      </c>
      <c r="B660" s="1">
        <v>11.65</v>
      </c>
      <c r="C660">
        <f t="shared" si="80"/>
        <v>11.60786223917265</v>
      </c>
      <c r="D660">
        <f t="shared" si="81"/>
        <v>-0.11658735615215457</v>
      </c>
      <c r="E660">
        <f t="shared" si="82"/>
        <v>11.491274883020496</v>
      </c>
      <c r="F660">
        <f t="shared" si="85"/>
        <v>11.374687526868341</v>
      </c>
      <c r="G660">
        <f t="shared" si="83"/>
        <v>0.15872511697950387</v>
      </c>
      <c r="H660">
        <f t="shared" si="86"/>
        <v>0.27531247313165963</v>
      </c>
      <c r="I660">
        <f t="shared" si="84"/>
        <v>1.3624473560472434</v>
      </c>
      <c r="J660">
        <f t="shared" si="87"/>
        <v>2.3631971942631727</v>
      </c>
    </row>
    <row r="661" spans="1:10" x14ac:dyDescent="0.2">
      <c r="A661" s="2">
        <v>45072</v>
      </c>
      <c r="B661" s="1">
        <v>12.09</v>
      </c>
      <c r="C661">
        <f t="shared" si="80"/>
        <v>11.850509953208199</v>
      </c>
      <c r="D661">
        <f t="shared" si="81"/>
        <v>0.13487719297923775</v>
      </c>
      <c r="E661">
        <f t="shared" si="82"/>
        <v>11.985387146187437</v>
      </c>
      <c r="F661">
        <f t="shared" si="85"/>
        <v>12.120264339166674</v>
      </c>
      <c r="G661">
        <f t="shared" si="83"/>
        <v>0.10461285381256324</v>
      </c>
      <c r="H661">
        <f t="shared" si="86"/>
        <v>-3.0264339166674148E-2</v>
      </c>
      <c r="I661">
        <f t="shared" si="84"/>
        <v>0.86528415064154873</v>
      </c>
      <c r="J661">
        <f t="shared" si="87"/>
        <v>0.25032538599399623</v>
      </c>
    </row>
    <row r="662" spans="1:10" x14ac:dyDescent="0.2">
      <c r="A662" s="2">
        <v>45079</v>
      </c>
      <c r="B662" s="1">
        <v>12.39</v>
      </c>
      <c r="C662">
        <f t="shared" si="80"/>
        <v>12.228154858474975</v>
      </c>
      <c r="D662">
        <f t="shared" si="81"/>
        <v>0.30481459158051405</v>
      </c>
      <c r="E662">
        <f t="shared" si="82"/>
        <v>12.532969450055489</v>
      </c>
      <c r="F662">
        <f t="shared" si="85"/>
        <v>12.837784041636002</v>
      </c>
      <c r="G662">
        <f t="shared" si="83"/>
        <v>-0.14296945005548878</v>
      </c>
      <c r="H662">
        <f t="shared" si="86"/>
        <v>-0.44778404163600172</v>
      </c>
      <c r="I662">
        <f t="shared" si="84"/>
        <v>1.1539100085188763</v>
      </c>
      <c r="J662">
        <f t="shared" si="87"/>
        <v>3.6140762036804013</v>
      </c>
    </row>
    <row r="663" spans="1:10" x14ac:dyDescent="0.2">
      <c r="A663" s="2">
        <v>45086</v>
      </c>
      <c r="B663" s="1">
        <v>13.74</v>
      </c>
      <c r="C663">
        <f t="shared" si="80"/>
        <v>13.257187780022196</v>
      </c>
      <c r="D663">
        <f t="shared" si="81"/>
        <v>0.81176742255720935</v>
      </c>
      <c r="E663">
        <f t="shared" si="82"/>
        <v>14.068955202579406</v>
      </c>
      <c r="F663">
        <f t="shared" si="85"/>
        <v>14.880722625136615</v>
      </c>
      <c r="G663">
        <f t="shared" si="83"/>
        <v>-0.32895520257940625</v>
      </c>
      <c r="H663">
        <f t="shared" si="86"/>
        <v>-1.1407226251366147</v>
      </c>
      <c r="I663">
        <f t="shared" si="84"/>
        <v>2.3941426679723889</v>
      </c>
      <c r="J663">
        <f t="shared" si="87"/>
        <v>8.3022025119113145</v>
      </c>
    </row>
    <row r="664" spans="1:10" x14ac:dyDescent="0.2">
      <c r="A664" s="2">
        <v>45093</v>
      </c>
      <c r="B664" s="1">
        <v>14.42</v>
      </c>
      <c r="C664">
        <f t="shared" si="80"/>
        <v>14.279582081031762</v>
      </c>
      <c r="D664">
        <f t="shared" si="81"/>
        <v>0.95920623747385902</v>
      </c>
      <c r="E664">
        <f t="shared" si="82"/>
        <v>15.238788318505621</v>
      </c>
      <c r="F664">
        <f t="shared" si="85"/>
        <v>16.197994555979481</v>
      </c>
      <c r="G664">
        <f t="shared" si="83"/>
        <v>-0.8187883185056215</v>
      </c>
      <c r="H664">
        <f t="shared" si="86"/>
        <v>-1.7779945559794808</v>
      </c>
      <c r="I664">
        <f t="shared" si="84"/>
        <v>5.6781436789571531</v>
      </c>
      <c r="J664">
        <f t="shared" si="87"/>
        <v>12.330059334115678</v>
      </c>
    </row>
    <row r="665" spans="1:10" x14ac:dyDescent="0.2">
      <c r="A665" s="2">
        <v>45100</v>
      </c>
      <c r="B665" s="1">
        <v>14.02</v>
      </c>
      <c r="C665">
        <f t="shared" si="80"/>
        <v>14.507515327402249</v>
      </c>
      <c r="D665">
        <f t="shared" si="81"/>
        <v>0.4473151437014985</v>
      </c>
      <c r="E665">
        <f t="shared" si="82"/>
        <v>14.954830471103747</v>
      </c>
      <c r="F665">
        <f t="shared" si="85"/>
        <v>15.402145614805246</v>
      </c>
      <c r="G665">
        <f t="shared" si="83"/>
        <v>-0.93483047110374784</v>
      </c>
      <c r="H665">
        <f t="shared" si="86"/>
        <v>-1.3821456148052462</v>
      </c>
      <c r="I665">
        <f t="shared" si="84"/>
        <v>6.6678350292706687</v>
      </c>
      <c r="J665">
        <f t="shared" si="87"/>
        <v>9.8583852696522563</v>
      </c>
    </row>
    <row r="666" spans="1:10" x14ac:dyDescent="0.2">
      <c r="A666" s="2">
        <v>45107</v>
      </c>
      <c r="B666" s="1">
        <v>15.13</v>
      </c>
      <c r="C666">
        <f t="shared" si="80"/>
        <v>15.059932188441499</v>
      </c>
      <c r="D666">
        <f t="shared" si="81"/>
        <v>0.52088634583792437</v>
      </c>
      <c r="E666">
        <f t="shared" si="82"/>
        <v>15.580818534279423</v>
      </c>
      <c r="F666">
        <f t="shared" si="85"/>
        <v>16.101704880117346</v>
      </c>
      <c r="G666">
        <f t="shared" si="83"/>
        <v>-0.45081853427942242</v>
      </c>
      <c r="H666">
        <f t="shared" si="86"/>
        <v>-0.97170488011734513</v>
      </c>
      <c r="I666">
        <f t="shared" si="84"/>
        <v>2.979633405680254</v>
      </c>
      <c r="J666">
        <f t="shared" si="87"/>
        <v>6.4223719769817915</v>
      </c>
    </row>
    <row r="667" spans="1:10" x14ac:dyDescent="0.2">
      <c r="A667" s="2">
        <v>45114</v>
      </c>
      <c r="B667" s="1">
        <v>14.98</v>
      </c>
      <c r="C667">
        <f t="shared" si="80"/>
        <v>15.220327413711768</v>
      </c>
      <c r="D667">
        <f t="shared" si="81"/>
        <v>0.26854256144056587</v>
      </c>
      <c r="E667">
        <f t="shared" si="82"/>
        <v>15.488869975152333</v>
      </c>
      <c r="F667">
        <f t="shared" si="85"/>
        <v>15.7574125365929</v>
      </c>
      <c r="G667">
        <f t="shared" si="83"/>
        <v>-0.5088699751523329</v>
      </c>
      <c r="H667">
        <f t="shared" si="86"/>
        <v>-0.77741253659289988</v>
      </c>
      <c r="I667">
        <f t="shared" si="84"/>
        <v>3.3969958287872695</v>
      </c>
      <c r="J667">
        <f t="shared" si="87"/>
        <v>5.1896698036909203</v>
      </c>
    </row>
    <row r="668" spans="1:10" x14ac:dyDescent="0.2">
      <c r="A668" s="2">
        <v>45121</v>
      </c>
      <c r="B668" s="1">
        <v>14.98</v>
      </c>
      <c r="C668">
        <f t="shared" si="80"/>
        <v>15.183547990060934</v>
      </c>
      <c r="D668">
        <f t="shared" si="81"/>
        <v>5.4817171876585608E-2</v>
      </c>
      <c r="E668">
        <f t="shared" si="82"/>
        <v>15.238365161937519</v>
      </c>
      <c r="F668">
        <f t="shared" si="85"/>
        <v>15.293182333814105</v>
      </c>
      <c r="G668">
        <f t="shared" si="83"/>
        <v>-0.25836516193751891</v>
      </c>
      <c r="H668">
        <f t="shared" si="86"/>
        <v>-0.31318233381410465</v>
      </c>
      <c r="I668">
        <f t="shared" si="84"/>
        <v>1.7247340583278967</v>
      </c>
      <c r="J668">
        <f t="shared" si="87"/>
        <v>2.0906697851408853</v>
      </c>
    </row>
    <row r="669" spans="1:10" x14ac:dyDescent="0.2">
      <c r="A669" s="2">
        <v>45128</v>
      </c>
      <c r="B669" s="1">
        <v>13.93</v>
      </c>
      <c r="C669">
        <f t="shared" si="80"/>
        <v>14.453346064775006</v>
      </c>
      <c r="D669">
        <f t="shared" si="81"/>
        <v>-0.49469619613717331</v>
      </c>
      <c r="E669">
        <f t="shared" si="82"/>
        <v>13.958649868637833</v>
      </c>
      <c r="F669">
        <f t="shared" si="85"/>
        <v>13.46395367250066</v>
      </c>
      <c r="G669">
        <f t="shared" si="83"/>
        <v>-2.8649868637833364E-2</v>
      </c>
      <c r="H669">
        <f t="shared" si="86"/>
        <v>0.46604632749934005</v>
      </c>
      <c r="I669">
        <f t="shared" si="84"/>
        <v>0.20567027019263007</v>
      </c>
      <c r="J669">
        <f t="shared" si="87"/>
        <v>3.3456304917396991</v>
      </c>
    </row>
    <row r="670" spans="1:10" x14ac:dyDescent="0.2">
      <c r="A670" s="2">
        <v>45135</v>
      </c>
      <c r="B670" s="1">
        <v>13.26</v>
      </c>
      <c r="C670">
        <f t="shared" si="80"/>
        <v>13.539459947455132</v>
      </c>
      <c r="D670">
        <f t="shared" si="81"/>
        <v>-0.78812914096506415</v>
      </c>
      <c r="E670">
        <f t="shared" si="82"/>
        <v>12.751330806490067</v>
      </c>
      <c r="F670">
        <f t="shared" si="85"/>
        <v>11.963201665525004</v>
      </c>
      <c r="G670">
        <f t="shared" si="83"/>
        <v>0.50866919350993278</v>
      </c>
      <c r="H670">
        <f t="shared" si="86"/>
        <v>1.296798334474996</v>
      </c>
      <c r="I670">
        <f t="shared" si="84"/>
        <v>3.8361175981141233</v>
      </c>
      <c r="J670">
        <f t="shared" si="87"/>
        <v>9.7797762780919761</v>
      </c>
    </row>
    <row r="672" spans="1:10" x14ac:dyDescent="0.2">
      <c r="I672">
        <f>SUM(I8:I670)</f>
        <v>1482.122151661104</v>
      </c>
      <c r="J672">
        <f>SUM(J8:J670)</f>
        <v>2772.9490062221475</v>
      </c>
    </row>
    <row r="674" spans="7:8" x14ac:dyDescent="0.2">
      <c r="G674" t="s">
        <v>12</v>
      </c>
      <c r="H674">
        <f>I672/665</f>
        <v>2.2287551152798555</v>
      </c>
    </row>
    <row r="675" spans="7:8" x14ac:dyDescent="0.2">
      <c r="G675" t="s">
        <v>13</v>
      </c>
      <c r="H675">
        <f>100-H674</f>
        <v>97.771244884720147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C7A2F-4EAA-704F-AB77-DE6996E526B9}">
  <dimension ref="A1:G158"/>
  <sheetViews>
    <sheetView tabSelected="1" workbookViewId="0">
      <pane ySplit="3" topLeftCell="A52" activePane="bottomLeft" state="frozen"/>
      <selection pane="bottomLeft" activeCell="M60" sqref="M60"/>
    </sheetView>
  </sheetViews>
  <sheetFormatPr baseColWidth="10" defaultColWidth="11" defaultRowHeight="16" x14ac:dyDescent="0.2"/>
  <sheetData>
    <row r="1" spans="1:7" x14ac:dyDescent="0.2">
      <c r="B1" t="s">
        <v>45</v>
      </c>
      <c r="C1">
        <v>0.6</v>
      </c>
      <c r="D1" t="s">
        <v>46</v>
      </c>
      <c r="E1">
        <v>0.5</v>
      </c>
      <c r="F1" t="s">
        <v>47</v>
      </c>
      <c r="G1" s="15">
        <v>0.7</v>
      </c>
    </row>
    <row r="2" spans="1:7" x14ac:dyDescent="0.2">
      <c r="G2" s="15"/>
    </row>
    <row r="3" spans="1:7" x14ac:dyDescent="0.2">
      <c r="A3" s="3" t="s">
        <v>48</v>
      </c>
      <c r="B3" s="3" t="s">
        <v>49</v>
      </c>
      <c r="C3" s="3" t="s">
        <v>50</v>
      </c>
      <c r="D3" s="3" t="s">
        <v>39</v>
      </c>
      <c r="E3" s="3" t="s">
        <v>40</v>
      </c>
      <c r="F3" s="3" t="s">
        <v>51</v>
      </c>
      <c r="G3" s="16" t="s">
        <v>52</v>
      </c>
    </row>
    <row r="5" spans="1:7" x14ac:dyDescent="0.2">
      <c r="B5" s="20">
        <v>40483</v>
      </c>
      <c r="C5">
        <v>16.222500000000004</v>
      </c>
      <c r="F5">
        <f>C5/AVERAGE($C$5:$C$16)</f>
        <v>1.1435805402738088</v>
      </c>
    </row>
    <row r="6" spans="1:7" x14ac:dyDescent="0.2">
      <c r="B6" s="20">
        <v>40513</v>
      </c>
      <c r="C6">
        <v>16.78</v>
      </c>
      <c r="F6">
        <f t="shared" ref="F6:F16" si="0">C6/AVERAGE($C$5:$C$16)</f>
        <v>1.1828806574692254</v>
      </c>
    </row>
    <row r="7" spans="1:7" x14ac:dyDescent="0.2">
      <c r="B7" s="20">
        <v>40544</v>
      </c>
      <c r="C7">
        <v>17.785</v>
      </c>
      <c r="F7">
        <f t="shared" si="0"/>
        <v>1.2537266086466132</v>
      </c>
    </row>
    <row r="8" spans="1:7" x14ac:dyDescent="0.2">
      <c r="B8" s="20">
        <v>40575</v>
      </c>
      <c r="C8">
        <v>15.735000000000001</v>
      </c>
      <c r="F8">
        <f t="shared" si="0"/>
        <v>1.1092149669414935</v>
      </c>
    </row>
    <row r="9" spans="1:7" x14ac:dyDescent="0.2">
      <c r="B9" s="20">
        <v>40603</v>
      </c>
      <c r="C9">
        <v>14.57</v>
      </c>
      <c r="F9">
        <f t="shared" si="0"/>
        <v>1.0270900583627303</v>
      </c>
    </row>
    <row r="10" spans="1:7" x14ac:dyDescent="0.2">
      <c r="B10" s="20">
        <v>40634</v>
      </c>
      <c r="C10">
        <v>15.220000000000002</v>
      </c>
      <c r="F10">
        <f t="shared" si="0"/>
        <v>1.0729108228058171</v>
      </c>
    </row>
    <row r="11" spans="1:7" x14ac:dyDescent="0.2">
      <c r="B11" s="20">
        <v>40664</v>
      </c>
      <c r="C11">
        <v>14.9475</v>
      </c>
      <c r="F11">
        <f t="shared" si="0"/>
        <v>1.0537013484815998</v>
      </c>
    </row>
    <row r="12" spans="1:7" x14ac:dyDescent="0.2">
      <c r="B12" s="20">
        <v>40695</v>
      </c>
      <c r="C12">
        <v>13.342499999999999</v>
      </c>
      <c r="F12">
        <f t="shared" si="0"/>
        <v>0.94055930704905466</v>
      </c>
    </row>
    <row r="13" spans="1:7" x14ac:dyDescent="0.2">
      <c r="B13" s="20">
        <v>40725</v>
      </c>
      <c r="C13">
        <v>13.301999999999998</v>
      </c>
      <c r="F13">
        <f t="shared" si="0"/>
        <v>0.93770432095683143</v>
      </c>
    </row>
    <row r="14" spans="1:7" x14ac:dyDescent="0.2">
      <c r="B14" s="20">
        <v>40756</v>
      </c>
      <c r="C14">
        <v>10.5725</v>
      </c>
      <c r="F14">
        <f t="shared" si="0"/>
        <v>0.74529235703774632</v>
      </c>
    </row>
    <row r="15" spans="1:7" x14ac:dyDescent="0.2">
      <c r="B15" s="20">
        <v>40787</v>
      </c>
      <c r="C15">
        <v>10.123999999999999</v>
      </c>
      <c r="F15">
        <f t="shared" si="0"/>
        <v>0.71367602957201637</v>
      </c>
    </row>
    <row r="16" spans="1:7" x14ac:dyDescent="0.2">
      <c r="B16" s="20">
        <v>40817</v>
      </c>
      <c r="C16">
        <v>11.6275</v>
      </c>
      <c r="F16">
        <f t="shared" si="0"/>
        <v>0.81966298240306412</v>
      </c>
    </row>
    <row r="17" spans="1:7" x14ac:dyDescent="0.2">
      <c r="B17" s="21">
        <v>40848</v>
      </c>
      <c r="C17" s="22">
        <v>10.565</v>
      </c>
      <c r="D17" s="22">
        <f>C17/F5</f>
        <v>9.2385272640879403</v>
      </c>
      <c r="E17" s="22">
        <f>(C17-C16)/F16</f>
        <v>-1.2962644682147209</v>
      </c>
      <c r="F17" s="22">
        <f>$G$1*(C17/D17)+(1-$G$1)*F5</f>
        <v>1.1435805402738088</v>
      </c>
      <c r="G17" s="22"/>
    </row>
    <row r="18" spans="1:7" x14ac:dyDescent="0.2">
      <c r="B18" s="20">
        <v>40878</v>
      </c>
      <c r="C18">
        <v>10.777999999999999</v>
      </c>
      <c r="D18">
        <f>$C$1*(C17/F17)+(1-$C$1)*(D17-E17)</f>
        <v>9.7570330513738277</v>
      </c>
      <c r="E18">
        <f>$E$1*(D18-D17)+(1-$E$1)*E17</f>
        <v>-0.38887934046441675</v>
      </c>
      <c r="F18">
        <f t="shared" ref="F18:F81" si="1">$G$1*(C18/D18)+(1-$G$1)*F6</f>
        <v>1.1281115522794687</v>
      </c>
    </row>
    <row r="19" spans="1:7" x14ac:dyDescent="0.2">
      <c r="A19">
        <v>1</v>
      </c>
      <c r="B19" s="20">
        <v>40909</v>
      </c>
      <c r="C19">
        <v>12.137500000000001</v>
      </c>
      <c r="D19">
        <f t="shared" ref="D19:D82" si="2">$C$1*(C18/F18)+(1-$C$1)*(D18-E18)</f>
        <v>9.7907767797798755</v>
      </c>
      <c r="E19">
        <f t="shared" ref="E19:E82" si="3">$E$1*(D19-D18)+(1-$E$1)*E18</f>
        <v>-0.17756780602918448</v>
      </c>
      <c r="F19">
        <f t="shared" si="1"/>
        <v>1.2438989759822348</v>
      </c>
      <c r="G19" s="14">
        <f>D19+E19*A19+F7</f>
        <v>10.866935582397304</v>
      </c>
    </row>
    <row r="20" spans="1:7" x14ac:dyDescent="0.2">
      <c r="A20">
        <v>2</v>
      </c>
      <c r="B20" s="20">
        <v>40940</v>
      </c>
      <c r="C20">
        <v>12.552499999999998</v>
      </c>
      <c r="D20">
        <f t="shared" si="2"/>
        <v>9.8419129570737915</v>
      </c>
      <c r="E20">
        <f t="shared" si="3"/>
        <v>-6.321581436763421E-2</v>
      </c>
      <c r="F20">
        <f t="shared" si="1"/>
        <v>1.2255533247657091</v>
      </c>
      <c r="G20">
        <f t="shared" ref="G20:G83" si="4">D20+E20*A20+F8</f>
        <v>10.824696295280017</v>
      </c>
    </row>
    <row r="21" spans="1:7" x14ac:dyDescent="0.2">
      <c r="A21">
        <v>3</v>
      </c>
      <c r="B21" s="20">
        <v>40969</v>
      </c>
      <c r="C21">
        <v>12.521000000000001</v>
      </c>
      <c r="D21">
        <f t="shared" si="2"/>
        <v>10.107438941179559</v>
      </c>
      <c r="E21">
        <f t="shared" si="3"/>
        <v>0.10115508486906678</v>
      </c>
      <c r="F21">
        <f t="shared" si="1"/>
        <v>1.1752804132410462</v>
      </c>
      <c r="G21">
        <f t="shared" si="4"/>
        <v>11.437994254149491</v>
      </c>
    </row>
    <row r="22" spans="1:7" x14ac:dyDescent="0.2">
      <c r="A22">
        <v>4</v>
      </c>
      <c r="B22" s="20">
        <v>41000</v>
      </c>
      <c r="C22">
        <v>11.85</v>
      </c>
      <c r="D22">
        <f t="shared" si="2"/>
        <v>10.394690179998024</v>
      </c>
      <c r="E22">
        <f t="shared" si="3"/>
        <v>0.19420316184376585</v>
      </c>
      <c r="F22">
        <f t="shared" si="1"/>
        <v>1.1198768290900789</v>
      </c>
      <c r="G22">
        <f t="shared" si="4"/>
        <v>12.244413650178904</v>
      </c>
    </row>
    <row r="23" spans="1:7" x14ac:dyDescent="0.2">
      <c r="A23">
        <v>5</v>
      </c>
      <c r="B23" s="20">
        <v>41030</v>
      </c>
      <c r="C23">
        <v>10.465</v>
      </c>
      <c r="D23">
        <f t="shared" si="2"/>
        <v>10.429107308449009</v>
      </c>
      <c r="E23">
        <f t="shared" si="3"/>
        <v>0.11431014514737514</v>
      </c>
      <c r="F23">
        <f t="shared" si="1"/>
        <v>1.0185195162107623</v>
      </c>
      <c r="G23">
        <f t="shared" si="4"/>
        <v>12.054359382667483</v>
      </c>
    </row>
    <row r="24" spans="1:7" x14ac:dyDescent="0.2">
      <c r="A24">
        <v>6</v>
      </c>
      <c r="B24" s="20">
        <v>41061</v>
      </c>
      <c r="C24">
        <v>10.181999999999999</v>
      </c>
      <c r="D24">
        <f t="shared" si="2"/>
        <v>10.290749190182771</v>
      </c>
      <c r="E24">
        <f t="shared" si="3"/>
        <v>-1.2023986559431377E-2</v>
      </c>
      <c r="F24">
        <f t="shared" si="1"/>
        <v>0.97477042660506408</v>
      </c>
      <c r="G24">
        <f t="shared" si="4"/>
        <v>11.159164577875238</v>
      </c>
    </row>
    <row r="25" spans="1:7" x14ac:dyDescent="0.2">
      <c r="A25">
        <v>7</v>
      </c>
      <c r="B25" s="20">
        <v>41091</v>
      </c>
      <c r="C25">
        <v>9.245000000000001</v>
      </c>
      <c r="D25">
        <f t="shared" si="2"/>
        <v>10.388431127472074</v>
      </c>
      <c r="E25">
        <f t="shared" si="3"/>
        <v>4.2828975364936128E-2</v>
      </c>
      <c r="F25">
        <f t="shared" si="1"/>
        <v>0.9042638788850319</v>
      </c>
      <c r="G25">
        <f t="shared" si="4"/>
        <v>11.625938275983458</v>
      </c>
    </row>
    <row r="26" spans="1:7" x14ac:dyDescent="0.2">
      <c r="A26">
        <v>8</v>
      </c>
      <c r="B26" s="20">
        <v>41122</v>
      </c>
      <c r="C26">
        <v>9.3800000000000008</v>
      </c>
      <c r="D26">
        <f t="shared" si="2"/>
        <v>10.272512205220249</v>
      </c>
      <c r="E26">
        <f t="shared" si="3"/>
        <v>-3.6544973443444817E-2</v>
      </c>
      <c r="F26">
        <f t="shared" si="1"/>
        <v>0.86276923046481413</v>
      </c>
      <c r="G26">
        <f t="shared" si="4"/>
        <v>10.725444774710436</v>
      </c>
    </row>
    <row r="27" spans="1:7" x14ac:dyDescent="0.2">
      <c r="A27">
        <v>9</v>
      </c>
      <c r="B27" s="20">
        <v>41153</v>
      </c>
      <c r="C27">
        <v>10.2325</v>
      </c>
      <c r="D27">
        <f t="shared" si="2"/>
        <v>10.646804043524584</v>
      </c>
      <c r="E27">
        <f t="shared" si="3"/>
        <v>0.16887343243044542</v>
      </c>
      <c r="F27">
        <f t="shared" si="1"/>
        <v>0.88686338291038458</v>
      </c>
      <c r="G27">
        <f t="shared" si="4"/>
        <v>12.88034096497061</v>
      </c>
    </row>
    <row r="28" spans="1:7" x14ac:dyDescent="0.2">
      <c r="A28">
        <v>10</v>
      </c>
      <c r="B28" s="20">
        <v>41183</v>
      </c>
      <c r="C28">
        <v>10.204975000000001</v>
      </c>
      <c r="D28">
        <f t="shared" si="2"/>
        <v>11.113884488856005</v>
      </c>
      <c r="E28">
        <f t="shared" si="3"/>
        <v>0.31797693888093309</v>
      </c>
      <c r="F28">
        <f t="shared" si="1"/>
        <v>0.88865188600518508</v>
      </c>
      <c r="G28">
        <f t="shared" si="4"/>
        <v>15.1133168600684</v>
      </c>
    </row>
    <row r="29" spans="1:7" x14ac:dyDescent="0.2">
      <c r="A29">
        <v>11</v>
      </c>
      <c r="B29" s="20">
        <v>41214</v>
      </c>
      <c r="C29">
        <v>11.030000000000001</v>
      </c>
      <c r="D29">
        <f t="shared" si="2"/>
        <v>11.208558265650346</v>
      </c>
      <c r="E29">
        <f t="shared" si="3"/>
        <v>0.20632535783763709</v>
      </c>
      <c r="F29">
        <f t="shared" si="1"/>
        <v>1.0319227915853424</v>
      </c>
      <c r="G29">
        <f t="shared" si="4"/>
        <v>14.621717742138163</v>
      </c>
    </row>
    <row r="30" spans="1:7" x14ac:dyDescent="0.2">
      <c r="A30">
        <v>12</v>
      </c>
      <c r="B30" s="20">
        <v>41244</v>
      </c>
      <c r="C30">
        <v>11.827499999999999</v>
      </c>
      <c r="D30">
        <f t="shared" si="2"/>
        <v>10.814163665497428</v>
      </c>
      <c r="E30">
        <f t="shared" si="3"/>
        <v>-9.4034621157640316E-2</v>
      </c>
      <c r="F30">
        <f t="shared" si="1"/>
        <v>1.1040266503343497</v>
      </c>
      <c r="G30">
        <f t="shared" si="4"/>
        <v>10.813859763885214</v>
      </c>
    </row>
    <row r="31" spans="1:7" x14ac:dyDescent="0.2">
      <c r="A31">
        <v>13</v>
      </c>
      <c r="B31" s="20">
        <v>41275</v>
      </c>
      <c r="C31">
        <v>13.84</v>
      </c>
      <c r="D31">
        <f t="shared" si="2"/>
        <v>10.791113278498729</v>
      </c>
      <c r="E31">
        <f t="shared" si="3"/>
        <v>-5.854250407816982E-2</v>
      </c>
      <c r="F31">
        <f t="shared" si="1"/>
        <v>1.2709454597587073</v>
      </c>
      <c r="G31">
        <f t="shared" si="4"/>
        <v>11.273959701464756</v>
      </c>
    </row>
    <row r="32" spans="1:7" x14ac:dyDescent="0.2">
      <c r="A32">
        <v>14</v>
      </c>
      <c r="B32" s="20">
        <v>41306</v>
      </c>
      <c r="C32">
        <v>12.905000000000001</v>
      </c>
      <c r="D32">
        <f t="shared" si="2"/>
        <v>10.873580920890248</v>
      </c>
      <c r="E32">
        <f t="shared" si="3"/>
        <v>1.1962569156674558E-2</v>
      </c>
      <c r="F32">
        <f t="shared" si="1"/>
        <v>1.198441071963338</v>
      </c>
      <c r="G32">
        <f t="shared" si="4"/>
        <v>12.2666102138494</v>
      </c>
    </row>
    <row r="33" spans="1:7" x14ac:dyDescent="0.2">
      <c r="A33">
        <v>15</v>
      </c>
      <c r="B33" s="20">
        <v>41334</v>
      </c>
      <c r="C33">
        <v>13.09</v>
      </c>
      <c r="D33">
        <f t="shared" si="2"/>
        <v>10.805540730566229</v>
      </c>
      <c r="E33">
        <f t="shared" si="3"/>
        <v>-2.803881058367249E-2</v>
      </c>
      <c r="F33">
        <f t="shared" si="1"/>
        <v>1.2005750046211756</v>
      </c>
      <c r="G33">
        <f t="shared" si="4"/>
        <v>11.560238985052187</v>
      </c>
    </row>
    <row r="34" spans="1:7" x14ac:dyDescent="0.2">
      <c r="A34">
        <v>16</v>
      </c>
      <c r="B34" s="20">
        <v>41365</v>
      </c>
      <c r="C34">
        <v>13.1425</v>
      </c>
      <c r="D34">
        <f t="shared" si="2"/>
        <v>10.875297147462931</v>
      </c>
      <c r="E34">
        <f t="shared" si="3"/>
        <v>2.0858803156514744E-2</v>
      </c>
      <c r="F34">
        <f t="shared" si="1"/>
        <v>1.181893957580046</v>
      </c>
      <c r="G34">
        <f t="shared" si="4"/>
        <v>12.328914827057247</v>
      </c>
    </row>
    <row r="35" spans="1:7" x14ac:dyDescent="0.2">
      <c r="A35">
        <v>17</v>
      </c>
      <c r="B35" s="20">
        <v>41395</v>
      </c>
      <c r="C35">
        <v>14.697999999999999</v>
      </c>
      <c r="D35">
        <f t="shared" si="2"/>
        <v>11.013693701824991</v>
      </c>
      <c r="E35">
        <f t="shared" si="3"/>
        <v>7.9627678759287598E-2</v>
      </c>
      <c r="F35">
        <f t="shared" si="1"/>
        <v>1.239720203223049</v>
      </c>
      <c r="G35">
        <f t="shared" si="4"/>
        <v>13.385883756943642</v>
      </c>
    </row>
    <row r="36" spans="1:7" x14ac:dyDescent="0.2">
      <c r="A36">
        <v>18</v>
      </c>
      <c r="B36" s="20">
        <v>41426</v>
      </c>
      <c r="C36">
        <v>15.3925</v>
      </c>
      <c r="D36">
        <f t="shared" si="2"/>
        <v>11.487167010623846</v>
      </c>
      <c r="E36">
        <f t="shared" si="3"/>
        <v>0.27655049377907137</v>
      </c>
      <c r="F36">
        <f t="shared" si="1"/>
        <v>1.2304126155001587</v>
      </c>
      <c r="G36">
        <f t="shared" si="4"/>
        <v>17.439846325252194</v>
      </c>
    </row>
    <row r="37" spans="1:7" x14ac:dyDescent="0.2">
      <c r="A37">
        <v>19</v>
      </c>
      <c r="B37" s="20">
        <v>41456</v>
      </c>
      <c r="C37">
        <v>16.897500000000001</v>
      </c>
      <c r="D37">
        <f t="shared" si="2"/>
        <v>11.990265224927874</v>
      </c>
      <c r="E37">
        <f t="shared" si="3"/>
        <v>0.38982435404154986</v>
      </c>
      <c r="F37">
        <f t="shared" si="1"/>
        <v>1.2577669333779724</v>
      </c>
      <c r="G37">
        <f t="shared" si="4"/>
        <v>20.301191830602356</v>
      </c>
    </row>
    <row r="38" spans="1:7" x14ac:dyDescent="0.2">
      <c r="A38">
        <v>20</v>
      </c>
      <c r="B38" s="20">
        <v>41487</v>
      </c>
      <c r="C38">
        <v>16.692</v>
      </c>
      <c r="D38">
        <f t="shared" si="2"/>
        <v>12.700890723132318</v>
      </c>
      <c r="E38">
        <f t="shared" si="3"/>
        <v>0.55022492612299656</v>
      </c>
      <c r="F38">
        <f t="shared" si="1"/>
        <v>1.1787977426934353</v>
      </c>
      <c r="G38">
        <f t="shared" si="4"/>
        <v>24.568158476057064</v>
      </c>
    </row>
    <row r="39" spans="1:7" x14ac:dyDescent="0.2">
      <c r="A39">
        <v>21</v>
      </c>
      <c r="B39" s="20">
        <v>41518</v>
      </c>
      <c r="C39">
        <v>17.197500000000002</v>
      </c>
      <c r="D39">
        <f t="shared" si="2"/>
        <v>13.356380314675715</v>
      </c>
      <c r="E39">
        <f t="shared" si="3"/>
        <v>0.60285725883319663</v>
      </c>
      <c r="F39">
        <f t="shared" si="1"/>
        <v>1.1673698278613185</v>
      </c>
      <c r="G39">
        <f t="shared" si="4"/>
        <v>26.903246133083229</v>
      </c>
    </row>
    <row r="40" spans="1:7" x14ac:dyDescent="0.2">
      <c r="A40">
        <v>22</v>
      </c>
      <c r="B40" s="20">
        <v>41548</v>
      </c>
      <c r="C40">
        <v>17.332500000000003</v>
      </c>
      <c r="D40">
        <f t="shared" si="2"/>
        <v>13.940510382681389</v>
      </c>
      <c r="E40">
        <f t="shared" si="3"/>
        <v>0.59349366341943532</v>
      </c>
      <c r="F40">
        <f t="shared" si="1"/>
        <v>1.1369187940725083</v>
      </c>
      <c r="G40">
        <f t="shared" si="4"/>
        <v>27.88602286391415</v>
      </c>
    </row>
    <row r="41" spans="1:7" x14ac:dyDescent="0.2">
      <c r="A41">
        <v>23</v>
      </c>
      <c r="B41" s="20">
        <v>41579</v>
      </c>
      <c r="C41">
        <v>16.98</v>
      </c>
      <c r="D41">
        <f t="shared" si="2"/>
        <v>14.485897978850032</v>
      </c>
      <c r="E41">
        <f t="shared" si="3"/>
        <v>0.56944062979403931</v>
      </c>
      <c r="F41">
        <f t="shared" si="1"/>
        <v>1.1300989768247836</v>
      </c>
      <c r="G41">
        <f t="shared" si="4"/>
        <v>28.614955255698277</v>
      </c>
    </row>
    <row r="42" spans="1:7" x14ac:dyDescent="0.2">
      <c r="A42">
        <v>24</v>
      </c>
      <c r="B42" s="20">
        <v>41609</v>
      </c>
      <c r="C42">
        <v>16.002500000000001</v>
      </c>
      <c r="D42">
        <f t="shared" si="2"/>
        <v>14.581722506092071</v>
      </c>
      <c r="E42">
        <f t="shared" si="3"/>
        <v>0.33263257851803907</v>
      </c>
      <c r="F42">
        <f t="shared" si="1"/>
        <v>1.0994128484926282</v>
      </c>
      <c r="G42">
        <f t="shared" si="4"/>
        <v>23.668931040859359</v>
      </c>
    </row>
    <row r="43" spans="1:7" x14ac:dyDescent="0.2">
      <c r="A43">
        <v>25</v>
      </c>
      <c r="B43" s="20">
        <v>41640</v>
      </c>
      <c r="C43">
        <v>15.777999999999997</v>
      </c>
      <c r="D43">
        <f t="shared" si="2"/>
        <v>14.432933942910083</v>
      </c>
      <c r="E43">
        <f t="shared" si="3"/>
        <v>9.1922007668025607E-2</v>
      </c>
      <c r="F43">
        <f t="shared" si="1"/>
        <v>1.1465195936721098</v>
      </c>
      <c r="G43">
        <f t="shared" si="4"/>
        <v>18.001929594369429</v>
      </c>
    </row>
    <row r="44" spans="1:7" x14ac:dyDescent="0.2">
      <c r="A44">
        <v>26</v>
      </c>
      <c r="B44" s="20">
        <v>41671</v>
      </c>
      <c r="C44">
        <v>15.190000000000001</v>
      </c>
      <c r="D44">
        <f t="shared" si="2"/>
        <v>13.993394059102783</v>
      </c>
      <c r="E44">
        <f t="shared" si="3"/>
        <v>-0.17380893806963682</v>
      </c>
      <c r="F44">
        <f t="shared" si="1"/>
        <v>1.1193908630615166</v>
      </c>
      <c r="G44">
        <f t="shared" si="4"/>
        <v>10.672802741255563</v>
      </c>
    </row>
    <row r="45" spans="1:7" x14ac:dyDescent="0.2">
      <c r="A45">
        <v>27</v>
      </c>
      <c r="B45" s="20">
        <v>41699</v>
      </c>
      <c r="C45">
        <v>15.405000000000001</v>
      </c>
      <c r="D45">
        <f t="shared" si="2"/>
        <v>13.808809367795909</v>
      </c>
      <c r="E45">
        <f t="shared" si="3"/>
        <v>-0.17919681468825543</v>
      </c>
      <c r="F45">
        <f t="shared" si="1"/>
        <v>1.1410870402711202</v>
      </c>
      <c r="G45">
        <f t="shared" si="4"/>
        <v>10.171070375834187</v>
      </c>
    </row>
    <row r="46" spans="1:7" x14ac:dyDescent="0.2">
      <c r="A46">
        <v>28</v>
      </c>
      <c r="B46" s="20">
        <v>41730</v>
      </c>
      <c r="C46">
        <v>15.885</v>
      </c>
      <c r="D46">
        <f t="shared" si="2"/>
        <v>13.695373339717277</v>
      </c>
      <c r="E46">
        <f t="shared" si="3"/>
        <v>-0.14631642138344414</v>
      </c>
      <c r="F46">
        <f t="shared" si="1"/>
        <v>1.1664847173442738</v>
      </c>
      <c r="G46">
        <f t="shared" si="4"/>
        <v>10.780407498560887</v>
      </c>
    </row>
    <row r="47" spans="1:7" x14ac:dyDescent="0.2">
      <c r="A47">
        <v>29</v>
      </c>
      <c r="B47" s="20">
        <v>41760</v>
      </c>
      <c r="C47">
        <v>15.978</v>
      </c>
      <c r="D47">
        <f t="shared" si="2"/>
        <v>13.707378750594286</v>
      </c>
      <c r="E47">
        <f t="shared" si="3"/>
        <v>-6.7155505253217507E-2</v>
      </c>
      <c r="F47">
        <f t="shared" si="1"/>
        <v>1.1878707524877199</v>
      </c>
      <c r="G47">
        <f t="shared" si="4"/>
        <v>12.999589301474026</v>
      </c>
    </row>
    <row r="48" spans="1:7" x14ac:dyDescent="0.2">
      <c r="A48">
        <v>30</v>
      </c>
      <c r="B48" s="20">
        <v>41791</v>
      </c>
      <c r="C48">
        <v>16.897500000000001</v>
      </c>
      <c r="D48">
        <f t="shared" si="2"/>
        <v>13.580388703805003</v>
      </c>
      <c r="E48">
        <f t="shared" si="3"/>
        <v>-9.7072776021250168E-2</v>
      </c>
      <c r="F48">
        <f t="shared" si="1"/>
        <v>1.2401040090000264</v>
      </c>
      <c r="G48">
        <f t="shared" si="4"/>
        <v>11.898618038667657</v>
      </c>
    </row>
    <row r="49" spans="1:7" x14ac:dyDescent="0.2">
      <c r="A49">
        <v>31</v>
      </c>
      <c r="B49" s="20">
        <v>41821</v>
      </c>
      <c r="C49">
        <v>17.532499999999999</v>
      </c>
      <c r="D49">
        <f t="shared" si="2"/>
        <v>13.646508520907481</v>
      </c>
      <c r="E49">
        <f t="shared" si="3"/>
        <v>-1.5476479459385781E-2</v>
      </c>
      <c r="F49">
        <f t="shared" si="1"/>
        <v>1.276662680817269</v>
      </c>
      <c r="G49">
        <f t="shared" si="4"/>
        <v>14.424504591044494</v>
      </c>
    </row>
    <row r="50" spans="1:7" x14ac:dyDescent="0.2">
      <c r="A50">
        <v>32</v>
      </c>
      <c r="B50" s="20">
        <v>41852</v>
      </c>
      <c r="C50">
        <v>17.157999999999998</v>
      </c>
      <c r="D50">
        <f t="shared" si="2"/>
        <v>13.704636957932458</v>
      </c>
      <c r="E50">
        <f t="shared" si="3"/>
        <v>2.1325978782795192E-2</v>
      </c>
      <c r="F50">
        <f t="shared" si="1"/>
        <v>1.2300288278250222</v>
      </c>
      <c r="G50">
        <f t="shared" si="4"/>
        <v>15.565866021675339</v>
      </c>
    </row>
    <row r="51" spans="1:7" x14ac:dyDescent="0.2">
      <c r="A51">
        <v>33</v>
      </c>
      <c r="B51" s="20">
        <v>41883</v>
      </c>
      <c r="C51">
        <v>16.677500000000002</v>
      </c>
      <c r="D51">
        <f t="shared" si="2"/>
        <v>13.842884329700997</v>
      </c>
      <c r="E51">
        <f t="shared" si="3"/>
        <v>7.978667527566724E-2</v>
      </c>
      <c r="F51">
        <f t="shared" si="1"/>
        <v>1.1935503653433357</v>
      </c>
      <c r="G51">
        <f t="shared" si="4"/>
        <v>17.643214441659335</v>
      </c>
    </row>
    <row r="52" spans="1:7" x14ac:dyDescent="0.2">
      <c r="A52">
        <v>34</v>
      </c>
      <c r="B52" s="20">
        <v>41913</v>
      </c>
      <c r="C52">
        <v>14.053999999999998</v>
      </c>
      <c r="D52">
        <f t="shared" si="2"/>
        <v>13.889049490349358</v>
      </c>
      <c r="E52">
        <f t="shared" si="3"/>
        <v>6.2975917962013933E-2</v>
      </c>
      <c r="F52">
        <f t="shared" si="1"/>
        <v>1.0493890477776533</v>
      </c>
      <c r="G52">
        <f t="shared" si="4"/>
        <v>17.167149495130339</v>
      </c>
    </row>
    <row r="53" spans="1:7" x14ac:dyDescent="0.2">
      <c r="A53">
        <v>35</v>
      </c>
      <c r="B53" s="20">
        <v>41944</v>
      </c>
      <c r="C53">
        <v>15.1175</v>
      </c>
      <c r="D53">
        <f t="shared" si="2"/>
        <v>13.565962120912928</v>
      </c>
      <c r="E53">
        <f t="shared" si="3"/>
        <v>-0.13005572573720758</v>
      </c>
      <c r="F53">
        <f t="shared" si="1"/>
        <v>1.1190886306797823</v>
      </c>
      <c r="G53">
        <f t="shared" si="4"/>
        <v>10.144110696935446</v>
      </c>
    </row>
    <row r="54" spans="1:7" x14ac:dyDescent="0.2">
      <c r="A54">
        <v>36</v>
      </c>
      <c r="B54" s="20">
        <v>41974</v>
      </c>
      <c r="C54">
        <v>15.2925</v>
      </c>
      <c r="D54">
        <f t="shared" si="2"/>
        <v>13.583663283108766</v>
      </c>
      <c r="E54">
        <f t="shared" si="3"/>
        <v>-5.6177281770684873E-2</v>
      </c>
      <c r="F54">
        <f t="shared" si="1"/>
        <v>1.1178844665412642</v>
      </c>
      <c r="G54">
        <f t="shared" si="4"/>
        <v>12.660693987856739</v>
      </c>
    </row>
    <row r="55" spans="1:7" x14ac:dyDescent="0.2">
      <c r="A55">
        <v>37</v>
      </c>
      <c r="B55" s="20">
        <v>42005</v>
      </c>
      <c r="C55">
        <v>15.042000000000002</v>
      </c>
      <c r="D55">
        <f t="shared" si="2"/>
        <v>13.663850616594498</v>
      </c>
      <c r="E55">
        <f t="shared" si="3"/>
        <v>1.2005025857523527E-2</v>
      </c>
      <c r="F55">
        <f t="shared" si="1"/>
        <v>1.1145585651079031</v>
      </c>
      <c r="G55">
        <f t="shared" si="4"/>
        <v>15.254556166994979</v>
      </c>
    </row>
    <row r="56" spans="1:7" x14ac:dyDescent="0.2">
      <c r="A56">
        <v>38</v>
      </c>
      <c r="B56" s="20">
        <v>42036</v>
      </c>
      <c r="C56">
        <v>16.224999999999998</v>
      </c>
      <c r="D56">
        <f t="shared" si="2"/>
        <v>13.558293880781044</v>
      </c>
      <c r="E56">
        <f t="shared" si="3"/>
        <v>-4.6775854977965534E-2</v>
      </c>
      <c r="F56">
        <f t="shared" si="1"/>
        <v>1.1734964020220957</v>
      </c>
      <c r="G56">
        <f t="shared" si="4"/>
        <v>12.90020225467987</v>
      </c>
    </row>
    <row r="57" spans="1:7" x14ac:dyDescent="0.2">
      <c r="A57">
        <v>39</v>
      </c>
      <c r="B57" s="20">
        <v>42064</v>
      </c>
      <c r="C57">
        <v>16.147500000000001</v>
      </c>
      <c r="D57">
        <f t="shared" si="2"/>
        <v>13.737749963178508</v>
      </c>
      <c r="E57">
        <f t="shared" si="3"/>
        <v>6.6340113709749682E-2</v>
      </c>
      <c r="F57">
        <f t="shared" si="1"/>
        <v>1.1651136886711173</v>
      </c>
      <c r="G57">
        <f t="shared" si="4"/>
        <v>17.466101438129865</v>
      </c>
    </row>
    <row r="58" spans="1:7" x14ac:dyDescent="0.2">
      <c r="A58">
        <v>40</v>
      </c>
      <c r="B58" s="20">
        <v>42095</v>
      </c>
      <c r="C58">
        <v>15.897500000000001</v>
      </c>
      <c r="D58">
        <f t="shared" si="2"/>
        <v>13.784061469518118</v>
      </c>
      <c r="E58">
        <f t="shared" si="3"/>
        <v>5.6325810024679623E-2</v>
      </c>
      <c r="F58">
        <f t="shared" si="1"/>
        <v>1.157272778376238</v>
      </c>
      <c r="G58">
        <f t="shared" si="4"/>
        <v>17.203578587849577</v>
      </c>
    </row>
    <row r="59" spans="1:7" x14ac:dyDescent="0.2">
      <c r="A59">
        <v>41</v>
      </c>
      <c r="B59" s="20">
        <v>42125</v>
      </c>
      <c r="C59">
        <v>15.48</v>
      </c>
      <c r="D59">
        <f t="shared" si="2"/>
        <v>13.733316994883653</v>
      </c>
      <c r="E59">
        <f t="shared" si="3"/>
        <v>2.7906676951073295E-3</v>
      </c>
      <c r="F59">
        <f t="shared" si="1"/>
        <v>1.1453912906634043</v>
      </c>
      <c r="G59">
        <f t="shared" si="4"/>
        <v>15.035605122870773</v>
      </c>
    </row>
    <row r="60" spans="1:7" x14ac:dyDescent="0.2">
      <c r="A60">
        <v>42</v>
      </c>
      <c r="B60" s="20">
        <v>42156</v>
      </c>
      <c r="C60">
        <v>15.129999999999999</v>
      </c>
      <c r="D60">
        <f t="shared" si="2"/>
        <v>13.601229759247969</v>
      </c>
      <c r="E60">
        <f t="shared" si="3"/>
        <v>-6.4648283970288184E-2</v>
      </c>
      <c r="F60">
        <f t="shared" si="1"/>
        <v>1.1507107917863399</v>
      </c>
      <c r="G60">
        <f t="shared" si="4"/>
        <v>12.126105841495892</v>
      </c>
    </row>
    <row r="61" spans="1:7" x14ac:dyDescent="0.2">
      <c r="A61">
        <v>43</v>
      </c>
      <c r="B61" s="20">
        <v>42186</v>
      </c>
      <c r="C61">
        <v>14.652000000000001</v>
      </c>
      <c r="D61">
        <f t="shared" si="2"/>
        <v>13.355388206249142</v>
      </c>
      <c r="E61">
        <f t="shared" si="3"/>
        <v>-0.1552449184845579</v>
      </c>
      <c r="F61">
        <f t="shared" si="1"/>
        <v>1.1509585102162068</v>
      </c>
      <c r="G61">
        <f t="shared" si="4"/>
        <v>7.9565193922304207</v>
      </c>
    </row>
    <row r="62" spans="1:7" x14ac:dyDescent="0.2">
      <c r="A62">
        <v>44</v>
      </c>
      <c r="B62" s="20">
        <v>42217</v>
      </c>
      <c r="C62">
        <v>14.295</v>
      </c>
      <c r="D62">
        <f t="shared" si="2"/>
        <v>13.042408684661133</v>
      </c>
      <c r="E62">
        <f t="shared" si="3"/>
        <v>-0.23411222003628329</v>
      </c>
      <c r="F62">
        <f t="shared" si="1"/>
        <v>1.1362365616829022</v>
      </c>
      <c r="G62">
        <f t="shared" si="4"/>
        <v>3.9714998308896896</v>
      </c>
    </row>
    <row r="63" spans="1:7" x14ac:dyDescent="0.2">
      <c r="A63">
        <v>45</v>
      </c>
      <c r="B63" s="20">
        <v>42248</v>
      </c>
      <c r="C63">
        <v>13.770000000000001</v>
      </c>
      <c r="D63">
        <f t="shared" si="2"/>
        <v>12.859212489963383</v>
      </c>
      <c r="E63">
        <f t="shared" si="3"/>
        <v>-0.20865420736701668</v>
      </c>
      <c r="F63">
        <f t="shared" si="1"/>
        <v>1.1076444487361896</v>
      </c>
      <c r="G63">
        <f t="shared" si="4"/>
        <v>4.663323523790968</v>
      </c>
    </row>
    <row r="64" spans="1:7" x14ac:dyDescent="0.2">
      <c r="A64">
        <v>46</v>
      </c>
      <c r="B64" s="20">
        <v>42278</v>
      </c>
      <c r="C64">
        <v>14.943999999999999</v>
      </c>
      <c r="D64">
        <f t="shared" si="2"/>
        <v>12.686218955624247</v>
      </c>
      <c r="E64">
        <f t="shared" si="3"/>
        <v>-0.19082387085307656</v>
      </c>
      <c r="F64">
        <f t="shared" si="1"/>
        <v>1.1393965230683769</v>
      </c>
      <c r="G64">
        <f t="shared" si="4"/>
        <v>4.9577099441603778</v>
      </c>
    </row>
    <row r="65" spans="1:7" x14ac:dyDescent="0.2">
      <c r="A65">
        <v>47</v>
      </c>
      <c r="B65" s="20">
        <v>42309</v>
      </c>
      <c r="C65">
        <v>14.3925</v>
      </c>
      <c r="D65">
        <f t="shared" si="2"/>
        <v>13.020246094489842</v>
      </c>
      <c r="E65">
        <f t="shared" si="3"/>
        <v>7.1601634006259379E-2</v>
      </c>
      <c r="F65">
        <f t="shared" si="1"/>
        <v>1.1095022864439144</v>
      </c>
      <c r="G65">
        <f t="shared" si="4"/>
        <v>17.504611523463815</v>
      </c>
    </row>
    <row r="66" spans="1:7" x14ac:dyDescent="0.2">
      <c r="A66">
        <v>48</v>
      </c>
      <c r="B66" s="20">
        <v>42339</v>
      </c>
      <c r="C66">
        <v>13.987500000000001</v>
      </c>
      <c r="D66">
        <f t="shared" si="2"/>
        <v>12.962677436383421</v>
      </c>
      <c r="E66">
        <f t="shared" si="3"/>
        <v>7.0164879499193117E-3</v>
      </c>
      <c r="F66">
        <f t="shared" si="1"/>
        <v>1.0907069773711826</v>
      </c>
      <c r="G66">
        <f t="shared" si="4"/>
        <v>14.417353324520812</v>
      </c>
    </row>
    <row r="67" spans="1:7" x14ac:dyDescent="0.2">
      <c r="A67">
        <v>49</v>
      </c>
      <c r="B67" s="20">
        <v>42370</v>
      </c>
      <c r="C67">
        <v>12.536</v>
      </c>
      <c r="D67">
        <f t="shared" si="2"/>
        <v>12.876814954476137</v>
      </c>
      <c r="E67">
        <f t="shared" si="3"/>
        <v>-3.9422996978682547E-2</v>
      </c>
      <c r="F67">
        <f t="shared" si="1"/>
        <v>1.0158404361553113</v>
      </c>
      <c r="G67">
        <f t="shared" si="4"/>
        <v>12.059646667628595</v>
      </c>
    </row>
    <row r="68" spans="1:7" x14ac:dyDescent="0.2">
      <c r="A68">
        <v>50</v>
      </c>
      <c r="B68" s="20">
        <v>42401</v>
      </c>
      <c r="C68">
        <v>11.8925</v>
      </c>
      <c r="D68">
        <f t="shared" si="2"/>
        <v>12.570807641766557</v>
      </c>
      <c r="E68">
        <f t="shared" si="3"/>
        <v>-0.17271515484413136</v>
      </c>
      <c r="F68">
        <f t="shared" si="1"/>
        <v>1.014277652222964</v>
      </c>
      <c r="G68">
        <f t="shared" si="4"/>
        <v>5.1085463015820842</v>
      </c>
    </row>
    <row r="69" spans="1:7" x14ac:dyDescent="0.2">
      <c r="A69">
        <v>51</v>
      </c>
      <c r="B69" s="20">
        <v>42430</v>
      </c>
      <c r="C69">
        <v>13.395</v>
      </c>
      <c r="D69">
        <f t="shared" si="2"/>
        <v>12.132465036874677</v>
      </c>
      <c r="E69">
        <f t="shared" si="3"/>
        <v>-0.30552887986800531</v>
      </c>
      <c r="F69">
        <f t="shared" si="1"/>
        <v>1.1223778750772084</v>
      </c>
      <c r="G69">
        <f t="shared" si="4"/>
        <v>-2.2843941477224758</v>
      </c>
    </row>
    <row r="70" spans="1:7" x14ac:dyDescent="0.2">
      <c r="A70">
        <v>52</v>
      </c>
      <c r="B70" s="20">
        <v>42461</v>
      </c>
      <c r="C70">
        <v>13.151999999999997</v>
      </c>
      <c r="D70">
        <f t="shared" si="2"/>
        <v>12.135887543276603</v>
      </c>
      <c r="E70">
        <f t="shared" si="3"/>
        <v>-0.15105318673304</v>
      </c>
      <c r="F70">
        <f t="shared" si="1"/>
        <v>1.1057913680170399</v>
      </c>
      <c r="G70">
        <f t="shared" si="4"/>
        <v>5.4383946115347612</v>
      </c>
    </row>
    <row r="71" spans="1:7" x14ac:dyDescent="0.2">
      <c r="A71">
        <v>53</v>
      </c>
      <c r="B71" s="20">
        <v>42491</v>
      </c>
      <c r="C71">
        <v>13.324999999999999</v>
      </c>
      <c r="D71">
        <f t="shared" si="2"/>
        <v>12.05102299118988</v>
      </c>
      <c r="E71">
        <f t="shared" si="3"/>
        <v>-0.1179588694098813</v>
      </c>
      <c r="F71">
        <f t="shared" si="1"/>
        <v>1.1176180680390662</v>
      </c>
      <c r="G71">
        <f t="shared" si="4"/>
        <v>6.9445942031295758</v>
      </c>
    </row>
    <row r="72" spans="1:7" x14ac:dyDescent="0.2">
      <c r="A72">
        <v>54</v>
      </c>
      <c r="B72" s="20">
        <v>42522</v>
      </c>
      <c r="C72">
        <v>12.98</v>
      </c>
      <c r="D72">
        <f t="shared" si="2"/>
        <v>12.021199355152834</v>
      </c>
      <c r="E72">
        <f t="shared" si="3"/>
        <v>-7.3891252723463474E-2</v>
      </c>
      <c r="F72">
        <f t="shared" si="1"/>
        <v>1.1010446426698104</v>
      </c>
      <c r="G72">
        <f t="shared" si="4"/>
        <v>9.1817824998721473</v>
      </c>
    </row>
    <row r="73" spans="1:7" x14ac:dyDescent="0.2">
      <c r="A73">
        <v>55</v>
      </c>
      <c r="B73" s="20">
        <v>42552</v>
      </c>
      <c r="C73">
        <v>13.175999999999998</v>
      </c>
      <c r="D73">
        <f t="shared" si="2"/>
        <v>11.911318922330246</v>
      </c>
      <c r="E73">
        <f t="shared" si="3"/>
        <v>-9.1885842773026166E-2</v>
      </c>
      <c r="F73">
        <f t="shared" si="1"/>
        <v>1.1196098644849006</v>
      </c>
      <c r="G73">
        <f t="shared" si="4"/>
        <v>8.0085560800300133</v>
      </c>
    </row>
    <row r="74" spans="1:7" x14ac:dyDescent="0.2">
      <c r="A74">
        <v>56</v>
      </c>
      <c r="B74" s="20">
        <v>42583</v>
      </c>
      <c r="C74">
        <v>12.3225</v>
      </c>
      <c r="D74">
        <f t="shared" si="2"/>
        <v>11.862312940844786</v>
      </c>
      <c r="E74">
        <f t="shared" si="3"/>
        <v>-7.0445912129242741E-2</v>
      </c>
      <c r="F74">
        <f t="shared" si="1"/>
        <v>1.0680267974747399</v>
      </c>
      <c r="G74">
        <f t="shared" si="4"/>
        <v>9.0535784232900944</v>
      </c>
    </row>
    <row r="75" spans="1:7" x14ac:dyDescent="0.2">
      <c r="A75">
        <v>57</v>
      </c>
      <c r="B75" s="20">
        <v>42614</v>
      </c>
      <c r="C75">
        <v>12.246</v>
      </c>
      <c r="D75">
        <f t="shared" si="2"/>
        <v>11.695682653887264</v>
      </c>
      <c r="E75">
        <f t="shared" si="3"/>
        <v>-0.11853809954338249</v>
      </c>
      <c r="F75">
        <f t="shared" si="1"/>
        <v>1.0652304579747365</v>
      </c>
      <c r="G75">
        <f t="shared" si="4"/>
        <v>6.0466554286506522</v>
      </c>
    </row>
    <row r="76" spans="1:7" x14ac:dyDescent="0.2">
      <c r="A76">
        <v>58</v>
      </c>
      <c r="B76" s="20">
        <v>42644</v>
      </c>
      <c r="C76">
        <v>11.984999999999999</v>
      </c>
      <c r="D76">
        <f t="shared" si="2"/>
        <v>11.623350628799118</v>
      </c>
      <c r="E76">
        <f t="shared" si="3"/>
        <v>-9.5435062315764277E-2</v>
      </c>
      <c r="F76">
        <f t="shared" si="1"/>
        <v>1.0635987834030232</v>
      </c>
      <c r="G76">
        <f t="shared" si="4"/>
        <v>7.2275135375531665</v>
      </c>
    </row>
    <row r="77" spans="1:7" x14ac:dyDescent="0.2">
      <c r="A77">
        <v>59</v>
      </c>
      <c r="B77" s="20">
        <v>42675</v>
      </c>
      <c r="C77">
        <v>11.854999999999999</v>
      </c>
      <c r="D77">
        <f t="shared" si="2"/>
        <v>11.448522386094343</v>
      </c>
      <c r="E77">
        <f t="shared" si="3"/>
        <v>-0.13513165251026971</v>
      </c>
      <c r="F77">
        <f t="shared" si="1"/>
        <v>1.0577040530436377</v>
      </c>
      <c r="G77">
        <f t="shared" si="4"/>
        <v>4.5852571744323445</v>
      </c>
    </row>
    <row r="78" spans="1:7" x14ac:dyDescent="0.2">
      <c r="A78">
        <v>60</v>
      </c>
      <c r="B78" s="20">
        <v>42705</v>
      </c>
      <c r="C78">
        <v>12.526</v>
      </c>
      <c r="D78">
        <f t="shared" si="2"/>
        <v>11.358405118808129</v>
      </c>
      <c r="E78">
        <f t="shared" si="3"/>
        <v>-0.11262445989824177</v>
      </c>
      <c r="F78">
        <f t="shared" si="1"/>
        <v>1.099169063251183</v>
      </c>
      <c r="G78">
        <f t="shared" si="4"/>
        <v>5.6916445022848059</v>
      </c>
    </row>
    <row r="79" spans="1:7" x14ac:dyDescent="0.2">
      <c r="A79">
        <v>61</v>
      </c>
      <c r="B79" s="20">
        <v>42736</v>
      </c>
      <c r="C79">
        <v>12.56</v>
      </c>
      <c r="D79">
        <f t="shared" si="2"/>
        <v>11.425940516805934</v>
      </c>
      <c r="E79">
        <f t="shared" si="3"/>
        <v>-2.2544530950218467E-2</v>
      </c>
      <c r="F79">
        <f t="shared" si="1"/>
        <v>1.0742292681613046</v>
      </c>
      <c r="G79">
        <f t="shared" si="4"/>
        <v>11.066564564997918</v>
      </c>
    </row>
    <row r="80" spans="1:7" x14ac:dyDescent="0.2">
      <c r="A80">
        <v>62</v>
      </c>
      <c r="B80" s="20">
        <v>42767</v>
      </c>
      <c r="C80">
        <v>12.53</v>
      </c>
      <c r="D80">
        <f t="shared" si="2"/>
        <v>11.594656238590234</v>
      </c>
      <c r="E80">
        <f t="shared" si="3"/>
        <v>7.3085595417041016E-2</v>
      </c>
      <c r="F80">
        <f t="shared" si="1"/>
        <v>1.0607524672847313</v>
      </c>
      <c r="G80">
        <f t="shared" si="4"/>
        <v>17.140240806669745</v>
      </c>
    </row>
    <row r="81" spans="1:7" x14ac:dyDescent="0.2">
      <c r="A81">
        <v>63</v>
      </c>
      <c r="B81" s="20">
        <v>42795</v>
      </c>
      <c r="C81">
        <v>12.183999999999999</v>
      </c>
      <c r="D81">
        <f t="shared" si="2"/>
        <v>11.696049905454789</v>
      </c>
      <c r="E81">
        <f t="shared" si="3"/>
        <v>8.7239631140797774E-2</v>
      </c>
      <c r="F81">
        <f t="shared" si="1"/>
        <v>1.0659168174453537</v>
      </c>
      <c r="G81">
        <f t="shared" si="4"/>
        <v>18.314524542402257</v>
      </c>
    </row>
    <row r="82" spans="1:7" x14ac:dyDescent="0.2">
      <c r="A82">
        <v>64</v>
      </c>
      <c r="B82" s="20">
        <v>42826</v>
      </c>
      <c r="C82">
        <v>11.2875</v>
      </c>
      <c r="D82">
        <f t="shared" si="2"/>
        <v>11.501845397422871</v>
      </c>
      <c r="E82">
        <f t="shared" si="3"/>
        <v>-5.3482438445560068E-2</v>
      </c>
      <c r="F82">
        <f t="shared" ref="F82:F145" si="5">$G$1*(C82/D82)+(1-$G$1)*F70</f>
        <v>1.0186923925830476</v>
      </c>
      <c r="G82">
        <f t="shared" si="4"/>
        <v>9.1847607049240665</v>
      </c>
    </row>
    <row r="83" spans="1:7" x14ac:dyDescent="0.2">
      <c r="A83">
        <v>65</v>
      </c>
      <c r="B83" s="20">
        <v>42856</v>
      </c>
      <c r="C83">
        <v>10.965</v>
      </c>
      <c r="D83">
        <f t="shared" ref="D83:D146" si="6">$C$1*(C82/F82)+(1-$C$1)*(D82-E82)</f>
        <v>11.270359833520544</v>
      </c>
      <c r="E83">
        <f t="shared" ref="E83:E146" si="7">$E$1*(D83-D82)+(1-$E$1)*E82</f>
        <v>-0.14248400117394341</v>
      </c>
      <c r="F83">
        <f t="shared" si="5"/>
        <v>1.0163195766745363</v>
      </c>
      <c r="G83">
        <f t="shared" si="4"/>
        <v>3.1265178252532877</v>
      </c>
    </row>
    <row r="84" spans="1:7" x14ac:dyDescent="0.2">
      <c r="A84">
        <v>66</v>
      </c>
      <c r="B84" s="20">
        <v>42887</v>
      </c>
      <c r="C84">
        <v>11.186</v>
      </c>
      <c r="D84">
        <f t="shared" si="6"/>
        <v>11.038495079077226</v>
      </c>
      <c r="E84">
        <f t="shared" si="7"/>
        <v>-0.18717437780863089</v>
      </c>
      <c r="F84">
        <f t="shared" si="5"/>
        <v>1.0396673349738803</v>
      </c>
      <c r="G84">
        <f t="shared" ref="G84:G147" si="8">D84+E84*A84+F72</f>
        <v>-0.21396921362260302</v>
      </c>
    </row>
    <row r="85" spans="1:7" x14ac:dyDescent="0.2">
      <c r="A85">
        <v>67</v>
      </c>
      <c r="B85" s="20">
        <v>42917</v>
      </c>
      <c r="C85">
        <v>11.41</v>
      </c>
      <c r="D85">
        <f t="shared" si="6"/>
        <v>10.945794251871137</v>
      </c>
      <c r="E85">
        <f t="shared" si="7"/>
        <v>-0.13993760250736004</v>
      </c>
      <c r="F85">
        <f t="shared" si="5"/>
        <v>1.0655696148967251</v>
      </c>
      <c r="G85">
        <f t="shared" si="8"/>
        <v>2.6895847483629152</v>
      </c>
    </row>
    <row r="86" spans="1:7" x14ac:dyDescent="0.2">
      <c r="A86">
        <v>68</v>
      </c>
      <c r="B86" s="20">
        <v>42948</v>
      </c>
      <c r="C86">
        <v>10.775</v>
      </c>
      <c r="D86">
        <f t="shared" si="6"/>
        <v>10.859025489656858</v>
      </c>
      <c r="E86">
        <f t="shared" si="7"/>
        <v>-0.11335318236081929</v>
      </c>
      <c r="F86">
        <f t="shared" si="5"/>
        <v>1.0149915455786189</v>
      </c>
      <c r="G86">
        <f t="shared" si="8"/>
        <v>4.2190358865958864</v>
      </c>
    </row>
    <row r="87" spans="1:7" x14ac:dyDescent="0.2">
      <c r="A87">
        <v>69</v>
      </c>
      <c r="B87" s="20">
        <v>42979</v>
      </c>
      <c r="C87">
        <v>11.628</v>
      </c>
      <c r="D87">
        <f t="shared" si="6"/>
        <v>10.758462651596757</v>
      </c>
      <c r="E87">
        <f t="shared" si="7"/>
        <v>-0.10695801021046032</v>
      </c>
      <c r="F87">
        <f t="shared" si="5"/>
        <v>1.0761456356890369</v>
      </c>
      <c r="G87">
        <f t="shared" si="8"/>
        <v>4.443590405049731</v>
      </c>
    </row>
    <row r="88" spans="1:7" x14ac:dyDescent="0.2">
      <c r="A88">
        <v>70</v>
      </c>
      <c r="B88" s="20">
        <v>43009</v>
      </c>
      <c r="C88">
        <v>12.13</v>
      </c>
      <c r="D88">
        <f t="shared" si="6"/>
        <v>10.829305647455364</v>
      </c>
      <c r="E88">
        <f t="shared" si="7"/>
        <v>-1.8057507175926669E-2</v>
      </c>
      <c r="F88">
        <f t="shared" si="5"/>
        <v>1.1031557592362382</v>
      </c>
      <c r="G88">
        <f t="shared" si="8"/>
        <v>10.62887892854352</v>
      </c>
    </row>
    <row r="89" spans="1:7" x14ac:dyDescent="0.2">
      <c r="A89">
        <v>71</v>
      </c>
      <c r="B89" s="20">
        <v>43040</v>
      </c>
      <c r="C89">
        <v>12.12</v>
      </c>
      <c r="D89">
        <f t="shared" si="6"/>
        <v>10.936381697337266</v>
      </c>
      <c r="E89">
        <f t="shared" si="7"/>
        <v>4.4509271352987836E-2</v>
      </c>
      <c r="F89">
        <f t="shared" si="5"/>
        <v>1.0930705332808857</v>
      </c>
      <c r="G89">
        <f t="shared" si="8"/>
        <v>15.154244016443041</v>
      </c>
    </row>
    <row r="90" spans="1:7" x14ac:dyDescent="0.2">
      <c r="A90">
        <v>72</v>
      </c>
      <c r="B90" s="20">
        <v>43070</v>
      </c>
      <c r="C90">
        <v>12.568</v>
      </c>
      <c r="D90">
        <f t="shared" si="6"/>
        <v>11.009567593335511</v>
      </c>
      <c r="E90">
        <f t="shared" si="7"/>
        <v>5.8847583675616412E-2</v>
      </c>
      <c r="F90">
        <f t="shared" si="5"/>
        <v>1.128837506482387</v>
      </c>
      <c r="G90">
        <f t="shared" si="8"/>
        <v>16.345762681231076</v>
      </c>
    </row>
    <row r="91" spans="1:7" x14ac:dyDescent="0.2">
      <c r="A91">
        <v>73</v>
      </c>
      <c r="B91" s="20">
        <v>43101</v>
      </c>
      <c r="C91">
        <v>12.52</v>
      </c>
      <c r="D91">
        <f t="shared" si="6"/>
        <v>11.060434576507678</v>
      </c>
      <c r="E91">
        <f t="shared" si="7"/>
        <v>5.4857283423891637E-2</v>
      </c>
      <c r="F91">
        <f t="shared" si="5"/>
        <v>1.1146427092824991</v>
      </c>
      <c r="G91">
        <f t="shared" si="8"/>
        <v>16.139245534613071</v>
      </c>
    </row>
    <row r="92" spans="1:7" x14ac:dyDescent="0.2">
      <c r="A92">
        <v>74</v>
      </c>
      <c r="B92" s="20">
        <v>43132</v>
      </c>
      <c r="C92">
        <v>10.637499999999999</v>
      </c>
      <c r="D92">
        <f t="shared" si="6"/>
        <v>11.141610215587791</v>
      </c>
      <c r="E92">
        <f t="shared" si="7"/>
        <v>6.8016461252002447E-2</v>
      </c>
      <c r="F92">
        <f t="shared" si="5"/>
        <v>0.98655373370849575</v>
      </c>
      <c r="G92">
        <f t="shared" si="8"/>
        <v>17.235580815520706</v>
      </c>
    </row>
    <row r="93" spans="1:7" x14ac:dyDescent="0.2">
      <c r="A93">
        <v>75</v>
      </c>
      <c r="B93" s="20">
        <v>43160</v>
      </c>
      <c r="C93">
        <v>10.784000000000001</v>
      </c>
      <c r="D93">
        <f t="shared" si="6"/>
        <v>10.89892799365909</v>
      </c>
      <c r="E93">
        <f t="shared" si="7"/>
        <v>-8.7332880338349517E-2</v>
      </c>
      <c r="F93">
        <f t="shared" si="5"/>
        <v>1.0123936224360459</v>
      </c>
      <c r="G93">
        <f t="shared" si="8"/>
        <v>5.4148787857282299</v>
      </c>
    </row>
    <row r="94" spans="1:7" x14ac:dyDescent="0.2">
      <c r="A94">
        <v>76</v>
      </c>
      <c r="B94" s="20">
        <v>43191</v>
      </c>
      <c r="C94">
        <v>11.192500000000001</v>
      </c>
      <c r="D94">
        <f t="shared" si="6"/>
        <v>10.785694353770246</v>
      </c>
      <c r="E94">
        <f t="shared" si="7"/>
        <v>-0.10028326011359645</v>
      </c>
      <c r="F94">
        <f t="shared" si="5"/>
        <v>1.0320097224137057</v>
      </c>
      <c r="G94">
        <f t="shared" si="8"/>
        <v>4.1828589777199641</v>
      </c>
    </row>
    <row r="95" spans="1:7" x14ac:dyDescent="0.2">
      <c r="A95">
        <v>77</v>
      </c>
      <c r="B95" s="20">
        <v>43221</v>
      </c>
      <c r="C95">
        <v>11.347499999999998</v>
      </c>
      <c r="D95">
        <f t="shared" si="6"/>
        <v>10.861597183392549</v>
      </c>
      <c r="E95">
        <f t="shared" si="7"/>
        <v>-1.2190215245646951E-2</v>
      </c>
      <c r="F95">
        <f t="shared" si="5"/>
        <v>1.0362109702097291</v>
      </c>
      <c r="G95">
        <f t="shared" si="8"/>
        <v>10.939270186152271</v>
      </c>
    </row>
    <row r="96" spans="1:7" x14ac:dyDescent="0.2">
      <c r="A96">
        <v>78</v>
      </c>
      <c r="B96" s="20">
        <v>43252</v>
      </c>
      <c r="C96">
        <v>11.682</v>
      </c>
      <c r="D96">
        <f t="shared" si="6"/>
        <v>10.92008813011179</v>
      </c>
      <c r="E96">
        <f t="shared" si="7"/>
        <v>2.315036573679688E-2</v>
      </c>
      <c r="F96">
        <f t="shared" si="5"/>
        <v>1.0607403108069411</v>
      </c>
      <c r="G96">
        <f t="shared" si="8"/>
        <v>13.765483992555826</v>
      </c>
    </row>
    <row r="97" spans="1:7" x14ac:dyDescent="0.2">
      <c r="A97">
        <v>79</v>
      </c>
      <c r="B97" s="20">
        <v>43282</v>
      </c>
      <c r="C97">
        <v>10.6325</v>
      </c>
      <c r="D97">
        <f t="shared" si="6"/>
        <v>10.966612979534453</v>
      </c>
      <c r="E97">
        <f t="shared" si="7"/>
        <v>3.4837607579730215E-2</v>
      </c>
      <c r="F97">
        <f t="shared" si="5"/>
        <v>0.99834441966985166</v>
      </c>
      <c r="G97">
        <f t="shared" si="8"/>
        <v>14.784353593229865</v>
      </c>
    </row>
    <row r="98" spans="1:7" x14ac:dyDescent="0.2">
      <c r="A98">
        <v>80</v>
      </c>
      <c r="B98" s="20">
        <v>43313</v>
      </c>
      <c r="C98">
        <v>9.6980000000000022</v>
      </c>
      <c r="D98">
        <f t="shared" si="6"/>
        <v>10.762789438361807</v>
      </c>
      <c r="E98">
        <f t="shared" si="7"/>
        <v>-8.4492966796457958E-2</v>
      </c>
      <c r="F98">
        <f t="shared" si="5"/>
        <v>0.93524472848612539</v>
      </c>
      <c r="G98">
        <f t="shared" si="8"/>
        <v>5.0183436402237893</v>
      </c>
    </row>
    <row r="99" spans="1:7" x14ac:dyDescent="0.2">
      <c r="A99">
        <v>81</v>
      </c>
      <c r="B99" s="20">
        <v>43344</v>
      </c>
      <c r="C99">
        <v>9.4550000000000001</v>
      </c>
      <c r="D99">
        <f t="shared" si="6"/>
        <v>10.560599995166241</v>
      </c>
      <c r="E99">
        <f t="shared" si="7"/>
        <v>-0.14334120499601208</v>
      </c>
      <c r="F99">
        <f t="shared" si="5"/>
        <v>0.94955997605313036</v>
      </c>
      <c r="G99">
        <f t="shared" si="8"/>
        <v>2.6108026178300214E-2</v>
      </c>
    </row>
    <row r="100" spans="1:7" x14ac:dyDescent="0.2">
      <c r="A100">
        <v>82</v>
      </c>
      <c r="B100" s="20">
        <v>43374</v>
      </c>
      <c r="C100">
        <v>8.8099999999999987</v>
      </c>
      <c r="D100">
        <f t="shared" si="6"/>
        <v>10.25592264362159</v>
      </c>
      <c r="E100">
        <f t="shared" si="7"/>
        <v>-0.22400927827033157</v>
      </c>
      <c r="F100">
        <f t="shared" si="5"/>
        <v>0.93225781545106257</v>
      </c>
      <c r="G100">
        <f t="shared" si="8"/>
        <v>-7.0096824153093609</v>
      </c>
    </row>
    <row r="101" spans="1:7" x14ac:dyDescent="0.2">
      <c r="A101">
        <v>83</v>
      </c>
      <c r="B101" s="20">
        <v>43405</v>
      </c>
      <c r="C101">
        <v>9.2700000000000014</v>
      </c>
      <c r="D101">
        <f t="shared" si="6"/>
        <v>9.8620780898287386</v>
      </c>
      <c r="E101">
        <f t="shared" si="7"/>
        <v>-0.30892691603159139</v>
      </c>
      <c r="F101">
        <f t="shared" si="5"/>
        <v>0.98589607570638271</v>
      </c>
      <c r="G101">
        <f t="shared" si="8"/>
        <v>-14.68578540751246</v>
      </c>
    </row>
    <row r="102" spans="1:7" x14ac:dyDescent="0.2">
      <c r="A102">
        <v>84</v>
      </c>
      <c r="B102" s="20">
        <v>43435</v>
      </c>
      <c r="C102">
        <v>8.3000000000000007</v>
      </c>
      <c r="D102">
        <f t="shared" si="6"/>
        <v>9.7099702538607993</v>
      </c>
      <c r="E102">
        <f t="shared" si="7"/>
        <v>-0.23051737599976535</v>
      </c>
      <c r="F102">
        <f t="shared" si="5"/>
        <v>0.93700529918702102</v>
      </c>
      <c r="G102">
        <f t="shared" si="8"/>
        <v>-8.5246518236371038</v>
      </c>
    </row>
    <row r="103" spans="1:7" x14ac:dyDescent="0.2">
      <c r="A103">
        <v>85</v>
      </c>
      <c r="B103" s="20">
        <v>43466</v>
      </c>
      <c r="C103">
        <v>8.5849999999999991</v>
      </c>
      <c r="D103">
        <f t="shared" si="6"/>
        <v>9.2909995726025674</v>
      </c>
      <c r="E103">
        <f t="shared" si="7"/>
        <v>-0.32474402862899865</v>
      </c>
      <c r="F103">
        <f t="shared" si="5"/>
        <v>0.98120158217926123</v>
      </c>
      <c r="G103">
        <f t="shared" si="8"/>
        <v>-17.19760015157982</v>
      </c>
    </row>
    <row r="104" spans="1:7" x14ac:dyDescent="0.2">
      <c r="A104">
        <v>86</v>
      </c>
      <c r="B104" s="20">
        <v>43497</v>
      </c>
      <c r="C104">
        <v>8.59</v>
      </c>
      <c r="D104">
        <f t="shared" si="6"/>
        <v>9.095983227341403</v>
      </c>
      <c r="E104">
        <f t="shared" si="7"/>
        <v>-0.25988018694508153</v>
      </c>
      <c r="F104">
        <f t="shared" si="5"/>
        <v>0.95702714559087898</v>
      </c>
      <c r="G104">
        <f t="shared" si="8"/>
        <v>-12.267159116227111</v>
      </c>
    </row>
    <row r="105" spans="1:7" x14ac:dyDescent="0.2">
      <c r="A105">
        <v>87</v>
      </c>
      <c r="B105" s="20">
        <v>43525</v>
      </c>
      <c r="C105">
        <v>8.5920000000000005</v>
      </c>
      <c r="D105">
        <f t="shared" si="6"/>
        <v>9.1277725437680068</v>
      </c>
      <c r="E105">
        <f t="shared" si="7"/>
        <v>-0.11404543525923883</v>
      </c>
      <c r="F105">
        <f t="shared" si="5"/>
        <v>0.96263021136590188</v>
      </c>
      <c r="G105">
        <f t="shared" si="8"/>
        <v>0.21821329865027539</v>
      </c>
    </row>
    <row r="106" spans="1:7" x14ac:dyDescent="0.2">
      <c r="A106">
        <v>88</v>
      </c>
      <c r="B106" s="20">
        <v>43556</v>
      </c>
      <c r="C106">
        <v>9.6649999999999991</v>
      </c>
      <c r="D106">
        <f t="shared" si="6"/>
        <v>9.0520546466729499</v>
      </c>
      <c r="E106">
        <f t="shared" si="7"/>
        <v>-9.4881666177147883E-2</v>
      </c>
      <c r="F106">
        <f t="shared" si="5"/>
        <v>1.0570022933381973</v>
      </c>
      <c r="G106">
        <f t="shared" si="8"/>
        <v>1.7344777454976419</v>
      </c>
    </row>
    <row r="107" spans="1:7" x14ac:dyDescent="0.2">
      <c r="A107">
        <v>89</v>
      </c>
      <c r="B107" s="20">
        <v>43586</v>
      </c>
      <c r="C107">
        <v>10.085999999999999</v>
      </c>
      <c r="D107">
        <f t="shared" si="6"/>
        <v>9.1450445517506225</v>
      </c>
      <c r="E107">
        <f t="shared" si="7"/>
        <v>-9.4588054973765434E-4</v>
      </c>
      <c r="F107">
        <f t="shared" si="5"/>
        <v>1.0828879608222886</v>
      </c>
      <c r="G107">
        <f t="shared" si="8"/>
        <v>10.0970721530337</v>
      </c>
    </row>
    <row r="108" spans="1:7" x14ac:dyDescent="0.2">
      <c r="A108">
        <v>90</v>
      </c>
      <c r="B108" s="20">
        <v>43617</v>
      </c>
      <c r="C108">
        <v>9.990000000000002</v>
      </c>
      <c r="D108">
        <f t="shared" si="6"/>
        <v>9.2467859407819368</v>
      </c>
      <c r="E108">
        <f t="shared" si="7"/>
        <v>5.0397754240788351E-2</v>
      </c>
      <c r="F108">
        <f t="shared" si="5"/>
        <v>1.0744848687388244</v>
      </c>
      <c r="G108">
        <f t="shared" si="8"/>
        <v>14.843324133259831</v>
      </c>
    </row>
    <row r="109" spans="1:7" x14ac:dyDescent="0.2">
      <c r="A109">
        <v>91</v>
      </c>
      <c r="B109" s="20">
        <v>43647</v>
      </c>
      <c r="C109">
        <v>10.114999999999998</v>
      </c>
      <c r="D109">
        <f t="shared" si="6"/>
        <v>9.2570423937840403</v>
      </c>
      <c r="E109">
        <f t="shared" si="7"/>
        <v>3.0327103621445889E-2</v>
      </c>
      <c r="F109">
        <f t="shared" si="5"/>
        <v>1.0643804539083246</v>
      </c>
      <c r="G109">
        <f t="shared" si="8"/>
        <v>13.015153243005468</v>
      </c>
    </row>
    <row r="110" spans="1:7" x14ac:dyDescent="0.2">
      <c r="A110">
        <v>92</v>
      </c>
      <c r="B110" s="20">
        <v>43678</v>
      </c>
      <c r="C110">
        <v>9.1259999999999994</v>
      </c>
      <c r="D110">
        <f t="shared" si="6"/>
        <v>9.3925946561129976</v>
      </c>
      <c r="E110">
        <f t="shared" si="7"/>
        <v>8.2939682975201615E-2</v>
      </c>
      <c r="F110">
        <f t="shared" si="5"/>
        <v>0.96070497259329746</v>
      </c>
      <c r="G110">
        <f t="shared" si="8"/>
        <v>17.958290218317671</v>
      </c>
    </row>
    <row r="111" spans="1:7" x14ac:dyDescent="0.2">
      <c r="A111">
        <v>93</v>
      </c>
      <c r="B111" s="20">
        <v>43709</v>
      </c>
      <c r="C111">
        <v>9.26</v>
      </c>
      <c r="D111">
        <f t="shared" si="6"/>
        <v>9.4234265342572474</v>
      </c>
      <c r="E111">
        <f t="shared" si="7"/>
        <v>5.6885780559725714E-2</v>
      </c>
      <c r="F111">
        <f t="shared" si="5"/>
        <v>0.97272818639157776</v>
      </c>
      <c r="G111">
        <f t="shared" si="8"/>
        <v>15.66336410236487</v>
      </c>
    </row>
    <row r="112" spans="1:7" x14ac:dyDescent="0.2">
      <c r="A112">
        <v>94</v>
      </c>
      <c r="B112" s="20">
        <v>43739</v>
      </c>
      <c r="C112">
        <v>8.8825000000000003</v>
      </c>
      <c r="D112">
        <f t="shared" si="6"/>
        <v>9.4583866374558845</v>
      </c>
      <c r="E112">
        <f t="shared" si="7"/>
        <v>4.5922941879181389E-2</v>
      </c>
      <c r="F112">
        <f t="shared" si="5"/>
        <v>0.93705689976761453</v>
      </c>
      <c r="G112">
        <f t="shared" si="8"/>
        <v>14.707400989549999</v>
      </c>
    </row>
    <row r="113" spans="1:7" x14ac:dyDescent="0.2">
      <c r="A113">
        <v>95</v>
      </c>
      <c r="B113" s="20">
        <v>43770</v>
      </c>
      <c r="C113">
        <v>8.9659999999999993</v>
      </c>
      <c r="D113">
        <f t="shared" si="6"/>
        <v>9.4524736140329892</v>
      </c>
      <c r="E113">
        <f t="shared" si="7"/>
        <v>2.0004959228143077E-2</v>
      </c>
      <c r="F113">
        <f t="shared" si="5"/>
        <v>0.9597431701972603</v>
      </c>
      <c r="G113">
        <f t="shared" si="8"/>
        <v>12.338840816412963</v>
      </c>
    </row>
    <row r="114" spans="1:7" x14ac:dyDescent="0.2">
      <c r="A114">
        <v>96</v>
      </c>
      <c r="B114" s="20">
        <v>43800</v>
      </c>
      <c r="C114">
        <v>9.2725000000000009</v>
      </c>
      <c r="D114">
        <f t="shared" si="6"/>
        <v>9.3782370401964119</v>
      </c>
      <c r="E114">
        <f t="shared" si="7"/>
        <v>-2.7115807304217129E-2</v>
      </c>
      <c r="F114">
        <f t="shared" si="5"/>
        <v>0.97320928251112571</v>
      </c>
      <c r="G114">
        <f t="shared" si="8"/>
        <v>7.712124838178589</v>
      </c>
    </row>
    <row r="115" spans="1:7" x14ac:dyDescent="0.2">
      <c r="A115">
        <v>97</v>
      </c>
      <c r="B115" s="20">
        <v>43831</v>
      </c>
      <c r="C115">
        <v>9.088000000000001</v>
      </c>
      <c r="D115">
        <f t="shared" si="6"/>
        <v>9.4787943809882087</v>
      </c>
      <c r="E115">
        <f t="shared" si="7"/>
        <v>3.672076674378983E-2</v>
      </c>
      <c r="F115">
        <f t="shared" si="5"/>
        <v>0.9655006792308054</v>
      </c>
      <c r="G115">
        <f t="shared" si="8"/>
        <v>14.021910337315084</v>
      </c>
    </row>
    <row r="116" spans="1:7" x14ac:dyDescent="0.2">
      <c r="A116">
        <v>98</v>
      </c>
      <c r="B116" s="20">
        <v>43862</v>
      </c>
      <c r="C116">
        <v>7.7650000000000006</v>
      </c>
      <c r="D116">
        <f t="shared" si="6"/>
        <v>9.4244691804974714</v>
      </c>
      <c r="E116">
        <f t="shared" si="7"/>
        <v>-8.8022168734737359E-3</v>
      </c>
      <c r="F116">
        <f t="shared" si="5"/>
        <v>0.86385150140906619</v>
      </c>
      <c r="G116">
        <f t="shared" si="8"/>
        <v>9.5188790724879233</v>
      </c>
    </row>
    <row r="117" spans="1:7" x14ac:dyDescent="0.2">
      <c r="A117">
        <v>99</v>
      </c>
      <c r="B117" s="20">
        <v>43891</v>
      </c>
      <c r="C117">
        <v>5.410000000000001</v>
      </c>
      <c r="D117">
        <f t="shared" si="6"/>
        <v>9.166596632651439</v>
      </c>
      <c r="E117">
        <f t="shared" si="7"/>
        <v>-0.13333738235975306</v>
      </c>
      <c r="F117">
        <f t="shared" si="5"/>
        <v>0.70191949248425367</v>
      </c>
      <c r="G117">
        <f t="shared" si="8"/>
        <v>-3.0711740095982125</v>
      </c>
    </row>
    <row r="118" spans="1:7" x14ac:dyDescent="0.2">
      <c r="A118">
        <v>100</v>
      </c>
      <c r="B118" s="20">
        <v>43922</v>
      </c>
      <c r="C118">
        <v>4.9000000000000004</v>
      </c>
      <c r="D118">
        <f t="shared" si="6"/>
        <v>8.3444355774360783</v>
      </c>
      <c r="E118">
        <f t="shared" si="7"/>
        <v>-0.47774921878755683</v>
      </c>
      <c r="F118">
        <f t="shared" si="5"/>
        <v>0.72815305555462884</v>
      </c>
      <c r="G118">
        <f t="shared" si="8"/>
        <v>-38.373484007981403</v>
      </c>
    </row>
    <row r="119" spans="1:7" x14ac:dyDescent="0.2">
      <c r="A119">
        <v>101</v>
      </c>
      <c r="B119" s="20">
        <v>43952</v>
      </c>
      <c r="C119">
        <v>5.2840000000000007</v>
      </c>
      <c r="D119">
        <f t="shared" si="6"/>
        <v>7.5664865846350677</v>
      </c>
      <c r="E119">
        <f t="shared" si="7"/>
        <v>-0.62784910579428366</v>
      </c>
      <c r="F119">
        <f t="shared" si="5"/>
        <v>0.81370621616774463</v>
      </c>
      <c r="G119">
        <f t="shared" si="8"/>
        <v>-54.76338513976529</v>
      </c>
    </row>
    <row r="120" spans="1:7" x14ac:dyDescent="0.2">
      <c r="A120">
        <v>102</v>
      </c>
      <c r="B120" s="20">
        <v>43983</v>
      </c>
      <c r="C120">
        <v>6.4850000000000003</v>
      </c>
      <c r="D120">
        <f t="shared" si="6"/>
        <v>7.1739807801389981</v>
      </c>
      <c r="E120">
        <f t="shared" si="7"/>
        <v>-0.51017745514517665</v>
      </c>
      <c r="F120">
        <f t="shared" si="5"/>
        <v>0.955118273808923</v>
      </c>
      <c r="G120">
        <f t="shared" si="8"/>
        <v>-43.789634775930203</v>
      </c>
    </row>
    <row r="121" spans="1:7" x14ac:dyDescent="0.2">
      <c r="A121">
        <v>103</v>
      </c>
      <c r="B121" s="20">
        <v>44013</v>
      </c>
      <c r="C121">
        <v>6.4879999999999995</v>
      </c>
      <c r="D121">
        <f t="shared" si="6"/>
        <v>7.1475043111879781</v>
      </c>
      <c r="E121">
        <f t="shared" si="7"/>
        <v>-0.26832696204809831</v>
      </c>
      <c r="F121">
        <f t="shared" si="5"/>
        <v>0.95472473577032346</v>
      </c>
      <c r="G121">
        <f t="shared" si="8"/>
        <v>-19.425792325857824</v>
      </c>
    </row>
    <row r="122" spans="1:7" x14ac:dyDescent="0.2">
      <c r="A122">
        <v>104</v>
      </c>
      <c r="B122" s="20">
        <v>44044</v>
      </c>
      <c r="C122">
        <v>6.8750000000000009</v>
      </c>
      <c r="D122">
        <f t="shared" si="6"/>
        <v>7.0437381259605569</v>
      </c>
      <c r="E122">
        <f t="shared" si="7"/>
        <v>-0.18604657363775975</v>
      </c>
      <c r="F122">
        <f t="shared" si="5"/>
        <v>0.97144245720285993</v>
      </c>
      <c r="G122">
        <f t="shared" si="8"/>
        <v>-11.344400559773158</v>
      </c>
    </row>
    <row r="123" spans="1:7" x14ac:dyDescent="0.2">
      <c r="A123">
        <v>105</v>
      </c>
      <c r="B123" s="20">
        <v>44075</v>
      </c>
      <c r="C123">
        <v>6.91</v>
      </c>
      <c r="D123">
        <f t="shared" si="6"/>
        <v>7.1381767124083222</v>
      </c>
      <c r="E123">
        <f t="shared" si="7"/>
        <v>-4.5803993594997247E-2</v>
      </c>
      <c r="F123">
        <f t="shared" si="5"/>
        <v>0.9694424760109831</v>
      </c>
      <c r="G123">
        <f t="shared" si="8"/>
        <v>3.3014855713251894</v>
      </c>
    </row>
    <row r="124" spans="1:7" x14ac:dyDescent="0.2">
      <c r="A124">
        <v>106</v>
      </c>
      <c r="B124" s="20">
        <v>44105</v>
      </c>
      <c r="C124">
        <v>7.5400000000000009</v>
      </c>
      <c r="D124">
        <f t="shared" si="6"/>
        <v>7.1502771838714683</v>
      </c>
      <c r="E124">
        <f t="shared" si="7"/>
        <v>-1.6851761065925584E-2</v>
      </c>
      <c r="F124">
        <f t="shared" si="5"/>
        <v>1.0192702721453437</v>
      </c>
      <c r="G124">
        <f t="shared" si="8"/>
        <v>6.3010474106509706</v>
      </c>
    </row>
    <row r="125" spans="1:7" x14ac:dyDescent="0.2">
      <c r="A125">
        <v>107</v>
      </c>
      <c r="B125" s="20">
        <v>44136</v>
      </c>
      <c r="C125">
        <v>8.5399999999999991</v>
      </c>
      <c r="D125">
        <f t="shared" si="6"/>
        <v>7.3053210630880248</v>
      </c>
      <c r="E125">
        <f t="shared" si="7"/>
        <v>6.909605907531545E-2</v>
      </c>
      <c r="F125">
        <f t="shared" si="5"/>
        <v>1.1062305857783898</v>
      </c>
      <c r="G125">
        <f t="shared" si="8"/>
        <v>15.658342554344038</v>
      </c>
    </row>
    <row r="126" spans="1:7" x14ac:dyDescent="0.2">
      <c r="A126">
        <v>108</v>
      </c>
      <c r="B126" s="20">
        <v>44166</v>
      </c>
      <c r="C126">
        <v>9.0425000000000004</v>
      </c>
      <c r="D126">
        <f t="shared" si="6"/>
        <v>7.526435697080986</v>
      </c>
      <c r="E126">
        <f t="shared" si="7"/>
        <v>0.14510534653413837</v>
      </c>
      <c r="F126">
        <f t="shared" si="5"/>
        <v>1.1329651203548892</v>
      </c>
      <c r="G126">
        <f t="shared" si="8"/>
        <v>24.171022405279054</v>
      </c>
    </row>
    <row r="127" spans="1:7" x14ac:dyDescent="0.2">
      <c r="A127">
        <v>109</v>
      </c>
      <c r="B127" s="20">
        <v>44197</v>
      </c>
      <c r="C127">
        <v>9.9340000000000011</v>
      </c>
      <c r="D127">
        <f t="shared" si="6"/>
        <v>7.7412938615862252</v>
      </c>
      <c r="E127">
        <f t="shared" si="7"/>
        <v>0.17998175551968879</v>
      </c>
      <c r="F127">
        <f t="shared" si="5"/>
        <v>1.1879238159500272</v>
      </c>
      <c r="G127">
        <f t="shared" si="8"/>
        <v>28.324805892463111</v>
      </c>
    </row>
    <row r="128" spans="1:7" x14ac:dyDescent="0.2">
      <c r="A128">
        <v>110</v>
      </c>
      <c r="B128" s="20">
        <v>44228</v>
      </c>
      <c r="C128">
        <v>11.559999999999999</v>
      </c>
      <c r="D128">
        <f t="shared" si="6"/>
        <v>8.0420183213609064</v>
      </c>
      <c r="E128">
        <f t="shared" si="7"/>
        <v>0.24035310764718498</v>
      </c>
      <c r="F128">
        <f t="shared" si="5"/>
        <v>1.2653705169199365</v>
      </c>
      <c r="G128">
        <f t="shared" si="8"/>
        <v>35.344711663960318</v>
      </c>
    </row>
    <row r="129" spans="1:7" x14ac:dyDescent="0.2">
      <c r="A129">
        <v>111</v>
      </c>
      <c r="B129" s="20">
        <v>44256</v>
      </c>
      <c r="C129">
        <v>12.692499999999999</v>
      </c>
      <c r="D129">
        <f t="shared" si="6"/>
        <v>8.6020645432929737</v>
      </c>
      <c r="E129">
        <f t="shared" si="7"/>
        <v>0.4001996647896261</v>
      </c>
      <c r="F129">
        <f t="shared" si="5"/>
        <v>1.2434383606088228</v>
      </c>
      <c r="G129">
        <f t="shared" si="8"/>
        <v>53.726146827425723</v>
      </c>
    </row>
    <row r="130" spans="1:7" x14ac:dyDescent="0.2">
      <c r="A130">
        <v>112</v>
      </c>
      <c r="B130" s="20">
        <v>44287</v>
      </c>
      <c r="C130">
        <v>12.133999999999999</v>
      </c>
      <c r="D130">
        <f t="shared" si="6"/>
        <v>9.4052956204908735</v>
      </c>
      <c r="E130">
        <f t="shared" si="7"/>
        <v>0.60171537099376304</v>
      </c>
      <c r="F130">
        <f t="shared" si="5"/>
        <v>1.1215328947614691</v>
      </c>
      <c r="G130">
        <f t="shared" si="8"/>
        <v>77.525570227346961</v>
      </c>
    </row>
    <row r="131" spans="1:7" x14ac:dyDescent="0.2">
      <c r="A131">
        <v>113</v>
      </c>
      <c r="B131" s="20">
        <v>44317</v>
      </c>
      <c r="C131">
        <v>12.88</v>
      </c>
      <c r="D131">
        <f t="shared" si="6"/>
        <v>10.012904649561566</v>
      </c>
      <c r="E131">
        <f t="shared" si="7"/>
        <v>0.60466220003222781</v>
      </c>
      <c r="F131">
        <f t="shared" si="5"/>
        <v>1.1445498811451038</v>
      </c>
      <c r="G131">
        <f t="shared" si="8"/>
        <v>79.153439469371051</v>
      </c>
    </row>
    <row r="132" spans="1:7" x14ac:dyDescent="0.2">
      <c r="A132">
        <v>114</v>
      </c>
      <c r="B132" s="20">
        <v>44348</v>
      </c>
      <c r="C132">
        <v>15.239999999999998</v>
      </c>
      <c r="D132">
        <f t="shared" si="6"/>
        <v>10.515296283038484</v>
      </c>
      <c r="E132">
        <f t="shared" si="7"/>
        <v>0.55352691675457311</v>
      </c>
      <c r="F132">
        <f t="shared" si="5"/>
        <v>1.3010575377130777</v>
      </c>
      <c r="G132">
        <f t="shared" si="8"/>
        <v>74.572483066868742</v>
      </c>
    </row>
    <row r="133" spans="1:7" x14ac:dyDescent="0.2">
      <c r="A133">
        <v>115</v>
      </c>
      <c r="B133" s="20">
        <v>44378</v>
      </c>
      <c r="C133">
        <v>14.157999999999998</v>
      </c>
      <c r="D133">
        <f t="shared" si="6"/>
        <v>11.01283658397665</v>
      </c>
      <c r="E133">
        <f t="shared" si="7"/>
        <v>0.52553360884636946</v>
      </c>
      <c r="F133">
        <f t="shared" si="5"/>
        <v>1.1863308921086371</v>
      </c>
      <c r="G133">
        <f t="shared" si="8"/>
        <v>72.403926337079469</v>
      </c>
    </row>
    <row r="134" spans="1:7" x14ac:dyDescent="0.2">
      <c r="A134">
        <v>116</v>
      </c>
      <c r="B134" s="20">
        <v>44409</v>
      </c>
      <c r="C134">
        <v>13.317500000000001</v>
      </c>
      <c r="D134">
        <f t="shared" si="6"/>
        <v>11.35548664148444</v>
      </c>
      <c r="E134">
        <f t="shared" si="7"/>
        <v>0.4340918331770795</v>
      </c>
      <c r="F134">
        <f t="shared" si="5"/>
        <v>1.1123795001065766</v>
      </c>
      <c r="G134">
        <f t="shared" si="8"/>
        <v>62.68158174722852</v>
      </c>
    </row>
    <row r="135" spans="1:7" x14ac:dyDescent="0.2">
      <c r="A135">
        <v>117</v>
      </c>
      <c r="B135" s="20">
        <v>44440</v>
      </c>
      <c r="C135">
        <v>13.225000000000001</v>
      </c>
      <c r="D135">
        <f t="shared" si="6"/>
        <v>11.551807883641732</v>
      </c>
      <c r="E135">
        <f t="shared" si="7"/>
        <v>0.31520653766718609</v>
      </c>
      <c r="F135">
        <f t="shared" si="5"/>
        <v>1.0922224554135045</v>
      </c>
      <c r="G135">
        <f t="shared" si="8"/>
        <v>49.400415266713495</v>
      </c>
    </row>
    <row r="136" spans="1:7" x14ac:dyDescent="0.2">
      <c r="A136">
        <v>118</v>
      </c>
      <c r="B136" s="20">
        <v>44470</v>
      </c>
      <c r="C136">
        <v>15.668000000000001</v>
      </c>
      <c r="D136">
        <f t="shared" si="6"/>
        <v>11.75964407376933</v>
      </c>
      <c r="E136">
        <f t="shared" si="7"/>
        <v>0.26152136389739183</v>
      </c>
      <c r="F136">
        <f t="shared" si="5"/>
        <v>1.238428356612066</v>
      </c>
      <c r="G136">
        <f t="shared" si="8"/>
        <v>43.638435285806906</v>
      </c>
    </row>
    <row r="137" spans="1:7" x14ac:dyDescent="0.2">
      <c r="A137">
        <v>119</v>
      </c>
      <c r="B137" s="20">
        <v>44501</v>
      </c>
      <c r="C137">
        <v>19.482500000000002</v>
      </c>
      <c r="D137">
        <f t="shared" si="6"/>
        <v>12.190160540238026</v>
      </c>
      <c r="E137">
        <f t="shared" si="7"/>
        <v>0.34601891518304373</v>
      </c>
      <c r="F137">
        <f t="shared" si="5"/>
        <v>1.4506198234369401</v>
      </c>
      <c r="G137">
        <f t="shared" si="8"/>
        <v>54.472642032798618</v>
      </c>
    </row>
    <row r="138" spans="1:7" x14ac:dyDescent="0.2">
      <c r="A138">
        <v>120</v>
      </c>
      <c r="B138" s="20">
        <v>44531</v>
      </c>
      <c r="C138">
        <v>20.276</v>
      </c>
      <c r="D138">
        <f t="shared" si="6"/>
        <v>12.795936160020814</v>
      </c>
      <c r="E138">
        <f t="shared" si="7"/>
        <v>0.47589726748291594</v>
      </c>
      <c r="F138">
        <f t="shared" si="5"/>
        <v>1.4490854419398165</v>
      </c>
      <c r="G138">
        <f t="shared" si="8"/>
        <v>71.036573378325613</v>
      </c>
    </row>
    <row r="139" spans="1:7" x14ac:dyDescent="0.2">
      <c r="A139">
        <v>121</v>
      </c>
      <c r="B139" s="20">
        <v>44562</v>
      </c>
      <c r="C139">
        <v>22.454999999999998</v>
      </c>
      <c r="D139">
        <f t="shared" si="6"/>
        <v>13.323379728029488</v>
      </c>
      <c r="E139">
        <f t="shared" si="7"/>
        <v>0.50167041774579535</v>
      </c>
      <c r="F139">
        <f t="shared" si="5"/>
        <v>1.5361453658266782</v>
      </c>
      <c r="G139">
        <f t="shared" si="8"/>
        <v>75.213424091220759</v>
      </c>
    </row>
    <row r="140" spans="1:7" x14ac:dyDescent="0.2">
      <c r="A140">
        <v>122</v>
      </c>
      <c r="B140" s="20">
        <v>44593</v>
      </c>
      <c r="C140">
        <v>17.844999999999999</v>
      </c>
      <c r="D140">
        <f t="shared" si="6"/>
        <v>13.899338051316091</v>
      </c>
      <c r="E140">
        <f t="shared" si="7"/>
        <v>0.53881437051619907</v>
      </c>
      <c r="F140">
        <f t="shared" si="5"/>
        <v>1.2783230184670014</v>
      </c>
      <c r="G140">
        <f t="shared" si="8"/>
        <v>80.900061771212307</v>
      </c>
    </row>
    <row r="141" spans="1:7" x14ac:dyDescent="0.2">
      <c r="A141">
        <v>123</v>
      </c>
      <c r="B141" s="20">
        <v>44621</v>
      </c>
      <c r="C141">
        <v>16.555</v>
      </c>
      <c r="D141">
        <f t="shared" si="6"/>
        <v>13.72002673080922</v>
      </c>
      <c r="E141">
        <f t="shared" si="7"/>
        <v>0.17975152500466401</v>
      </c>
      <c r="F141">
        <f t="shared" si="5"/>
        <v>1.2176727197028301</v>
      </c>
      <c r="G141">
        <f t="shared" si="8"/>
        <v>37.072902666991709</v>
      </c>
    </row>
    <row r="142" spans="1:7" x14ac:dyDescent="0.2">
      <c r="A142">
        <v>124</v>
      </c>
      <c r="B142" s="20">
        <v>44652</v>
      </c>
      <c r="C142">
        <v>15.294</v>
      </c>
      <c r="D142">
        <f t="shared" si="6"/>
        <v>13.573474404669557</v>
      </c>
      <c r="E142">
        <f t="shared" si="7"/>
        <v>1.6599599432500695E-2</v>
      </c>
      <c r="F142">
        <f t="shared" si="5"/>
        <v>1.1251893919701055</v>
      </c>
      <c r="G142">
        <f t="shared" si="8"/>
        <v>16.753357629061114</v>
      </c>
    </row>
    <row r="143" spans="1:7" x14ac:dyDescent="0.2">
      <c r="A143">
        <v>125</v>
      </c>
      <c r="B143" s="20">
        <v>44682</v>
      </c>
      <c r="C143">
        <v>13.46</v>
      </c>
      <c r="D143">
        <f t="shared" si="6"/>
        <v>13.578176968854434</v>
      </c>
      <c r="E143">
        <f t="shared" si="7"/>
        <v>1.0651081808688637E-2</v>
      </c>
      <c r="F143">
        <f t="shared" si="5"/>
        <v>1.0372725501418416</v>
      </c>
      <c r="G143">
        <f t="shared" si="8"/>
        <v>16.054112076085616</v>
      </c>
    </row>
    <row r="144" spans="1:7" x14ac:dyDescent="0.2">
      <c r="A144">
        <v>126</v>
      </c>
      <c r="B144" s="20">
        <v>44713</v>
      </c>
      <c r="C144">
        <v>12.3725</v>
      </c>
      <c r="D144">
        <f t="shared" si="6"/>
        <v>13.212813612501778</v>
      </c>
      <c r="E144">
        <f t="shared" si="7"/>
        <v>-0.17735613727198377</v>
      </c>
      <c r="F144">
        <f t="shared" si="5"/>
        <v>1.0457983915256839</v>
      </c>
      <c r="G144">
        <f t="shared" si="8"/>
        <v>-7.8330021460550991</v>
      </c>
    </row>
    <row r="145" spans="1:7" x14ac:dyDescent="0.2">
      <c r="A145">
        <v>127</v>
      </c>
      <c r="B145" s="20">
        <v>44743</v>
      </c>
      <c r="C145">
        <v>12.465999999999999</v>
      </c>
      <c r="D145">
        <f t="shared" si="6"/>
        <v>12.454472391783009</v>
      </c>
      <c r="E145">
        <f t="shared" si="7"/>
        <v>-0.46784867899537647</v>
      </c>
      <c r="F145">
        <f t="shared" si="5"/>
        <v>1.0565471735011061</v>
      </c>
      <c r="G145">
        <f t="shared" si="8"/>
        <v>-45.775978948521171</v>
      </c>
    </row>
    <row r="146" spans="1:7" x14ac:dyDescent="0.2">
      <c r="A146">
        <v>128</v>
      </c>
      <c r="B146" s="20">
        <v>44774</v>
      </c>
      <c r="C146">
        <v>15.692499999999999</v>
      </c>
      <c r="D146">
        <f t="shared" si="6"/>
        <v>12.248214793930664</v>
      </c>
      <c r="E146">
        <f t="shared" si="7"/>
        <v>-0.33705313842386042</v>
      </c>
      <c r="F146">
        <f t="shared" ref="F146:F157" si="9">$G$1*(C146/D146)+(1-$G$1)*F134</f>
        <v>1.2305588339592024</v>
      </c>
      <c r="G146">
        <f t="shared" si="8"/>
        <v>-29.782207424216892</v>
      </c>
    </row>
    <row r="147" spans="1:7" x14ac:dyDescent="0.2">
      <c r="A147">
        <v>129</v>
      </c>
      <c r="B147" s="20">
        <v>44805</v>
      </c>
      <c r="C147">
        <v>13.762</v>
      </c>
      <c r="D147">
        <f t="shared" ref="D147:D157" si="10">$C$1*(C146/F146)+(1-$C$1)*(D146-E146)</f>
        <v>12.685508910237498</v>
      </c>
      <c r="E147">
        <f t="shared" ref="E147:E157" si="11">$E$1*(D147-D146)+(1-$E$1)*E146</f>
        <v>5.0120488941486796E-2</v>
      </c>
      <c r="F147">
        <f t="shared" si="9"/>
        <v>1.0870686706076083</v>
      </c>
      <c r="G147">
        <f t="shared" si="8"/>
        <v>20.243274439102802</v>
      </c>
    </row>
    <row r="148" spans="1:7" x14ac:dyDescent="0.2">
      <c r="A148">
        <v>130</v>
      </c>
      <c r="B148" s="20">
        <v>44835</v>
      </c>
      <c r="C148">
        <v>12.329999999999998</v>
      </c>
      <c r="D148">
        <f t="shared" si="10"/>
        <v>12.649995652816823</v>
      </c>
      <c r="E148">
        <f t="shared" si="11"/>
        <v>7.303615760405946E-3</v>
      </c>
      <c r="F148">
        <f t="shared" si="9"/>
        <v>1.0538212315726674</v>
      </c>
      <c r="G148">
        <f t="shared" ref="G148:G157" si="12">D148+E148*A148+F136</f>
        <v>14.837894058281663</v>
      </c>
    </row>
    <row r="149" spans="1:7" x14ac:dyDescent="0.2">
      <c r="A149">
        <v>131</v>
      </c>
      <c r="B149" s="20">
        <v>44866</v>
      </c>
      <c r="C149">
        <v>14.02</v>
      </c>
      <c r="D149">
        <f t="shared" si="10"/>
        <v>12.077242833834742</v>
      </c>
      <c r="E149">
        <f t="shared" si="11"/>
        <v>-0.28272460161083784</v>
      </c>
      <c r="F149">
        <f t="shared" si="9"/>
        <v>1.2477886358257295</v>
      </c>
      <c r="G149">
        <f t="shared" si="12"/>
        <v>-23.509060153748074</v>
      </c>
    </row>
    <row r="150" spans="1:7" x14ac:dyDescent="0.2">
      <c r="A150">
        <v>132</v>
      </c>
      <c r="B150" s="20">
        <v>44896</v>
      </c>
      <c r="C150">
        <v>12.43</v>
      </c>
      <c r="D150">
        <f t="shared" si="10"/>
        <v>11.68551335010433</v>
      </c>
      <c r="E150">
        <f t="shared" si="11"/>
        <v>-0.33722704267062487</v>
      </c>
      <c r="F150">
        <f t="shared" si="9"/>
        <v>1.1793227879925214</v>
      </c>
      <c r="G150">
        <f t="shared" si="12"/>
        <v>-31.379370840478337</v>
      </c>
    </row>
    <row r="151" spans="1:7" x14ac:dyDescent="0.2">
      <c r="A151">
        <v>133</v>
      </c>
      <c r="B151" s="20">
        <v>44927</v>
      </c>
      <c r="C151">
        <v>12.7425</v>
      </c>
      <c r="D151">
        <f t="shared" si="10"/>
        <v>11.133064519236886</v>
      </c>
      <c r="E151">
        <f t="shared" si="11"/>
        <v>-0.44483793676903455</v>
      </c>
      <c r="F151">
        <f t="shared" si="9"/>
        <v>1.2620381042726254</v>
      </c>
      <c r="G151">
        <f t="shared" si="12"/>
        <v>-46.494235705218038</v>
      </c>
    </row>
    <row r="152" spans="1:7" x14ac:dyDescent="0.2">
      <c r="A152">
        <v>134</v>
      </c>
      <c r="B152" s="20">
        <v>44958</v>
      </c>
      <c r="C152">
        <v>12.682500000000001</v>
      </c>
      <c r="D152">
        <f t="shared" si="10"/>
        <v>10.689218955546117</v>
      </c>
      <c r="E152">
        <f t="shared" si="11"/>
        <v>-0.44434175022990141</v>
      </c>
      <c r="F152">
        <f t="shared" si="9"/>
        <v>1.2140299909713579</v>
      </c>
      <c r="G152">
        <f t="shared" si="12"/>
        <v>-47.574252556793674</v>
      </c>
    </row>
    <row r="153" spans="1:7" x14ac:dyDescent="0.2">
      <c r="A153">
        <v>135</v>
      </c>
      <c r="B153" s="20">
        <v>44986</v>
      </c>
      <c r="C153">
        <v>12.118</v>
      </c>
      <c r="D153">
        <f t="shared" si="10"/>
        <v>10.721391347861697</v>
      </c>
      <c r="E153">
        <f t="shared" si="11"/>
        <v>-0.20608467895716065</v>
      </c>
      <c r="F153">
        <f t="shared" si="9"/>
        <v>1.1564864415603728</v>
      </c>
      <c r="G153">
        <f t="shared" si="12"/>
        <v>-15.882367591652162</v>
      </c>
    </row>
    <row r="154" spans="1:7" x14ac:dyDescent="0.2">
      <c r="A154">
        <v>136</v>
      </c>
      <c r="B154" s="20">
        <v>45017</v>
      </c>
      <c r="C154">
        <v>12.135000000000002</v>
      </c>
      <c r="D154">
        <f t="shared" si="10"/>
        <v>10.657964246918807</v>
      </c>
      <c r="E154">
        <f t="shared" si="11"/>
        <v>-0.13475588995002552</v>
      </c>
      <c r="F154">
        <f t="shared" si="9"/>
        <v>1.1345664343624278</v>
      </c>
      <c r="G154">
        <f t="shared" si="12"/>
        <v>-6.5436473943145579</v>
      </c>
    </row>
    <row r="155" spans="1:7" x14ac:dyDescent="0.2">
      <c r="A155">
        <v>137</v>
      </c>
      <c r="B155" s="20">
        <v>45047</v>
      </c>
      <c r="C155">
        <v>11.850000000000001</v>
      </c>
      <c r="D155">
        <f t="shared" si="10"/>
        <v>10.734517461683563</v>
      </c>
      <c r="E155">
        <f t="shared" si="11"/>
        <v>-2.9101337592634835E-2</v>
      </c>
      <c r="F155">
        <f t="shared" si="9"/>
        <v>1.0839226012849523</v>
      </c>
      <c r="G155">
        <f t="shared" si="12"/>
        <v>7.7849067616344314</v>
      </c>
    </row>
    <row r="156" spans="1:7" x14ac:dyDescent="0.2">
      <c r="A156">
        <v>138</v>
      </c>
      <c r="B156" s="20">
        <v>45078</v>
      </c>
      <c r="C156">
        <v>13.940000000000001</v>
      </c>
      <c r="D156">
        <f t="shared" si="10"/>
        <v>10.86495646580252</v>
      </c>
      <c r="E156">
        <f t="shared" si="11"/>
        <v>5.0668833263160934E-2</v>
      </c>
      <c r="F156">
        <f t="shared" si="9"/>
        <v>1.2118563236053719</v>
      </c>
      <c r="G156">
        <f t="shared" si="12"/>
        <v>18.903053847644411</v>
      </c>
    </row>
    <row r="157" spans="1:7" x14ac:dyDescent="0.2">
      <c r="A157">
        <v>139</v>
      </c>
      <c r="B157" s="20">
        <v>45108</v>
      </c>
      <c r="C157">
        <v>14.2875</v>
      </c>
      <c r="D157">
        <f t="shared" si="10"/>
        <v>11.227523326059544</v>
      </c>
      <c r="E157">
        <f t="shared" si="11"/>
        <v>0.20661784676009248</v>
      </c>
      <c r="F157">
        <f t="shared" si="9"/>
        <v>1.2077438645080816</v>
      </c>
      <c r="G157">
        <f t="shared" si="12"/>
        <v>41.00395119921351</v>
      </c>
    </row>
    <row r="158" spans="1:7" x14ac:dyDescent="0.2">
      <c r="A158" s="20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374C8-F78A-0945-B755-AE5FE68577DF}">
  <dimension ref="A1:B169"/>
  <sheetViews>
    <sheetView topLeftCell="A134" workbookViewId="0">
      <selection activeCell="N182" sqref="N181:N182"/>
    </sheetView>
  </sheetViews>
  <sheetFormatPr baseColWidth="10" defaultColWidth="11" defaultRowHeight="16" x14ac:dyDescent="0.2"/>
  <cols>
    <col min="1" max="1" width="13" bestFit="1" customWidth="1"/>
    <col min="2" max="2" width="18" bestFit="1" customWidth="1"/>
  </cols>
  <sheetData>
    <row r="1" spans="1:2" x14ac:dyDescent="0.2">
      <c r="A1" s="17" t="s">
        <v>53</v>
      </c>
      <c r="B1" t="s">
        <v>54</v>
      </c>
    </row>
    <row r="2" spans="1:2" x14ac:dyDescent="0.2">
      <c r="A2" s="18" t="s">
        <v>55</v>
      </c>
      <c r="B2">
        <v>16.53222222222222</v>
      </c>
    </row>
    <row r="3" spans="1:2" x14ac:dyDescent="0.2">
      <c r="A3" s="19" t="s">
        <v>56</v>
      </c>
      <c r="B3">
        <v>16.222500000000004</v>
      </c>
    </row>
    <row r="4" spans="1:2" x14ac:dyDescent="0.2">
      <c r="A4" s="19" t="s">
        <v>57</v>
      </c>
      <c r="B4">
        <v>16.78</v>
      </c>
    </row>
    <row r="5" spans="1:2" x14ac:dyDescent="0.2">
      <c r="A5" s="18" t="s">
        <v>58</v>
      </c>
      <c r="B5">
        <v>13.148076923076919</v>
      </c>
    </row>
    <row r="6" spans="1:2" x14ac:dyDescent="0.2">
      <c r="A6" s="19" t="s">
        <v>59</v>
      </c>
      <c r="B6">
        <v>17.785</v>
      </c>
    </row>
    <row r="7" spans="1:2" x14ac:dyDescent="0.2">
      <c r="A7" s="19" t="s">
        <v>60</v>
      </c>
      <c r="B7">
        <v>15.735000000000001</v>
      </c>
    </row>
    <row r="8" spans="1:2" x14ac:dyDescent="0.2">
      <c r="A8" s="19" t="s">
        <v>61</v>
      </c>
      <c r="B8">
        <v>14.57</v>
      </c>
    </row>
    <row r="9" spans="1:2" x14ac:dyDescent="0.2">
      <c r="A9" s="19" t="s">
        <v>62</v>
      </c>
      <c r="B9">
        <v>15.220000000000002</v>
      </c>
    </row>
    <row r="10" spans="1:2" x14ac:dyDescent="0.2">
      <c r="A10" s="19" t="s">
        <v>63</v>
      </c>
      <c r="B10">
        <v>14.9475</v>
      </c>
    </row>
    <row r="11" spans="1:2" x14ac:dyDescent="0.2">
      <c r="A11" s="19" t="s">
        <v>64</v>
      </c>
      <c r="B11">
        <v>13.342499999999999</v>
      </c>
    </row>
    <row r="12" spans="1:2" x14ac:dyDescent="0.2">
      <c r="A12" s="19" t="s">
        <v>65</v>
      </c>
      <c r="B12">
        <v>13.301999999999998</v>
      </c>
    </row>
    <row r="13" spans="1:2" x14ac:dyDescent="0.2">
      <c r="A13" s="19" t="s">
        <v>66</v>
      </c>
      <c r="B13">
        <v>10.5725</v>
      </c>
    </row>
    <row r="14" spans="1:2" x14ac:dyDescent="0.2">
      <c r="A14" s="19" t="s">
        <v>67</v>
      </c>
      <c r="B14">
        <v>10.123999999999999</v>
      </c>
    </row>
    <row r="15" spans="1:2" x14ac:dyDescent="0.2">
      <c r="A15" s="19" t="s">
        <v>68</v>
      </c>
      <c r="B15">
        <v>11.6275</v>
      </c>
    </row>
    <row r="16" spans="1:2" x14ac:dyDescent="0.2">
      <c r="A16" s="19" t="s">
        <v>56</v>
      </c>
      <c r="B16">
        <v>10.565</v>
      </c>
    </row>
    <row r="17" spans="1:2" x14ac:dyDescent="0.2">
      <c r="A17" s="19" t="s">
        <v>57</v>
      </c>
      <c r="B17">
        <v>10.777999999999999</v>
      </c>
    </row>
    <row r="18" spans="1:2" x14ac:dyDescent="0.2">
      <c r="A18" s="18" t="s">
        <v>69</v>
      </c>
      <c r="B18">
        <v>10.954325000000001</v>
      </c>
    </row>
    <row r="19" spans="1:2" x14ac:dyDescent="0.2">
      <c r="A19" s="19" t="s">
        <v>59</v>
      </c>
      <c r="B19">
        <v>12.137500000000001</v>
      </c>
    </row>
    <row r="20" spans="1:2" x14ac:dyDescent="0.2">
      <c r="A20" s="19" t="s">
        <v>60</v>
      </c>
      <c r="B20">
        <v>12.552499999999998</v>
      </c>
    </row>
    <row r="21" spans="1:2" x14ac:dyDescent="0.2">
      <c r="A21" s="19" t="s">
        <v>61</v>
      </c>
      <c r="B21">
        <v>12.521000000000001</v>
      </c>
    </row>
    <row r="22" spans="1:2" x14ac:dyDescent="0.2">
      <c r="A22" s="19" t="s">
        <v>62</v>
      </c>
      <c r="B22">
        <v>11.85</v>
      </c>
    </row>
    <row r="23" spans="1:2" x14ac:dyDescent="0.2">
      <c r="A23" s="19" t="s">
        <v>63</v>
      </c>
      <c r="B23">
        <v>10.465</v>
      </c>
    </row>
    <row r="24" spans="1:2" x14ac:dyDescent="0.2">
      <c r="A24" s="19" t="s">
        <v>64</v>
      </c>
      <c r="B24">
        <v>10.181999999999999</v>
      </c>
    </row>
    <row r="25" spans="1:2" x14ac:dyDescent="0.2">
      <c r="A25" s="19" t="s">
        <v>65</v>
      </c>
      <c r="B25">
        <v>9.245000000000001</v>
      </c>
    </row>
    <row r="26" spans="1:2" x14ac:dyDescent="0.2">
      <c r="A26" s="19" t="s">
        <v>66</v>
      </c>
      <c r="B26">
        <v>9.3800000000000008</v>
      </c>
    </row>
    <row r="27" spans="1:2" x14ac:dyDescent="0.2">
      <c r="A27" s="19" t="s">
        <v>67</v>
      </c>
      <c r="B27">
        <v>10.2325</v>
      </c>
    </row>
    <row r="28" spans="1:2" x14ac:dyDescent="0.2">
      <c r="A28" s="19" t="s">
        <v>68</v>
      </c>
      <c r="B28">
        <v>10.204975000000001</v>
      </c>
    </row>
    <row r="29" spans="1:2" x14ac:dyDescent="0.2">
      <c r="A29" s="19" t="s">
        <v>56</v>
      </c>
      <c r="B29">
        <v>11.030000000000001</v>
      </c>
    </row>
    <row r="30" spans="1:2" x14ac:dyDescent="0.2">
      <c r="A30" s="19" t="s">
        <v>57</v>
      </c>
      <c r="B30">
        <v>11.827499999999999</v>
      </c>
    </row>
    <row r="31" spans="1:2" x14ac:dyDescent="0.2">
      <c r="A31" s="18" t="s">
        <v>70</v>
      </c>
      <c r="B31">
        <v>15.348846153846155</v>
      </c>
    </row>
    <row r="32" spans="1:2" x14ac:dyDescent="0.2">
      <c r="A32" s="19" t="s">
        <v>59</v>
      </c>
      <c r="B32">
        <v>13.84</v>
      </c>
    </row>
    <row r="33" spans="1:2" x14ac:dyDescent="0.2">
      <c r="A33" s="19" t="s">
        <v>60</v>
      </c>
      <c r="B33">
        <v>12.905000000000001</v>
      </c>
    </row>
    <row r="34" spans="1:2" x14ac:dyDescent="0.2">
      <c r="A34" s="19" t="s">
        <v>61</v>
      </c>
      <c r="B34">
        <v>13.09</v>
      </c>
    </row>
    <row r="35" spans="1:2" x14ac:dyDescent="0.2">
      <c r="A35" s="19" t="s">
        <v>62</v>
      </c>
      <c r="B35">
        <v>13.1425</v>
      </c>
    </row>
    <row r="36" spans="1:2" x14ac:dyDescent="0.2">
      <c r="A36" s="19" t="s">
        <v>63</v>
      </c>
      <c r="B36">
        <v>14.697999999999999</v>
      </c>
    </row>
    <row r="37" spans="1:2" x14ac:dyDescent="0.2">
      <c r="A37" s="19" t="s">
        <v>64</v>
      </c>
      <c r="B37">
        <v>15.3925</v>
      </c>
    </row>
    <row r="38" spans="1:2" x14ac:dyDescent="0.2">
      <c r="A38" s="19" t="s">
        <v>65</v>
      </c>
      <c r="B38">
        <v>16.897500000000001</v>
      </c>
    </row>
    <row r="39" spans="1:2" x14ac:dyDescent="0.2">
      <c r="A39" s="19" t="s">
        <v>66</v>
      </c>
      <c r="B39">
        <v>16.692</v>
      </c>
    </row>
    <row r="40" spans="1:2" x14ac:dyDescent="0.2">
      <c r="A40" s="19" t="s">
        <v>67</v>
      </c>
      <c r="B40">
        <v>17.197500000000002</v>
      </c>
    </row>
    <row r="41" spans="1:2" x14ac:dyDescent="0.2">
      <c r="A41" s="19" t="s">
        <v>68</v>
      </c>
      <c r="B41">
        <v>17.332500000000003</v>
      </c>
    </row>
    <row r="42" spans="1:2" x14ac:dyDescent="0.2">
      <c r="A42" s="19" t="s">
        <v>56</v>
      </c>
      <c r="B42">
        <v>16.98</v>
      </c>
    </row>
    <row r="43" spans="1:2" x14ac:dyDescent="0.2">
      <c r="A43" s="19" t="s">
        <v>57</v>
      </c>
      <c r="B43">
        <v>16.002500000000001</v>
      </c>
    </row>
    <row r="44" spans="1:2" x14ac:dyDescent="0.2">
      <c r="A44" s="18" t="s">
        <v>71</v>
      </c>
      <c r="B44">
        <v>15.900576923076917</v>
      </c>
    </row>
    <row r="45" spans="1:2" x14ac:dyDescent="0.2">
      <c r="A45" s="19" t="s">
        <v>59</v>
      </c>
      <c r="B45">
        <v>15.777999999999997</v>
      </c>
    </row>
    <row r="46" spans="1:2" x14ac:dyDescent="0.2">
      <c r="A46" s="19" t="s">
        <v>60</v>
      </c>
      <c r="B46">
        <v>15.190000000000001</v>
      </c>
    </row>
    <row r="47" spans="1:2" x14ac:dyDescent="0.2">
      <c r="A47" s="19" t="s">
        <v>61</v>
      </c>
      <c r="B47">
        <v>15.405000000000001</v>
      </c>
    </row>
    <row r="48" spans="1:2" x14ac:dyDescent="0.2">
      <c r="A48" s="19" t="s">
        <v>62</v>
      </c>
      <c r="B48">
        <v>15.885</v>
      </c>
    </row>
    <row r="49" spans="1:2" x14ac:dyDescent="0.2">
      <c r="A49" s="19" t="s">
        <v>63</v>
      </c>
      <c r="B49">
        <v>15.978</v>
      </c>
    </row>
    <row r="50" spans="1:2" x14ac:dyDescent="0.2">
      <c r="A50" s="19" t="s">
        <v>64</v>
      </c>
      <c r="B50">
        <v>16.897500000000001</v>
      </c>
    </row>
    <row r="51" spans="1:2" x14ac:dyDescent="0.2">
      <c r="A51" s="19" t="s">
        <v>65</v>
      </c>
      <c r="B51">
        <v>17.532499999999999</v>
      </c>
    </row>
    <row r="52" spans="1:2" x14ac:dyDescent="0.2">
      <c r="A52" s="19" t="s">
        <v>66</v>
      </c>
      <c r="B52">
        <v>17.157999999999998</v>
      </c>
    </row>
    <row r="53" spans="1:2" x14ac:dyDescent="0.2">
      <c r="A53" s="19" t="s">
        <v>67</v>
      </c>
      <c r="B53">
        <v>16.677500000000002</v>
      </c>
    </row>
    <row r="54" spans="1:2" x14ac:dyDescent="0.2">
      <c r="A54" s="19" t="s">
        <v>68</v>
      </c>
      <c r="B54">
        <v>14.053999999999998</v>
      </c>
    </row>
    <row r="55" spans="1:2" x14ac:dyDescent="0.2">
      <c r="A55" s="19" t="s">
        <v>56</v>
      </c>
      <c r="B55">
        <v>15.1175</v>
      </c>
    </row>
    <row r="56" spans="1:2" x14ac:dyDescent="0.2">
      <c r="A56" s="19" t="s">
        <v>57</v>
      </c>
      <c r="B56">
        <v>15.2925</v>
      </c>
    </row>
    <row r="57" spans="1:2" x14ac:dyDescent="0.2">
      <c r="A57" s="18" t="s">
        <v>72</v>
      </c>
      <c r="B57">
        <v>14.999423076923071</v>
      </c>
    </row>
    <row r="58" spans="1:2" x14ac:dyDescent="0.2">
      <c r="A58" s="19" t="s">
        <v>59</v>
      </c>
      <c r="B58">
        <v>15.042000000000002</v>
      </c>
    </row>
    <row r="59" spans="1:2" x14ac:dyDescent="0.2">
      <c r="A59" s="19" t="s">
        <v>60</v>
      </c>
      <c r="B59">
        <v>16.224999999999998</v>
      </c>
    </row>
    <row r="60" spans="1:2" x14ac:dyDescent="0.2">
      <c r="A60" s="19" t="s">
        <v>61</v>
      </c>
      <c r="B60">
        <v>16.147500000000001</v>
      </c>
    </row>
    <row r="61" spans="1:2" x14ac:dyDescent="0.2">
      <c r="A61" s="19" t="s">
        <v>62</v>
      </c>
      <c r="B61">
        <v>15.897500000000001</v>
      </c>
    </row>
    <row r="62" spans="1:2" x14ac:dyDescent="0.2">
      <c r="A62" s="19" t="s">
        <v>63</v>
      </c>
      <c r="B62">
        <v>15.48</v>
      </c>
    </row>
    <row r="63" spans="1:2" x14ac:dyDescent="0.2">
      <c r="A63" s="19" t="s">
        <v>64</v>
      </c>
      <c r="B63">
        <v>15.129999999999999</v>
      </c>
    </row>
    <row r="64" spans="1:2" x14ac:dyDescent="0.2">
      <c r="A64" s="19" t="s">
        <v>65</v>
      </c>
      <c r="B64">
        <v>14.652000000000001</v>
      </c>
    </row>
    <row r="65" spans="1:2" x14ac:dyDescent="0.2">
      <c r="A65" s="19" t="s">
        <v>66</v>
      </c>
      <c r="B65">
        <v>14.295</v>
      </c>
    </row>
    <row r="66" spans="1:2" x14ac:dyDescent="0.2">
      <c r="A66" s="19" t="s">
        <v>67</v>
      </c>
      <c r="B66">
        <v>13.770000000000001</v>
      </c>
    </row>
    <row r="67" spans="1:2" x14ac:dyDescent="0.2">
      <c r="A67" s="19" t="s">
        <v>68</v>
      </c>
      <c r="B67">
        <v>14.943999999999999</v>
      </c>
    </row>
    <row r="68" spans="1:2" x14ac:dyDescent="0.2">
      <c r="A68" s="19" t="s">
        <v>56</v>
      </c>
      <c r="B68">
        <v>14.3925</v>
      </c>
    </row>
    <row r="69" spans="1:2" x14ac:dyDescent="0.2">
      <c r="A69" s="19" t="s">
        <v>57</v>
      </c>
      <c r="B69">
        <v>13.987500000000001</v>
      </c>
    </row>
    <row r="70" spans="1:2" x14ac:dyDescent="0.2">
      <c r="A70" s="18" t="s">
        <v>73</v>
      </c>
      <c r="B70">
        <v>12.626415094339622</v>
      </c>
    </row>
    <row r="71" spans="1:2" x14ac:dyDescent="0.2">
      <c r="A71" s="19" t="s">
        <v>59</v>
      </c>
      <c r="B71">
        <v>12.536</v>
      </c>
    </row>
    <row r="72" spans="1:2" x14ac:dyDescent="0.2">
      <c r="A72" s="19" t="s">
        <v>60</v>
      </c>
      <c r="B72">
        <v>11.8925</v>
      </c>
    </row>
    <row r="73" spans="1:2" x14ac:dyDescent="0.2">
      <c r="A73" s="19" t="s">
        <v>61</v>
      </c>
      <c r="B73">
        <v>13.395</v>
      </c>
    </row>
    <row r="74" spans="1:2" x14ac:dyDescent="0.2">
      <c r="A74" s="19" t="s">
        <v>62</v>
      </c>
      <c r="B74">
        <v>13.151999999999997</v>
      </c>
    </row>
    <row r="75" spans="1:2" x14ac:dyDescent="0.2">
      <c r="A75" s="19" t="s">
        <v>63</v>
      </c>
      <c r="B75">
        <v>13.324999999999999</v>
      </c>
    </row>
    <row r="76" spans="1:2" x14ac:dyDescent="0.2">
      <c r="A76" s="19" t="s">
        <v>64</v>
      </c>
      <c r="B76">
        <v>12.98</v>
      </c>
    </row>
    <row r="77" spans="1:2" x14ac:dyDescent="0.2">
      <c r="A77" s="19" t="s">
        <v>65</v>
      </c>
      <c r="B77">
        <v>13.175999999999998</v>
      </c>
    </row>
    <row r="78" spans="1:2" x14ac:dyDescent="0.2">
      <c r="A78" s="19" t="s">
        <v>66</v>
      </c>
      <c r="B78">
        <v>12.3225</v>
      </c>
    </row>
    <row r="79" spans="1:2" x14ac:dyDescent="0.2">
      <c r="A79" s="19" t="s">
        <v>67</v>
      </c>
      <c r="B79">
        <v>12.246</v>
      </c>
    </row>
    <row r="80" spans="1:2" x14ac:dyDescent="0.2">
      <c r="A80" s="19" t="s">
        <v>68</v>
      </c>
      <c r="B80">
        <v>11.984999999999999</v>
      </c>
    </row>
    <row r="81" spans="1:2" x14ac:dyDescent="0.2">
      <c r="A81" s="19" t="s">
        <v>56</v>
      </c>
      <c r="B81">
        <v>11.854999999999999</v>
      </c>
    </row>
    <row r="82" spans="1:2" x14ac:dyDescent="0.2">
      <c r="A82" s="19" t="s">
        <v>57</v>
      </c>
      <c r="B82">
        <v>12.526</v>
      </c>
    </row>
    <row r="83" spans="1:2" x14ac:dyDescent="0.2">
      <c r="A83" s="18" t="s">
        <v>74</v>
      </c>
      <c r="B83">
        <v>11.787307692307696</v>
      </c>
    </row>
    <row r="84" spans="1:2" x14ac:dyDescent="0.2">
      <c r="A84" s="19" t="s">
        <v>59</v>
      </c>
      <c r="B84">
        <v>12.56</v>
      </c>
    </row>
    <row r="85" spans="1:2" x14ac:dyDescent="0.2">
      <c r="A85" s="19" t="s">
        <v>60</v>
      </c>
      <c r="B85">
        <v>12.53</v>
      </c>
    </row>
    <row r="86" spans="1:2" x14ac:dyDescent="0.2">
      <c r="A86" s="19" t="s">
        <v>61</v>
      </c>
      <c r="B86">
        <v>12.183999999999999</v>
      </c>
    </row>
    <row r="87" spans="1:2" x14ac:dyDescent="0.2">
      <c r="A87" s="19" t="s">
        <v>62</v>
      </c>
      <c r="B87">
        <v>11.2875</v>
      </c>
    </row>
    <row r="88" spans="1:2" x14ac:dyDescent="0.2">
      <c r="A88" s="19" t="s">
        <v>63</v>
      </c>
      <c r="B88">
        <v>10.965</v>
      </c>
    </row>
    <row r="89" spans="1:2" x14ac:dyDescent="0.2">
      <c r="A89" s="19" t="s">
        <v>64</v>
      </c>
      <c r="B89">
        <v>11.186</v>
      </c>
    </row>
    <row r="90" spans="1:2" x14ac:dyDescent="0.2">
      <c r="A90" s="19" t="s">
        <v>65</v>
      </c>
      <c r="B90">
        <v>11.41</v>
      </c>
    </row>
    <row r="91" spans="1:2" x14ac:dyDescent="0.2">
      <c r="A91" s="19" t="s">
        <v>66</v>
      </c>
      <c r="B91">
        <v>10.775</v>
      </c>
    </row>
    <row r="92" spans="1:2" x14ac:dyDescent="0.2">
      <c r="A92" s="19" t="s">
        <v>67</v>
      </c>
      <c r="B92">
        <v>11.628</v>
      </c>
    </row>
    <row r="93" spans="1:2" x14ac:dyDescent="0.2">
      <c r="A93" s="19" t="s">
        <v>68</v>
      </c>
      <c r="B93">
        <v>12.13</v>
      </c>
    </row>
    <row r="94" spans="1:2" x14ac:dyDescent="0.2">
      <c r="A94" s="19" t="s">
        <v>56</v>
      </c>
      <c r="B94">
        <v>12.12</v>
      </c>
    </row>
    <row r="95" spans="1:2" x14ac:dyDescent="0.2">
      <c r="A95" s="19" t="s">
        <v>57</v>
      </c>
      <c r="B95">
        <v>12.568</v>
      </c>
    </row>
    <row r="96" spans="1:2" x14ac:dyDescent="0.2">
      <c r="A96" s="18" t="s">
        <v>75</v>
      </c>
      <c r="B96">
        <v>10.360576923076923</v>
      </c>
    </row>
    <row r="97" spans="1:2" x14ac:dyDescent="0.2">
      <c r="A97" s="19" t="s">
        <v>59</v>
      </c>
      <c r="B97">
        <v>12.52</v>
      </c>
    </row>
    <row r="98" spans="1:2" x14ac:dyDescent="0.2">
      <c r="A98" s="19" t="s">
        <v>60</v>
      </c>
      <c r="B98">
        <v>10.637499999999999</v>
      </c>
    </row>
    <row r="99" spans="1:2" x14ac:dyDescent="0.2">
      <c r="A99" s="19" t="s">
        <v>61</v>
      </c>
      <c r="B99">
        <v>10.784000000000001</v>
      </c>
    </row>
    <row r="100" spans="1:2" x14ac:dyDescent="0.2">
      <c r="A100" s="19" t="s">
        <v>62</v>
      </c>
      <c r="B100">
        <v>11.192500000000001</v>
      </c>
    </row>
    <row r="101" spans="1:2" x14ac:dyDescent="0.2">
      <c r="A101" s="19" t="s">
        <v>63</v>
      </c>
      <c r="B101">
        <v>11.347499999999998</v>
      </c>
    </row>
    <row r="102" spans="1:2" x14ac:dyDescent="0.2">
      <c r="A102" s="19" t="s">
        <v>64</v>
      </c>
      <c r="B102">
        <v>11.682</v>
      </c>
    </row>
    <row r="103" spans="1:2" x14ac:dyDescent="0.2">
      <c r="A103" s="19" t="s">
        <v>65</v>
      </c>
      <c r="B103">
        <v>10.6325</v>
      </c>
    </row>
    <row r="104" spans="1:2" x14ac:dyDescent="0.2">
      <c r="A104" s="19" t="s">
        <v>66</v>
      </c>
      <c r="B104">
        <v>9.6980000000000022</v>
      </c>
    </row>
    <row r="105" spans="1:2" x14ac:dyDescent="0.2">
      <c r="A105" s="19" t="s">
        <v>67</v>
      </c>
      <c r="B105">
        <v>9.4550000000000001</v>
      </c>
    </row>
    <row r="106" spans="1:2" x14ac:dyDescent="0.2">
      <c r="A106" s="19" t="s">
        <v>68</v>
      </c>
      <c r="B106">
        <v>8.8099999999999987</v>
      </c>
    </row>
    <row r="107" spans="1:2" x14ac:dyDescent="0.2">
      <c r="A107" s="19" t="s">
        <v>56</v>
      </c>
      <c r="B107">
        <v>9.2700000000000014</v>
      </c>
    </row>
    <row r="108" spans="1:2" x14ac:dyDescent="0.2">
      <c r="A108" s="19" t="s">
        <v>57</v>
      </c>
      <c r="B108">
        <v>8.3000000000000007</v>
      </c>
    </row>
    <row r="109" spans="1:2" x14ac:dyDescent="0.2">
      <c r="A109" s="18" t="s">
        <v>76</v>
      </c>
      <c r="B109">
        <v>9.2555769230769194</v>
      </c>
    </row>
    <row r="110" spans="1:2" x14ac:dyDescent="0.2">
      <c r="A110" s="19" t="s">
        <v>59</v>
      </c>
      <c r="B110">
        <v>8.5849999999999991</v>
      </c>
    </row>
    <row r="111" spans="1:2" x14ac:dyDescent="0.2">
      <c r="A111" s="19" t="s">
        <v>60</v>
      </c>
      <c r="B111">
        <v>8.59</v>
      </c>
    </row>
    <row r="112" spans="1:2" x14ac:dyDescent="0.2">
      <c r="A112" s="19" t="s">
        <v>61</v>
      </c>
      <c r="B112">
        <v>8.5920000000000005</v>
      </c>
    </row>
    <row r="113" spans="1:2" x14ac:dyDescent="0.2">
      <c r="A113" s="19" t="s">
        <v>62</v>
      </c>
      <c r="B113">
        <v>9.6649999999999991</v>
      </c>
    </row>
    <row r="114" spans="1:2" x14ac:dyDescent="0.2">
      <c r="A114" s="19" t="s">
        <v>63</v>
      </c>
      <c r="B114">
        <v>10.085999999999999</v>
      </c>
    </row>
    <row r="115" spans="1:2" x14ac:dyDescent="0.2">
      <c r="A115" s="19" t="s">
        <v>64</v>
      </c>
      <c r="B115">
        <v>9.990000000000002</v>
      </c>
    </row>
    <row r="116" spans="1:2" x14ac:dyDescent="0.2">
      <c r="A116" s="19" t="s">
        <v>65</v>
      </c>
      <c r="B116">
        <v>10.114999999999998</v>
      </c>
    </row>
    <row r="117" spans="1:2" x14ac:dyDescent="0.2">
      <c r="A117" s="19" t="s">
        <v>66</v>
      </c>
      <c r="B117">
        <v>9.1259999999999994</v>
      </c>
    </row>
    <row r="118" spans="1:2" x14ac:dyDescent="0.2">
      <c r="A118" s="19" t="s">
        <v>67</v>
      </c>
      <c r="B118">
        <v>9.26</v>
      </c>
    </row>
    <row r="119" spans="1:2" x14ac:dyDescent="0.2">
      <c r="A119" s="19" t="s">
        <v>68</v>
      </c>
      <c r="B119">
        <v>8.8825000000000003</v>
      </c>
    </row>
    <row r="120" spans="1:2" x14ac:dyDescent="0.2">
      <c r="A120" s="19" t="s">
        <v>56</v>
      </c>
      <c r="B120">
        <v>8.9659999999999993</v>
      </c>
    </row>
    <row r="121" spans="1:2" x14ac:dyDescent="0.2">
      <c r="A121" s="19" t="s">
        <v>57</v>
      </c>
      <c r="B121">
        <v>9.2725000000000009</v>
      </c>
    </row>
    <row r="122" spans="1:2" x14ac:dyDescent="0.2">
      <c r="A122" s="18" t="s">
        <v>77</v>
      </c>
      <c r="B122">
        <v>7.0328846153846163</v>
      </c>
    </row>
    <row r="123" spans="1:2" x14ac:dyDescent="0.2">
      <c r="A123" s="19" t="s">
        <v>59</v>
      </c>
      <c r="B123">
        <v>9.088000000000001</v>
      </c>
    </row>
    <row r="124" spans="1:2" x14ac:dyDescent="0.2">
      <c r="A124" s="19" t="s">
        <v>60</v>
      </c>
      <c r="B124">
        <v>7.7650000000000006</v>
      </c>
    </row>
    <row r="125" spans="1:2" x14ac:dyDescent="0.2">
      <c r="A125" s="19" t="s">
        <v>61</v>
      </c>
      <c r="B125">
        <v>5.410000000000001</v>
      </c>
    </row>
    <row r="126" spans="1:2" x14ac:dyDescent="0.2">
      <c r="A126" s="19" t="s">
        <v>62</v>
      </c>
      <c r="B126">
        <v>4.9000000000000004</v>
      </c>
    </row>
    <row r="127" spans="1:2" x14ac:dyDescent="0.2">
      <c r="A127" s="19" t="s">
        <v>63</v>
      </c>
      <c r="B127">
        <v>5.2840000000000007</v>
      </c>
    </row>
    <row r="128" spans="1:2" x14ac:dyDescent="0.2">
      <c r="A128" s="19" t="s">
        <v>64</v>
      </c>
      <c r="B128">
        <v>6.4850000000000003</v>
      </c>
    </row>
    <row r="129" spans="1:2" x14ac:dyDescent="0.2">
      <c r="A129" s="19" t="s">
        <v>65</v>
      </c>
      <c r="B129">
        <v>6.4879999999999995</v>
      </c>
    </row>
    <row r="130" spans="1:2" x14ac:dyDescent="0.2">
      <c r="A130" s="19" t="s">
        <v>66</v>
      </c>
      <c r="B130">
        <v>6.8750000000000009</v>
      </c>
    </row>
    <row r="131" spans="1:2" x14ac:dyDescent="0.2">
      <c r="A131" s="19" t="s">
        <v>67</v>
      </c>
      <c r="B131">
        <v>6.91</v>
      </c>
    </row>
    <row r="132" spans="1:2" x14ac:dyDescent="0.2">
      <c r="A132" s="19" t="s">
        <v>68</v>
      </c>
      <c r="B132">
        <v>7.5400000000000009</v>
      </c>
    </row>
    <row r="133" spans="1:2" x14ac:dyDescent="0.2">
      <c r="A133" s="19" t="s">
        <v>56</v>
      </c>
      <c r="B133">
        <v>8.5399999999999991</v>
      </c>
    </row>
    <row r="134" spans="1:2" x14ac:dyDescent="0.2">
      <c r="A134" s="19" t="s">
        <v>57</v>
      </c>
      <c r="B134">
        <v>9.0425000000000004</v>
      </c>
    </row>
    <row r="135" spans="1:2" x14ac:dyDescent="0.2">
      <c r="A135" s="18" t="s">
        <v>78</v>
      </c>
      <c r="B135">
        <v>14.234716981132074</v>
      </c>
    </row>
    <row r="136" spans="1:2" x14ac:dyDescent="0.2">
      <c r="A136" s="19" t="s">
        <v>59</v>
      </c>
      <c r="B136">
        <v>9.9340000000000011</v>
      </c>
    </row>
    <row r="137" spans="1:2" x14ac:dyDescent="0.2">
      <c r="A137" s="19" t="s">
        <v>60</v>
      </c>
      <c r="B137">
        <v>11.559999999999999</v>
      </c>
    </row>
    <row r="138" spans="1:2" x14ac:dyDescent="0.2">
      <c r="A138" s="19" t="s">
        <v>61</v>
      </c>
      <c r="B138">
        <v>12.692499999999999</v>
      </c>
    </row>
    <row r="139" spans="1:2" x14ac:dyDescent="0.2">
      <c r="A139" s="19" t="s">
        <v>62</v>
      </c>
      <c r="B139">
        <v>12.133999999999999</v>
      </c>
    </row>
    <row r="140" spans="1:2" x14ac:dyDescent="0.2">
      <c r="A140" s="19" t="s">
        <v>63</v>
      </c>
      <c r="B140">
        <v>12.88</v>
      </c>
    </row>
    <row r="141" spans="1:2" x14ac:dyDescent="0.2">
      <c r="A141" s="19" t="s">
        <v>64</v>
      </c>
      <c r="B141">
        <v>15.239999999999998</v>
      </c>
    </row>
    <row r="142" spans="1:2" x14ac:dyDescent="0.2">
      <c r="A142" s="19" t="s">
        <v>65</v>
      </c>
      <c r="B142">
        <v>14.157999999999998</v>
      </c>
    </row>
    <row r="143" spans="1:2" x14ac:dyDescent="0.2">
      <c r="A143" s="19" t="s">
        <v>66</v>
      </c>
      <c r="B143">
        <v>13.317500000000001</v>
      </c>
    </row>
    <row r="144" spans="1:2" x14ac:dyDescent="0.2">
      <c r="A144" s="19" t="s">
        <v>67</v>
      </c>
      <c r="B144">
        <v>13.225000000000001</v>
      </c>
    </row>
    <row r="145" spans="1:2" x14ac:dyDescent="0.2">
      <c r="A145" s="19" t="s">
        <v>68</v>
      </c>
      <c r="B145">
        <v>15.668000000000001</v>
      </c>
    </row>
    <row r="146" spans="1:2" x14ac:dyDescent="0.2">
      <c r="A146" s="19" t="s">
        <v>56</v>
      </c>
      <c r="B146">
        <v>19.482500000000002</v>
      </c>
    </row>
    <row r="147" spans="1:2" x14ac:dyDescent="0.2">
      <c r="A147" s="19" t="s">
        <v>57</v>
      </c>
      <c r="B147">
        <v>20.276</v>
      </c>
    </row>
    <row r="148" spans="1:2" x14ac:dyDescent="0.2">
      <c r="A148" s="18" t="s">
        <v>79</v>
      </c>
      <c r="B148">
        <v>14.782307692307693</v>
      </c>
    </row>
    <row r="149" spans="1:2" x14ac:dyDescent="0.2">
      <c r="A149" s="19" t="s">
        <v>59</v>
      </c>
      <c r="B149">
        <v>22.454999999999998</v>
      </c>
    </row>
    <row r="150" spans="1:2" x14ac:dyDescent="0.2">
      <c r="A150" s="19" t="s">
        <v>60</v>
      </c>
      <c r="B150">
        <v>17.844999999999999</v>
      </c>
    </row>
    <row r="151" spans="1:2" x14ac:dyDescent="0.2">
      <c r="A151" s="19" t="s">
        <v>61</v>
      </c>
      <c r="B151">
        <v>16.555</v>
      </c>
    </row>
    <row r="152" spans="1:2" x14ac:dyDescent="0.2">
      <c r="A152" s="19" t="s">
        <v>62</v>
      </c>
      <c r="B152">
        <v>15.294</v>
      </c>
    </row>
    <row r="153" spans="1:2" x14ac:dyDescent="0.2">
      <c r="A153" s="19" t="s">
        <v>63</v>
      </c>
      <c r="B153">
        <v>13.46</v>
      </c>
    </row>
    <row r="154" spans="1:2" x14ac:dyDescent="0.2">
      <c r="A154" s="19" t="s">
        <v>64</v>
      </c>
      <c r="B154">
        <v>12.3725</v>
      </c>
    </row>
    <row r="155" spans="1:2" x14ac:dyDescent="0.2">
      <c r="A155" s="19" t="s">
        <v>65</v>
      </c>
      <c r="B155">
        <v>12.465999999999999</v>
      </c>
    </row>
    <row r="156" spans="1:2" x14ac:dyDescent="0.2">
      <c r="A156" s="19" t="s">
        <v>66</v>
      </c>
      <c r="B156">
        <v>15.692499999999999</v>
      </c>
    </row>
    <row r="157" spans="1:2" x14ac:dyDescent="0.2">
      <c r="A157" s="19" t="s">
        <v>67</v>
      </c>
      <c r="B157">
        <v>13.762</v>
      </c>
    </row>
    <row r="158" spans="1:2" x14ac:dyDescent="0.2">
      <c r="A158" s="19" t="s">
        <v>68</v>
      </c>
      <c r="B158">
        <v>12.329999999999998</v>
      </c>
    </row>
    <row r="159" spans="1:2" x14ac:dyDescent="0.2">
      <c r="A159" s="19" t="s">
        <v>56</v>
      </c>
      <c r="B159">
        <v>14.02</v>
      </c>
    </row>
    <row r="160" spans="1:2" x14ac:dyDescent="0.2">
      <c r="A160" s="19" t="s">
        <v>57</v>
      </c>
      <c r="B160">
        <v>12.43</v>
      </c>
    </row>
    <row r="161" spans="1:2" x14ac:dyDescent="0.2">
      <c r="A161" s="18" t="s">
        <v>80</v>
      </c>
      <c r="B161">
        <v>12.836000000000002</v>
      </c>
    </row>
    <row r="162" spans="1:2" x14ac:dyDescent="0.2">
      <c r="A162" s="19" t="s">
        <v>59</v>
      </c>
      <c r="B162">
        <v>12.7425</v>
      </c>
    </row>
    <row r="163" spans="1:2" x14ac:dyDescent="0.2">
      <c r="A163" s="19" t="s">
        <v>60</v>
      </c>
      <c r="B163">
        <v>12.682500000000001</v>
      </c>
    </row>
    <row r="164" spans="1:2" x14ac:dyDescent="0.2">
      <c r="A164" s="19" t="s">
        <v>61</v>
      </c>
      <c r="B164">
        <v>12.118</v>
      </c>
    </row>
    <row r="165" spans="1:2" x14ac:dyDescent="0.2">
      <c r="A165" s="19" t="s">
        <v>62</v>
      </c>
      <c r="B165">
        <v>12.135000000000002</v>
      </c>
    </row>
    <row r="166" spans="1:2" x14ac:dyDescent="0.2">
      <c r="A166" s="19" t="s">
        <v>63</v>
      </c>
      <c r="B166">
        <v>11.850000000000001</v>
      </c>
    </row>
    <row r="167" spans="1:2" x14ac:dyDescent="0.2">
      <c r="A167" s="19" t="s">
        <v>64</v>
      </c>
      <c r="B167">
        <v>13.940000000000001</v>
      </c>
    </row>
    <row r="168" spans="1:2" x14ac:dyDescent="0.2">
      <c r="A168" s="19" t="s">
        <v>65</v>
      </c>
      <c r="B168">
        <v>14.2875</v>
      </c>
    </row>
    <row r="169" spans="1:2" x14ac:dyDescent="0.2">
      <c r="A169" s="18" t="s">
        <v>81</v>
      </c>
      <c r="B169">
        <v>12.606232932330817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Ford DATA - Cleaned</vt:lpstr>
      <vt:lpstr>SMA</vt:lpstr>
      <vt:lpstr>WMA</vt:lpstr>
      <vt:lpstr>LSM</vt:lpstr>
      <vt:lpstr>SEXP</vt:lpstr>
      <vt:lpstr>HOLDS</vt:lpstr>
      <vt:lpstr>HOLDS WINTER</vt:lpstr>
      <vt:lpstr>MONTHS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Dark Shadow</dc:creator>
  <cp:keywords/>
  <dc:description/>
  <cp:lastModifiedBy>Dark Shadow</cp:lastModifiedBy>
  <cp:revision/>
  <dcterms:created xsi:type="dcterms:W3CDTF">2023-08-08T13:17:12Z</dcterms:created>
  <dcterms:modified xsi:type="dcterms:W3CDTF">2023-08-30T16:26:33Z</dcterms:modified>
  <cp:category/>
  <cp:contentStatus/>
</cp:coreProperties>
</file>