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wiegman/Library/CloudStorage/GoogleDrive-adrian.wiegman@gmail.com/My Drive/AW_Career/Manuscripts/Authored/Unpublished/wiegman_2024_Nload/wiegman_2024_JGR_resubmission_package/supplemental/Cran_Q_C_20241230/3_post/"/>
    </mc:Choice>
  </mc:AlternateContent>
  <xr:revisionPtr revIDLastSave="0" documentId="13_ncr:9_{B3F204D5-F58C-B44D-ADA3-9479A1987229}" xr6:coauthVersionLast="47" xr6:coauthVersionMax="47" xr10:uidLastSave="{00000000-0000-0000-0000-000000000000}"/>
  <bookViews>
    <workbookView xWindow="160" yWindow="920" windowWidth="29920" windowHeight="17520" activeTab="1" xr2:uid="{1A7C4F95-242C-E64F-8A18-287DF4B4BC19}"/>
  </bookViews>
  <sheets>
    <sheet name="df_EMBAY_CropStatus_bog_summary" sheetId="1" r:id="rId1"/>
    <sheet name="Sheet1" sheetId="2" r:id="rId2"/>
    <sheet name="Sheet2" sheetId="3" r:id="rId3"/>
  </sheets>
  <definedNames>
    <definedName name="_xlnm._FilterDatabase" localSheetId="0" hidden="1">df_EMBAY_CropStatus_bog_summary!$A$1:$W$35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1" i="2"/>
</calcChain>
</file>

<file path=xl/sharedStrings.xml><?xml version="1.0" encoding="utf-8"?>
<sst xmlns="http://schemas.openxmlformats.org/spreadsheetml/2006/main" count="1157" uniqueCount="523">
  <si>
    <t>EMBAY_NAME</t>
  </si>
  <si>
    <t>CropStatus</t>
  </si>
  <si>
    <t>embFID</t>
  </si>
  <si>
    <t>bogsurf_area_ha</t>
  </si>
  <si>
    <t>bogshed_area_ha</t>
  </si>
  <si>
    <t>embayshed_area_ha</t>
  </si>
  <si>
    <t>marg_bogshed_area_ha</t>
  </si>
  <si>
    <t>Q_m3d</t>
  </si>
  <si>
    <t>marg_Q_m3d</t>
  </si>
  <si>
    <t>NO3_mgl</t>
  </si>
  <si>
    <t>TN_mgl</t>
  </si>
  <si>
    <t>TN_mgl_p25</t>
  </si>
  <si>
    <t>TN_mgl_p50</t>
  </si>
  <si>
    <t>TN_mgl_p75</t>
  </si>
  <si>
    <t>NO3_mgl_p25</t>
  </si>
  <si>
    <t>NO3_mgl_p50</t>
  </si>
  <si>
    <t>NO3_mgl_p75</t>
  </si>
  <si>
    <t>TN_Load_kgN_y</t>
  </si>
  <si>
    <t>NO3_Load_kgN_y</t>
  </si>
  <si>
    <t>marg_TN_Load_kgN_y</t>
  </si>
  <si>
    <t>marg_NO3_Load_kgN_y</t>
  </si>
  <si>
    <t>marg_TN_Load_kgN_y_MEP</t>
  </si>
  <si>
    <t>TN_Load_kgN_y_MEP</t>
  </si>
  <si>
    <t>BassRiver</t>
  </si>
  <si>
    <t>abandoned</t>
  </si>
  <si>
    <t>2.3829176818165894</t>
  </si>
  <si>
    <t>4779.487101658365</t>
  </si>
  <si>
    <t>8.906516084873376</t>
  </si>
  <si>
    <t>9.096016427104724</t>
  </si>
  <si>
    <t>0.20785804092884064</t>
  </si>
  <si>
    <t>0.4663054049015045</t>
  </si>
  <si>
    <t>2.254264738078118</t>
  </si>
  <si>
    <t>0.6761840322358161</t>
  </si>
  <si>
    <t>2.302227817611694</t>
  </si>
  <si>
    <t>0.6905709265387059</t>
  </si>
  <si>
    <t>7.989984336760673</t>
  </si>
  <si>
    <t>7.823526329744825</t>
  </si>
  <si>
    <t>NamskaketCreek</t>
  </si>
  <si>
    <t>active</t>
  </si>
  <si>
    <t>1.0454088743027943</t>
  </si>
  <si>
    <t>629.7390435089897</t>
  </si>
  <si>
    <t>17.81303216974675</t>
  </si>
  <si>
    <t>0.25935065746307373</t>
  </si>
  <si>
    <t>0.8167033195495605</t>
  </si>
  <si>
    <t>0.6443241238594055</t>
  </si>
  <si>
    <t>1.0626558065414429</t>
  </si>
  <si>
    <t>5.257115184423923</t>
  </si>
  <si>
    <t>1.6694388853365183</t>
  </si>
  <si>
    <t>5.313643304686547</t>
  </si>
  <si>
    <t>1.6873898410928252</t>
  </si>
  <si>
    <t>6.915887652022053</t>
  </si>
  <si>
    <t>6.842314379128202</t>
  </si>
  <si>
    <t>StageHarbor</t>
  </si>
  <si>
    <t>1.7764690145664936</t>
  </si>
  <si>
    <t>1021.107236328206</t>
  </si>
  <si>
    <t>19.708035592060234</t>
  </si>
  <si>
    <t>19.897535934291582</t>
  </si>
  <si>
    <t>0.2186722308397293</t>
  </si>
  <si>
    <t>0.8421527743339539</t>
  </si>
  <si>
    <t>0.5909863114356995</t>
  </si>
  <si>
    <t>1.1268399953842163</t>
  </si>
  <si>
    <t>0.49795499444007874</t>
  </si>
  <si>
    <t>1.574081439587474</t>
  </si>
  <si>
    <t>6.1204084489300845</t>
  </si>
  <si>
    <t>1.589216838045046</t>
  </si>
  <si>
    <t>10.84576630983776</t>
  </si>
  <si>
    <t>10.742473297363116</t>
  </si>
  <si>
    <t>WychmereHarbor</t>
  </si>
  <si>
    <t>2.8409199447482023</t>
  </si>
  <si>
    <t>43.31464706170945</t>
  </si>
  <si>
    <t>124.1227241615332</t>
  </si>
  <si>
    <t>124.31222450376455</t>
  </si>
  <si>
    <t>0.5744386315345764</t>
  </si>
  <si>
    <t>1.0486338138580322</t>
  </si>
  <si>
    <t>0.8238920569419861</t>
  </si>
  <si>
    <t>1.3170740604400635</t>
  </si>
  <si>
    <t>0.33519622683525085</t>
  </si>
  <si>
    <t>0.8392215967178345</t>
  </si>
  <si>
    <t>47.540679074150326</t>
  </si>
  <si>
    <t>26.04264927249104</t>
  </si>
  <si>
    <t>47.61326026357651</t>
  </si>
  <si>
    <t>26.082409042372703</t>
  </si>
  <si>
    <t>213.85584942670943</t>
  </si>
  <si>
    <t>213.5298496562419</t>
  </si>
  <si>
    <t>PopponessetBay</t>
  </si>
  <si>
    <t>2.205336014620631</t>
  </si>
  <si>
    <t>5300.363357264758</t>
  </si>
  <si>
    <t>0.14355997741222382</t>
  </si>
  <si>
    <t>0.7651242613792419</t>
  </si>
  <si>
    <t>0.6633704304695129</t>
  </si>
  <si>
    <t>0.8592811226844788</t>
  </si>
  <si>
    <t>0.2323375940322876</t>
  </si>
  <si>
    <t>67.94521118900032</t>
  </si>
  <si>
    <t>12.748534422341216</t>
  </si>
  <si>
    <t>26.479037875682124</t>
  </si>
  <si>
    <t>4.968251918293537</t>
  </si>
  <si>
    <t>23.811978348052637</t>
  </si>
  <si>
    <t>61.10153644110307</t>
  </si>
  <si>
    <t>SandwichHarbor</t>
  </si>
  <si>
    <t>2.916897503365746</t>
  </si>
  <si>
    <t>2768.844439174077</t>
  </si>
  <si>
    <t>309.83305954825465</t>
  </si>
  <si>
    <t>0.11275796592235565</t>
  </si>
  <si>
    <t>0.6149616241455078</t>
  </si>
  <si>
    <t>0.5439791679382324</t>
  </si>
  <si>
    <t>0.6785410642623901</t>
  </si>
  <si>
    <t>0.052620790898799896</t>
  </si>
  <si>
    <t>0.22594138979911804</t>
  </si>
  <si>
    <t>69.59307001290323</t>
  </si>
  <si>
    <t>12.76042716950141</t>
  </si>
  <si>
    <t>69.63563458171845</t>
  </si>
  <si>
    <t>12.768231712112724</t>
  </si>
  <si>
    <t>87.14691886481592</t>
  </si>
  <si>
    <t>87.09365057700124</t>
  </si>
  <si>
    <t>Wareham</t>
  </si>
  <si>
    <t>3.4414390544353255</t>
  </si>
  <si>
    <t>11077.57311200755</t>
  </si>
  <si>
    <t>287.09301848049284</t>
  </si>
  <si>
    <t>287.28251882272417</t>
  </si>
  <si>
    <t>0.6720548272132874</t>
  </si>
  <si>
    <t>0.7719319462776184</t>
  </si>
  <si>
    <t>0.20438756048679352</t>
  </si>
  <si>
    <t>70.47215642133504</t>
  </si>
  <si>
    <t>10.148336809992045</t>
  </si>
  <si>
    <t>70.51867269620061</t>
  </si>
  <si>
    <t>10.155035382143854</t>
  </si>
  <si>
    <t>64.67864650998041</t>
  </si>
  <si>
    <t>SulfurSpringsBucksCreek</t>
  </si>
  <si>
    <t>5.480825691830224</t>
  </si>
  <si>
    <t>464.5006660003036</t>
  </si>
  <si>
    <t>368.9571663244353</t>
  </si>
  <si>
    <t>369.1466666666667</t>
  </si>
  <si>
    <t>0.30860960483551025</t>
  </si>
  <si>
    <t>0.6652671098709106</t>
  </si>
  <si>
    <t>1.2850466966629028</t>
  </si>
  <si>
    <t>0.6241225004196167</t>
  </si>
  <si>
    <t>127.6415174275151</t>
  </si>
  <si>
    <t>41.58872566604913</t>
  </si>
  <si>
    <t>127.70707547447324</t>
  </si>
  <si>
    <t>41.61008607984782</t>
  </si>
  <si>
    <t>375.6353314031329</t>
  </si>
  <si>
    <t>375.44250012417854</t>
  </si>
  <si>
    <t>PhinneysHarborEelPondBackRiver</t>
  </si>
  <si>
    <t>1.5761585492108316</t>
  </si>
  <si>
    <t>1276.510371620226</t>
  </si>
  <si>
    <t>1471.6596577686516</t>
  </si>
  <si>
    <t>180.21482546201233</t>
  </si>
  <si>
    <t>0.20909589529037476</t>
  </si>
  <si>
    <t>0.6546854376792908</t>
  </si>
  <si>
    <t>0.6086456179618835</t>
  </si>
  <si>
    <t>0.7258400917053223</t>
  </si>
  <si>
    <t>0.10196104645729065</t>
  </si>
  <si>
    <t>0.3845420181751251</t>
  </si>
  <si>
    <t>351.90893225063746</t>
  </si>
  <si>
    <t>112.39399720033587</t>
  </si>
  <si>
    <t>43.09366399309247</t>
  </si>
  <si>
    <t>13.763416345289647</t>
  </si>
  <si>
    <t>79.73401945478349</t>
  </si>
  <si>
    <t>651.1192377348566</t>
  </si>
  <si>
    <t>NA</t>
  </si>
  <si>
    <t>inactive</t>
  </si>
  <si>
    <t>4.110852164321588</t>
  </si>
  <si>
    <t>1412.535550992471</t>
  </si>
  <si>
    <t>865.4480629705681</t>
  </si>
  <si>
    <t>0.14305298030376434</t>
  </si>
  <si>
    <t>0.7129579186439514</t>
  </si>
  <si>
    <t>0.6237684488296509</t>
  </si>
  <si>
    <t>0.8549148440361023</t>
  </si>
  <si>
    <t>0.060888759791851044</t>
  </si>
  <si>
    <t>0.28435245156288147</t>
  </si>
  <si>
    <t>367.8353879544669</t>
  </si>
  <si>
    <t>73.80512528447852</t>
  </si>
  <si>
    <t>225.36949514194401</t>
  </si>
  <si>
    <t>45.21974874888831</t>
  </si>
  <si>
    <t>PleasantBay</t>
  </si>
  <si>
    <t>1.9922350394375443</t>
  </si>
  <si>
    <t>1288.0338261464751</t>
  </si>
  <si>
    <t>1288.2233264887063</t>
  </si>
  <si>
    <t>0.8058264255523682</t>
  </si>
  <si>
    <t>1.0609674453735352</t>
  </si>
  <si>
    <t>0.11309822648763657</t>
  </si>
  <si>
    <t>0.5805667638778687</t>
  </si>
  <si>
    <t>379.1045512751949</t>
  </si>
  <si>
    <t>145.63439736020254</t>
  </si>
  <si>
    <t>379.16032655123945</t>
  </si>
  <si>
    <t>145.6558236361125</t>
  </si>
  <si>
    <t>525.3266441291586</t>
  </si>
  <si>
    <t>525.2493674824788</t>
  </si>
  <si>
    <t>WildHarbor</t>
  </si>
  <si>
    <t>4.570837547230815</t>
  </si>
  <si>
    <t>862.2174338862332</t>
  </si>
  <si>
    <t>1660.7809993155374</t>
  </si>
  <si>
    <t>1660.9704996577686</t>
  </si>
  <si>
    <t>0.2945743799209595</t>
  </si>
  <si>
    <t>0.6894403696060181</t>
  </si>
  <si>
    <t>0.8657770752906799</t>
  </si>
  <si>
    <t>0.1894637495279312</t>
  </si>
  <si>
    <t>0.43483877182006836</t>
  </si>
  <si>
    <t>474.2514193625844</t>
  </si>
  <si>
    <t>178.6888954493928</t>
  </si>
  <si>
    <t>474.30553294306844</t>
  </si>
  <si>
    <t>878.4223406516453</t>
  </si>
  <si>
    <t>ThreeBays</t>
  </si>
  <si>
    <t>2.918718563757606</t>
  </si>
  <si>
    <t>5028.320334781984</t>
  </si>
  <si>
    <t>2316.452183436003</t>
  </si>
  <si>
    <t>450.6318138261465</t>
  </si>
  <si>
    <t>0.6580708622932434</t>
  </si>
  <si>
    <t>0.5802391171455383</t>
  </si>
  <si>
    <t>0.7619813084602356</t>
  </si>
  <si>
    <t>556.7833327438547</t>
  </si>
  <si>
    <t>43.47367407618881</t>
  </si>
  <si>
    <t>108.31403511656464</t>
  </si>
  <si>
    <t>8.457165981117226</t>
  </si>
  <si>
    <t>225.86593115377613</t>
  </si>
  <si>
    <t>1161.0534661159627</t>
  </si>
  <si>
    <t>LewisBay</t>
  </si>
  <si>
    <t>8.012414978627243</t>
  </si>
  <si>
    <t>3534.098850186387</t>
  </si>
  <si>
    <t>1642.020465434634</t>
  </si>
  <si>
    <t>1642.2099657768651</t>
  </si>
  <si>
    <t>0.42167192697525024</t>
  </si>
  <si>
    <t>1.0066884756088257</t>
  </si>
  <si>
    <t>0.9011310935020447</t>
  </si>
  <si>
    <t>1.1201483011245728</t>
  </si>
  <si>
    <t>0.3058455288410187</t>
  </si>
  <si>
    <t>603.7593747022302</t>
  </si>
  <si>
    <t>252.89688431775426</t>
  </si>
  <si>
    <t>603.8290526450693</t>
  </si>
  <si>
    <t>252.9260703401798</t>
  </si>
  <si>
    <t>1199.3335518505544</t>
  </si>
  <si>
    <t>1199.195156564165</t>
  </si>
  <si>
    <t>15.250106544657907</t>
  </si>
  <si>
    <t>2070.291238877481</t>
  </si>
  <si>
    <t>2070.4807392197126</t>
  </si>
  <si>
    <t>0.22651554644107819</t>
  </si>
  <si>
    <t>0.9094323515892029</t>
  </si>
  <si>
    <t>0.6581007242202759</t>
  </si>
  <si>
    <t>1.2354503870010376</t>
  </si>
  <si>
    <t>0.5234169960021973</t>
  </si>
  <si>
    <t>171.28513850009256</t>
  </si>
  <si>
    <t>687.7519317117852</t>
  </si>
  <si>
    <t>171.3008167736395</t>
  </si>
  <si>
    <t>1818.7201846551484</t>
  </si>
  <si>
    <t>1818.5537266481324</t>
  </si>
  <si>
    <t>ScortonHarbor</t>
  </si>
  <si>
    <t>1.905552705240083</t>
  </si>
  <si>
    <t>2837.174970408337</t>
  </si>
  <si>
    <t>2846.1056399726217</t>
  </si>
  <si>
    <t>2846.295140314853</t>
  </si>
  <si>
    <t>0.16486790776252747</t>
  </si>
  <si>
    <t>0.7265406250953674</t>
  </si>
  <si>
    <t>0.6087200045585632</t>
  </si>
  <si>
    <t>0.9071187973022461</t>
  </si>
  <si>
    <t>0.058701805770397186</t>
  </si>
  <si>
    <t>0.3987894058227539</t>
  </si>
  <si>
    <t>755.2681031675914</t>
  </si>
  <si>
    <t>171.38679884922996</t>
  </si>
  <si>
    <t>755.3183906769574</t>
  </si>
  <si>
    <t>171.39821018146577</t>
  </si>
  <si>
    <t>768.4257332519127</t>
  </si>
  <si>
    <t>768.3745730832542</t>
  </si>
  <si>
    <t>2.9644390776057343</t>
  </si>
  <si>
    <t>3302.8014647501714</t>
  </si>
  <si>
    <t>215.6513894592745</t>
  </si>
  <si>
    <t>0.24568191170692444</t>
  </si>
  <si>
    <t>0.7581225037574768</t>
  </si>
  <si>
    <t>0.6696259379386902</t>
  </si>
  <si>
    <t>0.8562044501304626</t>
  </si>
  <si>
    <t>0.12707361578941345</t>
  </si>
  <si>
    <t>0.43124428391456604</t>
  </si>
  <si>
    <t>914.5597443216132</t>
  </si>
  <si>
    <t>296.37794055907415</t>
  </si>
  <si>
    <t>59.714785073038946</t>
  </si>
  <si>
    <t>19.351546064388458</t>
  </si>
  <si>
    <t>54.19606272016781</t>
  </si>
  <si>
    <t>830.0379412564188</t>
  </si>
  <si>
    <t>ButtermilkBay</t>
  </si>
  <si>
    <t>4.136231704445447</t>
  </si>
  <si>
    <t>2874.470552150678</t>
  </si>
  <si>
    <t>4553.314223134839</t>
  </si>
  <si>
    <t>4553.503723477071</t>
  </si>
  <si>
    <t>0.12969167530536652</t>
  </si>
  <si>
    <t>0.6183100938796997</t>
  </si>
  <si>
    <t>0.5706843137741089</t>
  </si>
  <si>
    <t>0.29748135805130005</t>
  </si>
  <si>
    <t>1028.3102928773426</t>
  </si>
  <si>
    <t>215.68996841083796</t>
  </si>
  <si>
    <t>1028.3530892104907</t>
  </si>
  <si>
    <t>215.69894502014424</t>
  </si>
  <si>
    <t>292.81490164171254</t>
  </si>
  <si>
    <t>292.8027157454355</t>
  </si>
  <si>
    <t>PocassetHarbor</t>
  </si>
  <si>
    <t>15.887798813968685</t>
  </si>
  <si>
    <t>1697.049292874472</t>
  </si>
  <si>
    <t>5426.531800136893</t>
  </si>
  <si>
    <t>5315.674099931554</t>
  </si>
  <si>
    <t>0.6494513750076294</t>
  </si>
  <si>
    <t>0.5889685153961182</t>
  </si>
  <si>
    <t>0.7206152677536011</t>
  </si>
  <si>
    <t>0.020679639652371407</t>
  </si>
  <si>
    <t>1287.2390839141392</t>
  </si>
  <si>
    <t>83.90581807766334</t>
  </si>
  <si>
    <t>1260.9422944152648</t>
  </si>
  <si>
    <t>82.19172031347027</t>
  </si>
  <si>
    <t>1468.5933157419188</t>
  </si>
  <si>
    <t>1499.2206406040993</t>
  </si>
  <si>
    <t>BarnstableHarbor</t>
  </si>
  <si>
    <t>1.0158741342841069</t>
  </si>
  <si>
    <t>8771.098471846923</t>
  </si>
  <si>
    <t>974.0317590691308</t>
  </si>
  <si>
    <t>0.1300390064716339</t>
  </si>
  <si>
    <t>0.7869585752487183</t>
  </si>
  <si>
    <t>0.6588200330734253</t>
  </si>
  <si>
    <t>0.9169641733169556</t>
  </si>
  <si>
    <t>0.23785331845283508</t>
  </si>
  <si>
    <t>1492.6232633453744</t>
  </si>
  <si>
    <t>246.64480737189427</t>
  </si>
  <si>
    <t>279.9723962192178</t>
  </si>
  <si>
    <t>46.263340141281496</t>
  </si>
  <si>
    <t>388.33029806730514</t>
  </si>
  <si>
    <t>2070.314233061938</t>
  </si>
  <si>
    <t>HerringRiverHarwich</t>
  </si>
  <si>
    <t>0.8008859950372981</t>
  </si>
  <si>
    <t>3865.655609802233</t>
  </si>
  <si>
    <t>3876.987501711157</t>
  </si>
  <si>
    <t>3877.177002053388</t>
  </si>
  <si>
    <t>0.5096640586853027</t>
  </si>
  <si>
    <t>1.0879746675491333</t>
  </si>
  <si>
    <t>0.8038168549537659</t>
  </si>
  <si>
    <t>1.4462658166885376</t>
  </si>
  <si>
    <t>0.2237911969423294</t>
  </si>
  <si>
    <t>1540.647944764281</t>
  </si>
  <si>
    <t>721.7198230383182</t>
  </si>
  <si>
    <t>1540.7232489308951</t>
  </si>
  <si>
    <t>721.7550994361401</t>
  </si>
  <si>
    <t>1214.347468123307</t>
  </si>
  <si>
    <t>1214.2881158521377</t>
  </si>
  <si>
    <t>CentervilleRiver</t>
  </si>
  <si>
    <t>0.7262383608813231</t>
  </si>
  <si>
    <t>2158.408898015058</t>
  </si>
  <si>
    <t>2158.5983983572896</t>
  </si>
  <si>
    <t>1.7219140529632568</t>
  </si>
  <si>
    <t>2.2481725215911865</t>
  </si>
  <si>
    <t>1.4030433893203735</t>
  </si>
  <si>
    <t>2.7139933109283447</t>
  </si>
  <si>
    <t>1.3149616718292236</t>
  </si>
  <si>
    <t>2.1511237621307373</t>
  </si>
  <si>
    <t>1772.3667037232278</t>
  </si>
  <si>
    <t>1357.4861825929522</t>
  </si>
  <si>
    <t>1357.6053648741283</t>
  </si>
  <si>
    <t>1849.8822424355967</t>
  </si>
  <si>
    <t>1849.719843854047</t>
  </si>
  <si>
    <t>BournesPond</t>
  </si>
  <si>
    <t>604.4674301358305</t>
  </si>
  <si>
    <t>6622.657960301164</t>
  </si>
  <si>
    <t>0.3137483596801758</t>
  </si>
  <si>
    <t>0.7637391090393066</t>
  </si>
  <si>
    <t>0.6723121404647827</t>
  </si>
  <si>
    <t>0.8494621515274048</t>
  </si>
  <si>
    <t>0.21072643995285034</t>
  </si>
  <si>
    <t>0.44565021991729736</t>
  </si>
  <si>
    <t>1847.4282505989745</t>
  </si>
  <si>
    <t>758.9340082130242</t>
  </si>
  <si>
    <t>GreenPond</t>
  </si>
  <si>
    <t>641.4920314206738</t>
  </si>
  <si>
    <t>7244.977084188912</t>
  </si>
  <si>
    <t>7245.166584531144</t>
  </si>
  <si>
    <t>0.21730023622512817</t>
  </si>
  <si>
    <t>0.7583640217781067</t>
  </si>
  <si>
    <t>0.6764546036720276</t>
  </si>
  <si>
    <t>0.14885225892066956</t>
  </si>
  <si>
    <t>0.3028472661972046</t>
  </si>
  <si>
    <t>2006.8040176181535</t>
  </si>
  <si>
    <t>575.0259434295202</t>
  </si>
  <si>
    <t>2006.8565077839207</t>
  </si>
  <si>
    <t>575.0409838653705</t>
  </si>
  <si>
    <t>4867.535579179089</t>
  </si>
  <si>
    <t>4867.408266763658</t>
  </si>
  <si>
    <t>ParkersRiver</t>
  </si>
  <si>
    <t>11.681368824152042</t>
  </si>
  <si>
    <t>1127.474830983997</t>
  </si>
  <si>
    <t>9579.052799452431</t>
  </si>
  <si>
    <t>1369.7084736481863</t>
  </si>
  <si>
    <t>0.14664213359355927</t>
  </si>
  <si>
    <t>0.7909979820251465</t>
  </si>
  <si>
    <t>0.6535117030143738</t>
  </si>
  <si>
    <t>0.9374058246612549</t>
  </si>
  <si>
    <t>0.26288333535194397</t>
  </si>
  <si>
    <t>2767.503426297429</t>
  </si>
  <si>
    <t>513.0640234008066</t>
  </si>
  <si>
    <t>395.72523225539214</t>
  </si>
  <si>
    <t>73.36300937983007</t>
  </si>
  <si>
    <t>1569.3466916647424</t>
  </si>
  <si>
    <t>10975.22217998908</t>
  </si>
  <si>
    <t>5.423737639190119</t>
  </si>
  <si>
    <t>10125.950787132102</t>
  </si>
  <si>
    <t>859.7630527036277</t>
  </si>
  <si>
    <t>0.5456362366676331</t>
  </si>
  <si>
    <t>0.9458001852035522</t>
  </si>
  <si>
    <t>0.7958335876464844</t>
  </si>
  <si>
    <t>1.1232798099517822</t>
  </si>
  <si>
    <t>0.32212501764297485</t>
  </si>
  <si>
    <t>3498.0453189209916</t>
  </si>
  <si>
    <t>2018.0375446829753</t>
  </si>
  <si>
    <t>297.0081708981854</t>
  </si>
  <si>
    <t>171.34530439275116</t>
  </si>
  <si>
    <t>430.9309207925493</t>
  </si>
  <si>
    <t>SaquatucketHarbor</t>
  </si>
  <si>
    <t>7.086972362243135</t>
  </si>
  <si>
    <t>10142.62681724846</t>
  </si>
  <si>
    <t>1533.815770020534</t>
  </si>
  <si>
    <t>0.6960873007774353</t>
  </si>
  <si>
    <t>1.1150740385055542</t>
  </si>
  <si>
    <t>1.0129413604736328</t>
  </si>
  <si>
    <t>1.2258609533309937</t>
  </si>
  <si>
    <t>0.5884661078453064</t>
  </si>
  <si>
    <t>4130.897088811392</t>
  </si>
  <si>
    <t>2578.7211476951306</t>
  </si>
  <si>
    <t>624.6937024613609</t>
  </si>
  <si>
    <t>389.9663503436727</t>
  </si>
  <si>
    <t>714.6999282721184</t>
  </si>
  <si>
    <t>4726.079103151544</t>
  </si>
  <si>
    <t>55.93169237478677</t>
  </si>
  <si>
    <t>25100.646830937716</t>
  </si>
  <si>
    <t>19839.359329226558</t>
  </si>
  <si>
    <t>0.5007404088973999</t>
  </si>
  <si>
    <t>0.6305590271949768</t>
  </si>
  <si>
    <t>5297.130231711078</t>
  </si>
  <si>
    <t>342.6204321819689</t>
  </si>
  <si>
    <t>4186.811231935857</t>
  </si>
  <si>
    <t>270.80456983343174</t>
  </si>
  <si>
    <t>6.784934814651507</t>
  </si>
  <si>
    <t>26366.13011635866</t>
  </si>
  <si>
    <t>1130.3695414099932</t>
  </si>
  <si>
    <t>0.6065726280212402</t>
  </si>
  <si>
    <t>0.5602596998214722</t>
  </si>
  <si>
    <t>0.6446717381477356</t>
  </si>
  <si>
    <t>0.015586931258440018</t>
  </si>
  <si>
    <t>5841.433328140676</t>
  </si>
  <si>
    <t>309.59995573579783</t>
  </si>
  <si>
    <t>250.43410933524373</t>
  </si>
  <si>
    <t>13.273178826061265</t>
  </si>
  <si>
    <t>72.68887129272193</t>
  </si>
  <si>
    <t>PlymouthDuxbury</t>
  </si>
  <si>
    <t>2.4577056606467873</t>
  </si>
  <si>
    <t>19337.51105144037</t>
  </si>
  <si>
    <t>20711.818904859687</t>
  </si>
  <si>
    <t>19130.05954825462</t>
  </si>
  <si>
    <t>0.1650140881538391</t>
  </si>
  <si>
    <t>0.7846987247467041</t>
  </si>
  <si>
    <t>0.6657592058181763</t>
  </si>
  <si>
    <t>0.2598564922809601</t>
  </si>
  <si>
    <t>5936.239461337705</t>
  </si>
  <si>
    <t>1248.330232844045</t>
  </si>
  <si>
    <t>5482.889499455989</t>
  </si>
  <si>
    <t>1152.995388762787</t>
  </si>
  <si>
    <t>8670.227203245046</t>
  </si>
  <si>
    <t>9387.120580813014</t>
  </si>
  <si>
    <t>GreatPond</t>
  </si>
  <si>
    <t>9.836994092083657</t>
  </si>
  <si>
    <t>3334.852706885451</t>
  </si>
  <si>
    <t>28993.741861738537</t>
  </si>
  <si>
    <t>3986.329199178645</t>
  </si>
  <si>
    <t>0.23680981993675232</t>
  </si>
  <si>
    <t>0.7877959609031677</t>
  </si>
  <si>
    <t>0.7037416696548462</t>
  </si>
  <si>
    <t>0.8641927242279053</t>
  </si>
  <si>
    <t>0.1638331413269043</t>
  </si>
  <si>
    <t>0.3284483253955841</t>
  </si>
  <si>
    <t>8342.731034686087</t>
  </si>
  <si>
    <t>2507.807518890801</t>
  </si>
  <si>
    <t>1147.0362288197887</t>
  </si>
  <si>
    <t>344.79669392609776</t>
  </si>
  <si>
    <t>1221.3342440853726</t>
  </si>
  <si>
    <t>8883.122298883156</t>
  </si>
  <si>
    <t>WaquoitBay</t>
  </si>
  <si>
    <t>1.029855662522953</t>
  </si>
  <si>
    <t>5562.163153797083</t>
  </si>
  <si>
    <t>37175.608637919235</t>
  </si>
  <si>
    <t>57.79760438056126</t>
  </si>
  <si>
    <t>0.7036730647087097</t>
  </si>
  <si>
    <t>0.6327506899833679</t>
  </si>
  <si>
    <t>0.7827756404876709</t>
  </si>
  <si>
    <t>0.22102534770965576</t>
  </si>
  <si>
    <t>1322.3055683557352</t>
  </si>
  <si>
    <t>14.85494300801307</t>
  </si>
  <si>
    <t>2.0558128544554117</t>
  </si>
  <si>
    <t>18.199009454783223</t>
  </si>
  <si>
    <t>11705.662550200028</t>
  </si>
  <si>
    <t>6.069507140307908</t>
  </si>
  <si>
    <t>36989.32980150582</t>
  </si>
  <si>
    <t>2446.2599178644764</t>
  </si>
  <si>
    <t>0.10917117446660995</t>
  </si>
  <si>
    <t>0.7106420993804932</t>
  </si>
  <si>
    <t>0.043066900223493576</t>
  </si>
  <si>
    <t>9601.025413205334</t>
  </si>
  <si>
    <t>1474.9410728088467</t>
  </si>
  <si>
    <t>634.9561823573863</t>
  </si>
  <si>
    <t>97.54405519067902</t>
  </si>
  <si>
    <t>770.2656165632677</t>
  </si>
  <si>
    <t>11647.008037760514</t>
  </si>
  <si>
    <t>3.906427075387952</t>
  </si>
  <si>
    <t>55267.96431211499</t>
  </si>
  <si>
    <t>253.55145790554417</t>
  </si>
  <si>
    <t>0.047117218375205994</t>
  </si>
  <si>
    <t>0.5982071161270142</t>
  </si>
  <si>
    <t>0.5412231683731079</t>
  </si>
  <si>
    <t>0.6442827582359314</t>
  </si>
  <si>
    <t>0.020754249766469002</t>
  </si>
  <si>
    <t>0.10938307642936707</t>
  </si>
  <si>
    <t>12075.782106443123</t>
  </si>
  <si>
    <t>951.1375696170717</t>
  </si>
  <si>
    <t>55.39976361617447</t>
  </si>
  <si>
    <t>4.363510045045764</t>
  </si>
  <si>
    <t>57.122131373170824</t>
  </si>
  <si>
    <t>12451.215797546072</t>
  </si>
  <si>
    <t>0.9942260501371314</t>
  </si>
  <si>
    <t>0.8528217757615035</t>
  </si>
  <si>
    <t>0.9474647887323943</t>
  </si>
  <si>
    <t>0.7829549439485979</t>
  </si>
  <si>
    <t>0.17018046964828645</t>
  </si>
  <si>
    <t>0.9977525680784587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</si>
</sst>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3F7D-ABF7-724C-93CD-B92A5C896817}">
  <sheetPr filterMode="1"/>
  <dimension ref="A1:W35"/>
  <sheetViews>
    <sheetView workbookViewId="0">
      <selection sqref="A1:XFD34"/>
    </sheetView>
  </sheetViews>
  <sheetFormatPr baseColWidth="10" defaultRowHeight="16" x14ac:dyDescent="0.2"/>
  <cols>
    <col min="4" max="4" width="23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">
      <c r="A2" t="s">
        <v>159</v>
      </c>
      <c r="B2" t="s">
        <v>24</v>
      </c>
      <c r="C2">
        <v>-1</v>
      </c>
      <c r="D2" s="1" t="s">
        <v>423</v>
      </c>
      <c r="E2">
        <v>1324.57</v>
      </c>
      <c r="F2" t="s">
        <v>159</v>
      </c>
      <c r="G2">
        <v>1046.93</v>
      </c>
      <c r="H2" s="1" t="s">
        <v>424</v>
      </c>
      <c r="I2" s="1" t="s">
        <v>425</v>
      </c>
      <c r="J2">
        <v>3.7371292710304198E-2</v>
      </c>
      <c r="K2">
        <v>0.57778400182723999</v>
      </c>
      <c r="L2" s="1" t="s">
        <v>426</v>
      </c>
      <c r="M2">
        <v>0.57778400182723999</v>
      </c>
      <c r="N2" s="1" t="s">
        <v>427</v>
      </c>
      <c r="O2">
        <v>1.6642667353153201E-2</v>
      </c>
      <c r="P2">
        <v>3.7371292710304198E-2</v>
      </c>
      <c r="Q2">
        <v>8.6135782301425906E-2</v>
      </c>
      <c r="R2" s="1" t="s">
        <v>428</v>
      </c>
      <c r="S2" s="1" t="s">
        <v>429</v>
      </c>
      <c r="T2" s="1" t="s">
        <v>430</v>
      </c>
      <c r="U2" s="1" t="s">
        <v>431</v>
      </c>
      <c r="V2" t="s">
        <v>159</v>
      </c>
      <c r="W2" t="s">
        <v>159</v>
      </c>
    </row>
    <row r="3" spans="1:23" hidden="1" x14ac:dyDescent="0.2">
      <c r="A3" t="s">
        <v>23</v>
      </c>
      <c r="B3" t="s">
        <v>24</v>
      </c>
      <c r="C3">
        <v>3</v>
      </c>
      <c r="D3" s="1" t="s">
        <v>25</v>
      </c>
      <c r="E3">
        <v>0.47</v>
      </c>
      <c r="F3" s="1" t="s">
        <v>26</v>
      </c>
      <c r="G3">
        <v>0.48</v>
      </c>
      <c r="H3" s="1" t="s">
        <v>27</v>
      </c>
      <c r="I3" s="1" t="s">
        <v>28</v>
      </c>
      <c r="J3" s="1" t="s">
        <v>29</v>
      </c>
      <c r="K3">
        <v>0.69295787811279297</v>
      </c>
      <c r="L3">
        <v>0.52410197257995605</v>
      </c>
      <c r="M3">
        <v>0.69295787811279297</v>
      </c>
      <c r="N3">
        <v>0.89467161893844604</v>
      </c>
      <c r="O3">
        <v>7.2671502828597995E-2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</row>
    <row r="4" spans="1:23" hidden="1" x14ac:dyDescent="0.2">
      <c r="A4" t="s">
        <v>277</v>
      </c>
      <c r="B4" t="s">
        <v>24</v>
      </c>
      <c r="C4">
        <v>6</v>
      </c>
      <c r="D4" s="1" t="s">
        <v>278</v>
      </c>
      <c r="E4">
        <v>240.28</v>
      </c>
      <c r="F4" s="1" t="s">
        <v>279</v>
      </c>
      <c r="G4">
        <v>240.29</v>
      </c>
      <c r="H4" s="1" t="s">
        <v>280</v>
      </c>
      <c r="I4" s="1" t="s">
        <v>281</v>
      </c>
      <c r="J4" s="1" t="s">
        <v>282</v>
      </c>
      <c r="K4" s="1" t="s">
        <v>283</v>
      </c>
      <c r="L4" s="1" t="s">
        <v>284</v>
      </c>
      <c r="M4" s="1" t="s">
        <v>283</v>
      </c>
      <c r="N4">
        <v>0.68507397174835205</v>
      </c>
      <c r="O4">
        <v>5.0998996943235397E-2</v>
      </c>
      <c r="P4" s="1" t="s">
        <v>282</v>
      </c>
      <c r="Q4" s="1" t="s">
        <v>285</v>
      </c>
      <c r="R4" s="1" t="s">
        <v>286</v>
      </c>
      <c r="S4" s="1" t="s">
        <v>287</v>
      </c>
      <c r="T4" s="1" t="s">
        <v>288</v>
      </c>
      <c r="U4" s="1" t="s">
        <v>289</v>
      </c>
      <c r="V4" s="1" t="s">
        <v>290</v>
      </c>
      <c r="W4" s="1" t="s">
        <v>291</v>
      </c>
    </row>
    <row r="5" spans="1:23" hidden="1" x14ac:dyDescent="0.2">
      <c r="A5" t="s">
        <v>84</v>
      </c>
      <c r="B5" t="s">
        <v>24</v>
      </c>
      <c r="C5">
        <v>31</v>
      </c>
      <c r="D5" s="1" t="s">
        <v>85</v>
      </c>
      <c r="E5">
        <v>12.83</v>
      </c>
      <c r="F5" s="1" t="s">
        <v>86</v>
      </c>
      <c r="G5">
        <v>5</v>
      </c>
      <c r="H5">
        <v>243.12893908282001</v>
      </c>
      <c r="I5">
        <v>94.750171115674206</v>
      </c>
      <c r="J5" s="1" t="s">
        <v>87</v>
      </c>
      <c r="K5" s="1" t="s">
        <v>88</v>
      </c>
      <c r="L5" s="1" t="s">
        <v>89</v>
      </c>
      <c r="M5" s="1" t="s">
        <v>88</v>
      </c>
      <c r="N5" s="1" t="s">
        <v>90</v>
      </c>
      <c r="O5">
        <v>8.3167299628257696E-2</v>
      </c>
      <c r="P5" s="1" t="s">
        <v>87</v>
      </c>
      <c r="Q5" s="1" t="s">
        <v>91</v>
      </c>
      <c r="R5" s="1" t="s">
        <v>92</v>
      </c>
      <c r="S5" s="1" t="s">
        <v>93</v>
      </c>
      <c r="T5" s="1" t="s">
        <v>94</v>
      </c>
      <c r="U5" s="1" t="s">
        <v>95</v>
      </c>
      <c r="V5" s="1" t="s">
        <v>96</v>
      </c>
      <c r="W5" s="1" t="s">
        <v>97</v>
      </c>
    </row>
    <row r="6" spans="1:23" hidden="1" x14ac:dyDescent="0.2">
      <c r="A6" t="s">
        <v>202</v>
      </c>
      <c r="B6" t="s">
        <v>24</v>
      </c>
      <c r="C6">
        <v>48</v>
      </c>
      <c r="D6" s="1" t="s">
        <v>203</v>
      </c>
      <c r="E6">
        <v>122.24</v>
      </c>
      <c r="F6" s="1" t="s">
        <v>204</v>
      </c>
      <c r="G6">
        <v>23.78</v>
      </c>
      <c r="H6" s="1" t="s">
        <v>205</v>
      </c>
      <c r="I6" s="1" t="s">
        <v>206</v>
      </c>
      <c r="J6">
        <v>5.1382210105657501E-2</v>
      </c>
      <c r="K6" s="1" t="s">
        <v>207</v>
      </c>
      <c r="L6" s="1" t="s">
        <v>208</v>
      </c>
      <c r="M6" s="1" t="s">
        <v>207</v>
      </c>
      <c r="N6" s="1" t="s">
        <v>209</v>
      </c>
      <c r="O6">
        <v>3.2858282327651901E-2</v>
      </c>
      <c r="P6">
        <v>5.1382210105657501E-2</v>
      </c>
      <c r="Q6">
        <v>8.0347642302513095E-2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</row>
    <row r="7" spans="1:23" hidden="1" x14ac:dyDescent="0.2">
      <c r="A7" t="s">
        <v>476</v>
      </c>
      <c r="B7" t="s">
        <v>24</v>
      </c>
      <c r="C7">
        <v>49</v>
      </c>
      <c r="D7" s="1" t="s">
        <v>477</v>
      </c>
      <c r="E7">
        <v>1961.77</v>
      </c>
      <c r="F7" s="1" t="s">
        <v>478</v>
      </c>
      <c r="G7">
        <v>3.05</v>
      </c>
      <c r="H7" s="1" t="s">
        <v>479</v>
      </c>
      <c r="I7" s="1" t="s">
        <v>480</v>
      </c>
      <c r="J7">
        <v>9.7383081912994301E-2</v>
      </c>
      <c r="K7" s="1" t="s">
        <v>481</v>
      </c>
      <c r="L7" s="1" t="s">
        <v>482</v>
      </c>
      <c r="M7" s="1" t="s">
        <v>481</v>
      </c>
      <c r="N7" s="1" t="s">
        <v>483</v>
      </c>
      <c r="O7">
        <v>4.0113706141710198E-2</v>
      </c>
      <c r="P7">
        <v>9.7383081912994301E-2</v>
      </c>
      <c r="Q7" s="1" t="s">
        <v>484</v>
      </c>
      <c r="R7">
        <v>9554.74804748518</v>
      </c>
      <c r="S7" s="1" t="s">
        <v>485</v>
      </c>
      <c r="T7" s="1" t="s">
        <v>486</v>
      </c>
      <c r="U7" s="1" t="s">
        <v>487</v>
      </c>
      <c r="V7" s="1" t="s">
        <v>488</v>
      </c>
      <c r="W7" s="1" t="s">
        <v>489</v>
      </c>
    </row>
    <row r="8" spans="1:23" hidden="1" x14ac:dyDescent="0.2">
      <c r="A8" t="s">
        <v>114</v>
      </c>
      <c r="B8" t="s">
        <v>24</v>
      </c>
      <c r="C8">
        <v>50</v>
      </c>
      <c r="D8" s="1" t="s">
        <v>115</v>
      </c>
      <c r="E8">
        <v>15.15</v>
      </c>
      <c r="F8" s="1" t="s">
        <v>116</v>
      </c>
      <c r="G8">
        <v>15.16</v>
      </c>
      <c r="H8" s="1" t="s">
        <v>117</v>
      </c>
      <c r="I8" s="1" t="s">
        <v>118</v>
      </c>
      <c r="J8">
        <v>9.6779197454452501E-2</v>
      </c>
      <c r="K8" s="1" t="s">
        <v>119</v>
      </c>
      <c r="L8">
        <v>0.60690492391586304</v>
      </c>
      <c r="M8" s="1" t="s">
        <v>119</v>
      </c>
      <c r="N8" s="1" t="s">
        <v>120</v>
      </c>
      <c r="O8">
        <v>4.19659614562988E-2</v>
      </c>
      <c r="P8">
        <v>9.6779197454452501E-2</v>
      </c>
      <c r="Q8" s="1" t="s">
        <v>121</v>
      </c>
      <c r="R8" s="1" t="s">
        <v>122</v>
      </c>
      <c r="S8" s="1" t="s">
        <v>123</v>
      </c>
      <c r="T8" s="1" t="s">
        <v>124</v>
      </c>
      <c r="U8" s="1" t="s">
        <v>125</v>
      </c>
      <c r="V8">
        <v>64.721338685894594</v>
      </c>
      <c r="W8" s="1" t="s">
        <v>126</v>
      </c>
    </row>
    <row r="9" spans="1:23" x14ac:dyDescent="0.2">
      <c r="A9" t="s">
        <v>307</v>
      </c>
      <c r="B9" t="s">
        <v>38</v>
      </c>
      <c r="C9">
        <v>2</v>
      </c>
      <c r="D9" s="1" t="s">
        <v>308</v>
      </c>
      <c r="E9">
        <v>274.02999999999997</v>
      </c>
      <c r="F9" s="1" t="s">
        <v>309</v>
      </c>
      <c r="G9">
        <v>51.4</v>
      </c>
      <c r="H9">
        <v>5192.8778781656401</v>
      </c>
      <c r="I9" s="1" t="s">
        <v>310</v>
      </c>
      <c r="J9" s="1" t="s">
        <v>311</v>
      </c>
      <c r="K9" s="1" t="s">
        <v>312</v>
      </c>
      <c r="L9" s="1" t="s">
        <v>313</v>
      </c>
      <c r="M9" s="1" t="s">
        <v>312</v>
      </c>
      <c r="N9" s="1" t="s">
        <v>314</v>
      </c>
      <c r="O9">
        <v>6.4788185060024206E-2</v>
      </c>
      <c r="P9" s="1" t="s">
        <v>311</v>
      </c>
      <c r="Q9" s="1" t="s">
        <v>315</v>
      </c>
      <c r="R9" s="1" t="s">
        <v>316</v>
      </c>
      <c r="S9" s="1" t="s">
        <v>317</v>
      </c>
      <c r="T9" s="1" t="s">
        <v>318</v>
      </c>
      <c r="U9" s="1" t="s">
        <v>319</v>
      </c>
      <c r="V9" s="1" t="s">
        <v>320</v>
      </c>
      <c r="W9" s="1" t="s">
        <v>321</v>
      </c>
    </row>
    <row r="10" spans="1:23" x14ac:dyDescent="0.2">
      <c r="A10" t="s">
        <v>23</v>
      </c>
      <c r="B10" t="s">
        <v>38</v>
      </c>
      <c r="C10">
        <v>3</v>
      </c>
      <c r="D10" s="1" t="s">
        <v>232</v>
      </c>
      <c r="E10">
        <v>109.25</v>
      </c>
      <c r="F10" s="1" t="s">
        <v>26</v>
      </c>
      <c r="G10">
        <v>109.26</v>
      </c>
      <c r="H10" s="1" t="s">
        <v>233</v>
      </c>
      <c r="I10" s="1" t="s">
        <v>234</v>
      </c>
      <c r="J10" s="1" t="s">
        <v>235</v>
      </c>
      <c r="K10" s="1" t="s">
        <v>236</v>
      </c>
      <c r="L10" s="1" t="s">
        <v>237</v>
      </c>
      <c r="M10" s="1" t="s">
        <v>236</v>
      </c>
      <c r="N10" s="1" t="s">
        <v>238</v>
      </c>
      <c r="O10">
        <v>6.5410606563091195E-2</v>
      </c>
      <c r="P10" s="1" t="s">
        <v>235</v>
      </c>
      <c r="Q10" s="1" t="s">
        <v>239</v>
      </c>
      <c r="R10">
        <v>687.68898535156995</v>
      </c>
      <c r="S10" s="1" t="s">
        <v>240</v>
      </c>
      <c r="T10" s="1" t="s">
        <v>241</v>
      </c>
      <c r="U10" s="1" t="s">
        <v>242</v>
      </c>
      <c r="V10" s="1" t="s">
        <v>243</v>
      </c>
      <c r="W10" s="1" t="s">
        <v>244</v>
      </c>
    </row>
    <row r="11" spans="1:23" x14ac:dyDescent="0.2">
      <c r="A11" t="s">
        <v>353</v>
      </c>
      <c r="B11" t="s">
        <v>38</v>
      </c>
      <c r="C11">
        <v>5</v>
      </c>
      <c r="D11">
        <v>8.7396087781372902</v>
      </c>
      <c r="E11">
        <v>349.48</v>
      </c>
      <c r="F11" s="1" t="s">
        <v>354</v>
      </c>
      <c r="G11">
        <v>349.48</v>
      </c>
      <c r="H11" s="1" t="s">
        <v>355</v>
      </c>
      <c r="I11" s="1" t="s">
        <v>355</v>
      </c>
      <c r="J11" s="1" t="s">
        <v>356</v>
      </c>
      <c r="K11" s="1" t="s">
        <v>357</v>
      </c>
      <c r="L11" s="1" t="s">
        <v>358</v>
      </c>
      <c r="M11" s="1" t="s">
        <v>357</v>
      </c>
      <c r="N11" s="1" t="s">
        <v>359</v>
      </c>
      <c r="O11" s="1" t="s">
        <v>360</v>
      </c>
      <c r="P11" s="1" t="s">
        <v>356</v>
      </c>
      <c r="Q11" s="1" t="s">
        <v>361</v>
      </c>
      <c r="R11" s="1" t="s">
        <v>362</v>
      </c>
      <c r="S11" s="1" t="s">
        <v>363</v>
      </c>
      <c r="T11" s="1" t="s">
        <v>362</v>
      </c>
      <c r="U11" s="1" t="s">
        <v>363</v>
      </c>
      <c r="V11">
        <v>3157.0454855957701</v>
      </c>
      <c r="W11">
        <v>3157.0454855957701</v>
      </c>
    </row>
    <row r="12" spans="1:23" x14ac:dyDescent="0.2">
      <c r="A12" t="s">
        <v>277</v>
      </c>
      <c r="B12" t="s">
        <v>38</v>
      </c>
      <c r="C12">
        <v>6</v>
      </c>
      <c r="D12" s="1" t="s">
        <v>432</v>
      </c>
      <c r="E12">
        <v>1391.35</v>
      </c>
      <c r="F12" s="1" t="s">
        <v>279</v>
      </c>
      <c r="G12">
        <v>59.65</v>
      </c>
      <c r="H12" s="1" t="s">
        <v>433</v>
      </c>
      <c r="I12" s="1" t="s">
        <v>434</v>
      </c>
      <c r="J12">
        <v>3.2148763537406901E-2</v>
      </c>
      <c r="K12" s="1" t="s">
        <v>435</v>
      </c>
      <c r="L12" s="1" t="s">
        <v>436</v>
      </c>
      <c r="M12" s="1" t="s">
        <v>435</v>
      </c>
      <c r="N12" s="1" t="s">
        <v>437</v>
      </c>
      <c r="O12" s="1" t="s">
        <v>438</v>
      </c>
      <c r="P12">
        <v>3.2148763537406901E-2</v>
      </c>
      <c r="Q12">
        <v>6.5848968923091805E-2</v>
      </c>
      <c r="R12" s="1" t="s">
        <v>439</v>
      </c>
      <c r="S12" s="1" t="s">
        <v>440</v>
      </c>
      <c r="T12" s="1" t="s">
        <v>441</v>
      </c>
      <c r="U12" s="1" t="s">
        <v>442</v>
      </c>
      <c r="V12" s="1" t="s">
        <v>443</v>
      </c>
      <c r="W12">
        <v>1695.4846785101199</v>
      </c>
    </row>
    <row r="13" spans="1:23" x14ac:dyDescent="0.2">
      <c r="A13" t="s">
        <v>338</v>
      </c>
      <c r="B13" t="s">
        <v>38</v>
      </c>
      <c r="C13">
        <v>7</v>
      </c>
      <c r="D13" s="1" t="s">
        <v>339</v>
      </c>
      <c r="E13">
        <v>113.9</v>
      </c>
      <c r="F13">
        <v>2778.9380343889502</v>
      </c>
      <c r="G13">
        <v>113.91</v>
      </c>
      <c r="H13" s="1" t="s">
        <v>340</v>
      </c>
      <c r="I13" s="1" t="s">
        <v>341</v>
      </c>
      <c r="J13" s="1" t="s">
        <v>342</v>
      </c>
      <c r="K13" s="1" t="s">
        <v>343</v>
      </c>
      <c r="L13" s="1" t="s">
        <v>344</v>
      </c>
      <c r="M13" s="1" t="s">
        <v>343</v>
      </c>
      <c r="N13" s="1" t="s">
        <v>345</v>
      </c>
      <c r="O13" s="1" t="s">
        <v>346</v>
      </c>
      <c r="P13" s="1" t="s">
        <v>342</v>
      </c>
      <c r="Q13" s="1" t="s">
        <v>347</v>
      </c>
      <c r="R13" s="1" t="s">
        <v>348</v>
      </c>
      <c r="S13" s="1" t="s">
        <v>349</v>
      </c>
      <c r="T13">
        <v>1772.52231098431</v>
      </c>
      <c r="U13" s="1" t="s">
        <v>350</v>
      </c>
      <c r="V13" s="1" t="s">
        <v>351</v>
      </c>
      <c r="W13" s="1" t="s">
        <v>352</v>
      </c>
    </row>
    <row r="14" spans="1:23" x14ac:dyDescent="0.2">
      <c r="A14" t="s">
        <v>459</v>
      </c>
      <c r="B14" t="s">
        <v>38</v>
      </c>
      <c r="C14">
        <v>10</v>
      </c>
      <c r="D14" s="1" t="s">
        <v>460</v>
      </c>
      <c r="E14">
        <v>1530.01</v>
      </c>
      <c r="F14" s="1" t="s">
        <v>461</v>
      </c>
      <c r="G14">
        <v>210.36</v>
      </c>
      <c r="H14" s="1" t="s">
        <v>462</v>
      </c>
      <c r="I14" s="1" t="s">
        <v>463</v>
      </c>
      <c r="J14" s="1" t="s">
        <v>464</v>
      </c>
      <c r="K14" s="1" t="s">
        <v>465</v>
      </c>
      <c r="L14" s="1" t="s">
        <v>466</v>
      </c>
      <c r="M14" s="1" t="s">
        <v>465</v>
      </c>
      <c r="N14" s="1" t="s">
        <v>467</v>
      </c>
      <c r="O14" s="1" t="s">
        <v>468</v>
      </c>
      <c r="P14" s="1" t="s">
        <v>464</v>
      </c>
      <c r="Q14" s="1" t="s">
        <v>469</v>
      </c>
      <c r="R14" s="1" t="s">
        <v>470</v>
      </c>
      <c r="S14" s="1" t="s">
        <v>471</v>
      </c>
      <c r="T14" s="1" t="s">
        <v>472</v>
      </c>
      <c r="U14" s="1" t="s">
        <v>473</v>
      </c>
      <c r="V14" s="1" t="s">
        <v>474</v>
      </c>
      <c r="W14" s="1" t="s">
        <v>475</v>
      </c>
    </row>
    <row r="15" spans="1:23" x14ac:dyDescent="0.2">
      <c r="A15" t="s">
        <v>364</v>
      </c>
      <c r="B15" t="s">
        <v>38</v>
      </c>
      <c r="C15">
        <v>12</v>
      </c>
      <c r="D15">
        <v>23.830490597994199</v>
      </c>
      <c r="E15">
        <v>382.32</v>
      </c>
      <c r="F15" s="1" t="s">
        <v>365</v>
      </c>
      <c r="G15">
        <v>382.33</v>
      </c>
      <c r="H15" s="1" t="s">
        <v>366</v>
      </c>
      <c r="I15" s="1" t="s">
        <v>367</v>
      </c>
      <c r="J15" s="1" t="s">
        <v>368</v>
      </c>
      <c r="K15" s="1" t="s">
        <v>369</v>
      </c>
      <c r="L15" s="1" t="s">
        <v>370</v>
      </c>
      <c r="M15" s="1" t="s">
        <v>369</v>
      </c>
      <c r="N15">
        <v>0.83329254388809204</v>
      </c>
      <c r="O15" s="1" t="s">
        <v>371</v>
      </c>
      <c r="P15" s="1" t="s">
        <v>368</v>
      </c>
      <c r="Q15" s="1" t="s">
        <v>372</v>
      </c>
      <c r="R15" s="1" t="s">
        <v>373</v>
      </c>
      <c r="S15" s="1" t="s">
        <v>374</v>
      </c>
      <c r="T15" s="1" t="s">
        <v>375</v>
      </c>
      <c r="U15" s="1" t="s">
        <v>376</v>
      </c>
      <c r="V15" s="1" t="s">
        <v>377</v>
      </c>
      <c r="W15" s="1" t="s">
        <v>378</v>
      </c>
    </row>
    <row r="16" spans="1:23" x14ac:dyDescent="0.2">
      <c r="A16" t="s">
        <v>322</v>
      </c>
      <c r="B16" t="s">
        <v>38</v>
      </c>
      <c r="C16">
        <v>15</v>
      </c>
      <c r="D16" s="1" t="s">
        <v>323</v>
      </c>
      <c r="E16">
        <v>204.59</v>
      </c>
      <c r="F16" s="1" t="s">
        <v>324</v>
      </c>
      <c r="G16">
        <v>204.6</v>
      </c>
      <c r="H16" s="1" t="s">
        <v>325</v>
      </c>
      <c r="I16" s="1" t="s">
        <v>326</v>
      </c>
      <c r="J16" s="1" t="s">
        <v>327</v>
      </c>
      <c r="K16" s="1" t="s">
        <v>328</v>
      </c>
      <c r="L16" s="1" t="s">
        <v>329</v>
      </c>
      <c r="M16" s="1" t="s">
        <v>328</v>
      </c>
      <c r="N16" s="1" t="s">
        <v>330</v>
      </c>
      <c r="O16" s="1" t="s">
        <v>331</v>
      </c>
      <c r="P16" s="1" t="s">
        <v>327</v>
      </c>
      <c r="Q16">
        <v>0.83302372694015503</v>
      </c>
      <c r="R16" s="1" t="s">
        <v>332</v>
      </c>
      <c r="S16" s="1" t="s">
        <v>333</v>
      </c>
      <c r="T16" s="1" t="s">
        <v>334</v>
      </c>
      <c r="U16" s="1" t="s">
        <v>335</v>
      </c>
      <c r="V16" s="1" t="s">
        <v>336</v>
      </c>
      <c r="W16" s="1" t="s">
        <v>337</v>
      </c>
    </row>
    <row r="17" spans="1:23" x14ac:dyDescent="0.2">
      <c r="A17" t="s">
        <v>216</v>
      </c>
      <c r="B17" t="s">
        <v>38</v>
      </c>
      <c r="C17">
        <v>16</v>
      </c>
      <c r="D17" s="1" t="s">
        <v>217</v>
      </c>
      <c r="E17">
        <v>86.65</v>
      </c>
      <c r="F17" s="1" t="s">
        <v>218</v>
      </c>
      <c r="G17">
        <v>86.66</v>
      </c>
      <c r="H17" s="1" t="s">
        <v>219</v>
      </c>
      <c r="I17" s="1" t="s">
        <v>220</v>
      </c>
      <c r="J17" s="1" t="s">
        <v>221</v>
      </c>
      <c r="K17" s="1" t="s">
        <v>222</v>
      </c>
      <c r="L17" s="1" t="s">
        <v>223</v>
      </c>
      <c r="M17" s="1" t="s">
        <v>222</v>
      </c>
      <c r="N17" s="1" t="s">
        <v>224</v>
      </c>
      <c r="O17" s="1" t="s">
        <v>225</v>
      </c>
      <c r="P17" s="1" t="s">
        <v>221</v>
      </c>
      <c r="Q17">
        <v>0.53779828548431396</v>
      </c>
      <c r="R17" s="1" t="s">
        <v>226</v>
      </c>
      <c r="S17" s="1" t="s">
        <v>227</v>
      </c>
      <c r="T17" s="1" t="s">
        <v>228</v>
      </c>
      <c r="U17" s="1" t="s">
        <v>229</v>
      </c>
      <c r="V17" s="1" t="s">
        <v>230</v>
      </c>
      <c r="W17" s="1" t="s">
        <v>231</v>
      </c>
    </row>
    <row r="18" spans="1:23" x14ac:dyDescent="0.2">
      <c r="A18" t="s">
        <v>37</v>
      </c>
      <c r="B18" t="s">
        <v>38</v>
      </c>
      <c r="C18">
        <v>21</v>
      </c>
      <c r="D18" s="1" t="s">
        <v>39</v>
      </c>
      <c r="E18">
        <v>0.93</v>
      </c>
      <c r="F18" s="1" t="s">
        <v>40</v>
      </c>
      <c r="G18">
        <v>0.94</v>
      </c>
      <c r="H18">
        <v>17.6235318275154</v>
      </c>
      <c r="I18" s="1" t="s">
        <v>41</v>
      </c>
      <c r="J18" s="1" t="s">
        <v>42</v>
      </c>
      <c r="K18" s="1" t="s">
        <v>43</v>
      </c>
      <c r="L18" s="1" t="s">
        <v>44</v>
      </c>
      <c r="M18" s="1" t="s">
        <v>43</v>
      </c>
      <c r="N18" s="1" t="s">
        <v>45</v>
      </c>
      <c r="O18">
        <v>9.8070405423641205E-2</v>
      </c>
      <c r="P18" s="1" t="s">
        <v>42</v>
      </c>
      <c r="Q18">
        <v>0.53378695249557495</v>
      </c>
      <c r="R18" s="1" t="s">
        <v>46</v>
      </c>
      <c r="S18" s="1" t="s">
        <v>47</v>
      </c>
      <c r="T18" s="1" t="s">
        <v>48</v>
      </c>
      <c r="U18" s="1" t="s">
        <v>49</v>
      </c>
      <c r="V18" s="1" t="s">
        <v>50</v>
      </c>
      <c r="W18" s="1" t="s">
        <v>51</v>
      </c>
    </row>
    <row r="19" spans="1:23" x14ac:dyDescent="0.2">
      <c r="A19" t="s">
        <v>379</v>
      </c>
      <c r="B19" t="s">
        <v>38</v>
      </c>
      <c r="C19">
        <v>25</v>
      </c>
      <c r="D19" s="1" t="s">
        <v>380</v>
      </c>
      <c r="E19">
        <v>505.49</v>
      </c>
      <c r="F19" s="1" t="s">
        <v>381</v>
      </c>
      <c r="G19">
        <v>72.28</v>
      </c>
      <c r="H19" s="1" t="s">
        <v>382</v>
      </c>
      <c r="I19" s="1" t="s">
        <v>383</v>
      </c>
      <c r="J19" s="1" t="s">
        <v>384</v>
      </c>
      <c r="K19" s="1" t="s">
        <v>385</v>
      </c>
      <c r="L19" s="1" t="s">
        <v>386</v>
      </c>
      <c r="M19" s="1" t="s">
        <v>385</v>
      </c>
      <c r="N19" s="1" t="s">
        <v>387</v>
      </c>
      <c r="O19">
        <v>7.30878710746765E-2</v>
      </c>
      <c r="P19" s="1" t="s">
        <v>384</v>
      </c>
      <c r="Q19" s="1" t="s">
        <v>388</v>
      </c>
      <c r="R19" s="1" t="s">
        <v>389</v>
      </c>
      <c r="S19" s="1" t="s">
        <v>390</v>
      </c>
      <c r="T19" s="1" t="s">
        <v>391</v>
      </c>
      <c r="U19" s="1" t="s">
        <v>392</v>
      </c>
      <c r="V19" s="1" t="s">
        <v>393</v>
      </c>
      <c r="W19" s="1" t="s">
        <v>394</v>
      </c>
    </row>
    <row r="20" spans="1:23" x14ac:dyDescent="0.2">
      <c r="A20" t="s">
        <v>142</v>
      </c>
      <c r="B20" t="s">
        <v>38</v>
      </c>
      <c r="C20">
        <v>26</v>
      </c>
      <c r="D20" s="1" t="s">
        <v>143</v>
      </c>
      <c r="E20">
        <v>77.66</v>
      </c>
      <c r="F20" s="1" t="s">
        <v>144</v>
      </c>
      <c r="G20">
        <v>9.51</v>
      </c>
      <c r="H20" s="1" t="s">
        <v>145</v>
      </c>
      <c r="I20" s="1" t="s">
        <v>146</v>
      </c>
      <c r="J20" s="1" t="s">
        <v>147</v>
      </c>
      <c r="K20" s="1" t="s">
        <v>148</v>
      </c>
      <c r="L20" s="1" t="s">
        <v>149</v>
      </c>
      <c r="M20" s="1" t="s">
        <v>148</v>
      </c>
      <c r="N20" s="1" t="s">
        <v>150</v>
      </c>
      <c r="O20" s="1" t="s">
        <v>151</v>
      </c>
      <c r="P20" s="1" t="s">
        <v>147</v>
      </c>
      <c r="Q20" s="1" t="s">
        <v>152</v>
      </c>
      <c r="R20" s="1" t="s">
        <v>153</v>
      </c>
      <c r="S20" s="1" t="s">
        <v>154</v>
      </c>
      <c r="T20" s="1" t="s">
        <v>155</v>
      </c>
      <c r="U20" s="1" t="s">
        <v>156</v>
      </c>
      <c r="V20" s="1" t="s">
        <v>157</v>
      </c>
      <c r="W20" s="1" t="s">
        <v>158</v>
      </c>
    </row>
    <row r="21" spans="1:23" x14ac:dyDescent="0.2">
      <c r="A21" t="s">
        <v>174</v>
      </c>
      <c r="B21" t="s">
        <v>38</v>
      </c>
      <c r="C21">
        <v>27</v>
      </c>
      <c r="D21" s="1" t="s">
        <v>175</v>
      </c>
      <c r="E21">
        <v>67.97</v>
      </c>
      <c r="F21">
        <v>6012.28155545155</v>
      </c>
      <c r="G21">
        <v>67.98</v>
      </c>
      <c r="H21" s="1" t="s">
        <v>176</v>
      </c>
      <c r="I21" s="1" t="s">
        <v>177</v>
      </c>
      <c r="J21">
        <v>0.30956116318702698</v>
      </c>
      <c r="K21" s="1" t="s">
        <v>178</v>
      </c>
      <c r="L21">
        <v>0.57642000913619995</v>
      </c>
      <c r="M21" s="1" t="s">
        <v>178</v>
      </c>
      <c r="N21" s="1" t="s">
        <v>179</v>
      </c>
      <c r="O21" s="1" t="s">
        <v>180</v>
      </c>
      <c r="P21">
        <v>0.30956116318702698</v>
      </c>
      <c r="Q21" s="1" t="s">
        <v>181</v>
      </c>
      <c r="R21" s="1" t="s">
        <v>182</v>
      </c>
      <c r="S21" s="1" t="s">
        <v>183</v>
      </c>
      <c r="T21" s="1" t="s">
        <v>184</v>
      </c>
      <c r="U21" s="1" t="s">
        <v>185</v>
      </c>
      <c r="V21" s="1" t="s">
        <v>186</v>
      </c>
      <c r="W21" s="1" t="s">
        <v>187</v>
      </c>
    </row>
    <row r="22" spans="1:23" x14ac:dyDescent="0.2">
      <c r="A22" t="s">
        <v>444</v>
      </c>
      <c r="B22" t="s">
        <v>38</v>
      </c>
      <c r="C22">
        <v>28</v>
      </c>
      <c r="D22" s="1" t="s">
        <v>445</v>
      </c>
      <c r="E22">
        <v>1092.97</v>
      </c>
      <c r="F22" s="1" t="s">
        <v>446</v>
      </c>
      <c r="G22">
        <v>1009.5</v>
      </c>
      <c r="H22" s="1" t="s">
        <v>447</v>
      </c>
      <c r="I22" s="1" t="s">
        <v>448</v>
      </c>
      <c r="J22" s="1" t="s">
        <v>449</v>
      </c>
      <c r="K22" s="1" t="s">
        <v>450</v>
      </c>
      <c r="L22" s="1" t="s">
        <v>451</v>
      </c>
      <c r="M22" s="1" t="s">
        <v>450</v>
      </c>
      <c r="N22">
        <v>0.904865562915802</v>
      </c>
      <c r="O22">
        <v>8.6351722478866494E-2</v>
      </c>
      <c r="P22" s="1" t="s">
        <v>449</v>
      </c>
      <c r="Q22" s="1" t="s">
        <v>452</v>
      </c>
      <c r="R22" s="1" t="s">
        <v>453</v>
      </c>
      <c r="S22" s="1" t="s">
        <v>454</v>
      </c>
      <c r="T22" s="1" t="s">
        <v>455</v>
      </c>
      <c r="U22" s="1" t="s">
        <v>456</v>
      </c>
      <c r="V22" s="1" t="s">
        <v>457</v>
      </c>
      <c r="W22" s="1" t="s">
        <v>458</v>
      </c>
    </row>
    <row r="23" spans="1:23" x14ac:dyDescent="0.2">
      <c r="A23" t="s">
        <v>292</v>
      </c>
      <c r="B23" t="s">
        <v>38</v>
      </c>
      <c r="C23">
        <v>29</v>
      </c>
      <c r="D23" s="1" t="s">
        <v>293</v>
      </c>
      <c r="E23">
        <v>286.36</v>
      </c>
      <c r="F23" s="1" t="s">
        <v>294</v>
      </c>
      <c r="G23">
        <v>280.51</v>
      </c>
      <c r="H23" s="1" t="s">
        <v>295</v>
      </c>
      <c r="I23" s="1" t="s">
        <v>296</v>
      </c>
      <c r="J23">
        <v>4.2333044111728599E-2</v>
      </c>
      <c r="K23" s="1" t="s">
        <v>297</v>
      </c>
      <c r="L23" s="1" t="s">
        <v>298</v>
      </c>
      <c r="M23" s="1" t="s">
        <v>297</v>
      </c>
      <c r="N23" s="1" t="s">
        <v>299</v>
      </c>
      <c r="O23" s="1" t="s">
        <v>300</v>
      </c>
      <c r="P23">
        <v>4.2333044111728599E-2</v>
      </c>
      <c r="Q23">
        <v>8.5963271558284704E-2</v>
      </c>
      <c r="R23" s="1" t="s">
        <v>301</v>
      </c>
      <c r="S23" s="1" t="s">
        <v>302</v>
      </c>
      <c r="T23" s="1" t="s">
        <v>303</v>
      </c>
      <c r="U23" s="1" t="s">
        <v>304</v>
      </c>
      <c r="V23" s="1" t="s">
        <v>305</v>
      </c>
      <c r="W23" s="1" t="s">
        <v>306</v>
      </c>
    </row>
    <row r="24" spans="1:23" x14ac:dyDescent="0.2">
      <c r="A24" t="s">
        <v>84</v>
      </c>
      <c r="B24" t="s">
        <v>38</v>
      </c>
      <c r="C24">
        <v>31</v>
      </c>
      <c r="D24" s="1" t="s">
        <v>262</v>
      </c>
      <c r="E24">
        <v>174.29</v>
      </c>
      <c r="F24" s="1" t="s">
        <v>86</v>
      </c>
      <c r="G24">
        <v>11.38</v>
      </c>
      <c r="H24" s="1" t="s">
        <v>263</v>
      </c>
      <c r="I24" s="1" t="s">
        <v>264</v>
      </c>
      <c r="J24" s="1" t="s">
        <v>265</v>
      </c>
      <c r="K24" s="1" t="s">
        <v>266</v>
      </c>
      <c r="L24" s="1" t="s">
        <v>267</v>
      </c>
      <c r="M24" s="1" t="s">
        <v>266</v>
      </c>
      <c r="N24" s="1" t="s">
        <v>268</v>
      </c>
      <c r="O24" s="1" t="s">
        <v>269</v>
      </c>
      <c r="P24" s="1" t="s">
        <v>265</v>
      </c>
      <c r="Q24" s="1" t="s">
        <v>270</v>
      </c>
      <c r="R24" s="1" t="s">
        <v>271</v>
      </c>
      <c r="S24" s="1" t="s">
        <v>272</v>
      </c>
      <c r="T24" s="1" t="s">
        <v>273</v>
      </c>
      <c r="U24" s="1" t="s">
        <v>274</v>
      </c>
      <c r="V24" s="1" t="s">
        <v>275</v>
      </c>
      <c r="W24" s="1" t="s">
        <v>276</v>
      </c>
    </row>
    <row r="25" spans="1:23" x14ac:dyDescent="0.2">
      <c r="A25" t="s">
        <v>98</v>
      </c>
      <c r="B25" t="s">
        <v>38</v>
      </c>
      <c r="C25">
        <v>40</v>
      </c>
      <c r="D25" s="1" t="s">
        <v>99</v>
      </c>
      <c r="E25">
        <v>16.350000000000001</v>
      </c>
      <c r="F25" s="1" t="s">
        <v>100</v>
      </c>
      <c r="G25">
        <v>16.36</v>
      </c>
      <c r="H25" s="1" t="s">
        <v>101</v>
      </c>
      <c r="I25">
        <v>310.02255989048598</v>
      </c>
      <c r="J25" s="1" t="s">
        <v>102</v>
      </c>
      <c r="K25" s="1" t="s">
        <v>103</v>
      </c>
      <c r="L25" s="1" t="s">
        <v>104</v>
      </c>
      <c r="M25" s="1" t="s">
        <v>103</v>
      </c>
      <c r="N25" s="1" t="s">
        <v>105</v>
      </c>
      <c r="O25" s="1" t="s">
        <v>106</v>
      </c>
      <c r="P25" s="1" t="s">
        <v>102</v>
      </c>
      <c r="Q25" s="1" t="s">
        <v>107</v>
      </c>
      <c r="R25" s="1" t="s">
        <v>108</v>
      </c>
      <c r="S25" s="1" t="s">
        <v>109</v>
      </c>
      <c r="T25" s="1" t="s">
        <v>110</v>
      </c>
      <c r="U25" s="1" t="s">
        <v>111</v>
      </c>
      <c r="V25" s="1" t="s">
        <v>112</v>
      </c>
      <c r="W25" s="1" t="s">
        <v>113</v>
      </c>
    </row>
    <row r="26" spans="1:23" x14ac:dyDescent="0.2">
      <c r="A26" t="s">
        <v>408</v>
      </c>
      <c r="B26" t="s">
        <v>38</v>
      </c>
      <c r="C26">
        <v>41</v>
      </c>
      <c r="D26" s="1" t="s">
        <v>409</v>
      </c>
      <c r="E26">
        <v>535.23</v>
      </c>
      <c r="F26">
        <v>713.25120549181202</v>
      </c>
      <c r="G26">
        <v>80.94</v>
      </c>
      <c r="H26" s="1" t="s">
        <v>410</v>
      </c>
      <c r="I26" s="1" t="s">
        <v>411</v>
      </c>
      <c r="J26" s="1" t="s">
        <v>412</v>
      </c>
      <c r="K26" s="1" t="s">
        <v>413</v>
      </c>
      <c r="L26" s="1" t="s">
        <v>414</v>
      </c>
      <c r="M26" s="1" t="s">
        <v>413</v>
      </c>
      <c r="N26" s="1" t="s">
        <v>415</v>
      </c>
      <c r="O26" s="1" t="s">
        <v>416</v>
      </c>
      <c r="P26" s="1" t="s">
        <v>412</v>
      </c>
      <c r="Q26">
        <v>0.813434898853302</v>
      </c>
      <c r="R26" s="1" t="s">
        <v>417</v>
      </c>
      <c r="S26" s="1" t="s">
        <v>418</v>
      </c>
      <c r="T26" s="1" t="s">
        <v>419</v>
      </c>
      <c r="U26" s="1" t="s">
        <v>420</v>
      </c>
      <c r="V26" s="1" t="s">
        <v>421</v>
      </c>
      <c r="W26" s="1" t="s">
        <v>422</v>
      </c>
    </row>
    <row r="27" spans="1:23" x14ac:dyDescent="0.2">
      <c r="A27" t="s">
        <v>245</v>
      </c>
      <c r="B27" t="s">
        <v>38</v>
      </c>
      <c r="C27">
        <v>42</v>
      </c>
      <c r="D27" s="1" t="s">
        <v>246</v>
      </c>
      <c r="E27">
        <v>150.19</v>
      </c>
      <c r="F27" s="1" t="s">
        <v>247</v>
      </c>
      <c r="G27">
        <v>150.19999999999999</v>
      </c>
      <c r="H27" s="1" t="s">
        <v>248</v>
      </c>
      <c r="I27" s="1" t="s">
        <v>249</v>
      </c>
      <c r="J27" s="1" t="s">
        <v>250</v>
      </c>
      <c r="K27" s="1" t="s">
        <v>251</v>
      </c>
      <c r="L27" s="1" t="s">
        <v>252</v>
      </c>
      <c r="M27" s="1" t="s">
        <v>251</v>
      </c>
      <c r="N27" s="1" t="s">
        <v>253</v>
      </c>
      <c r="O27" s="1" t="s">
        <v>254</v>
      </c>
      <c r="P27" s="1" t="s">
        <v>250</v>
      </c>
      <c r="Q27" s="1" t="s">
        <v>255</v>
      </c>
      <c r="R27" s="1" t="s">
        <v>256</v>
      </c>
      <c r="S27" s="1" t="s">
        <v>257</v>
      </c>
      <c r="T27" s="1" t="s">
        <v>258</v>
      </c>
      <c r="U27" s="1" t="s">
        <v>259</v>
      </c>
      <c r="V27" s="1" t="s">
        <v>260</v>
      </c>
      <c r="W27" s="1" t="s">
        <v>261</v>
      </c>
    </row>
    <row r="28" spans="1:23" x14ac:dyDescent="0.2">
      <c r="A28" t="s">
        <v>52</v>
      </c>
      <c r="B28" t="s">
        <v>38</v>
      </c>
      <c r="C28">
        <v>44</v>
      </c>
      <c r="D28" s="1" t="s">
        <v>53</v>
      </c>
      <c r="E28">
        <v>1.04</v>
      </c>
      <c r="F28" s="1" t="s">
        <v>54</v>
      </c>
      <c r="G28">
        <v>1.05</v>
      </c>
      <c r="H28" s="1" t="s">
        <v>55</v>
      </c>
      <c r="I28" s="1" t="s">
        <v>56</v>
      </c>
      <c r="J28" s="1" t="s">
        <v>57</v>
      </c>
      <c r="K28" s="1" t="s">
        <v>58</v>
      </c>
      <c r="L28" s="1" t="s">
        <v>59</v>
      </c>
      <c r="M28" s="1" t="s">
        <v>58</v>
      </c>
      <c r="N28" s="1" t="s">
        <v>60</v>
      </c>
      <c r="O28">
        <v>6.4576901495456696E-2</v>
      </c>
      <c r="P28" s="1" t="s">
        <v>57</v>
      </c>
      <c r="Q28" s="1" t="s">
        <v>61</v>
      </c>
      <c r="R28">
        <v>6.0621188446545604</v>
      </c>
      <c r="S28" s="1" t="s">
        <v>62</v>
      </c>
      <c r="T28" s="1" t="s">
        <v>63</v>
      </c>
      <c r="U28" s="1" t="s">
        <v>64</v>
      </c>
      <c r="V28" s="1" t="s">
        <v>65</v>
      </c>
      <c r="W28" s="1" t="s">
        <v>66</v>
      </c>
    </row>
    <row r="29" spans="1:23" x14ac:dyDescent="0.2">
      <c r="A29" t="s">
        <v>127</v>
      </c>
      <c r="B29" t="s">
        <v>38</v>
      </c>
      <c r="C29">
        <v>45</v>
      </c>
      <c r="D29" s="1" t="s">
        <v>128</v>
      </c>
      <c r="E29">
        <v>19.47</v>
      </c>
      <c r="F29" s="1" t="s">
        <v>129</v>
      </c>
      <c r="G29">
        <v>19.48</v>
      </c>
      <c r="H29" s="1" t="s">
        <v>130</v>
      </c>
      <c r="I29" s="1" t="s">
        <v>131</v>
      </c>
      <c r="J29" s="1" t="s">
        <v>132</v>
      </c>
      <c r="K29">
        <v>0.94716531038284302</v>
      </c>
      <c r="L29" s="1" t="s">
        <v>133</v>
      </c>
      <c r="M29">
        <v>0.94716531038284302</v>
      </c>
      <c r="N29" s="1" t="s">
        <v>134</v>
      </c>
      <c r="O29">
        <v>9.3096584081649697E-2</v>
      </c>
      <c r="P29" s="1" t="s">
        <v>132</v>
      </c>
      <c r="Q29" s="1" t="s">
        <v>135</v>
      </c>
      <c r="R29" s="1" t="s">
        <v>136</v>
      </c>
      <c r="S29" s="1" t="s">
        <v>137</v>
      </c>
      <c r="T29" s="1" t="s">
        <v>138</v>
      </c>
      <c r="U29" s="1" t="s">
        <v>139</v>
      </c>
      <c r="V29" s="1" t="s">
        <v>140</v>
      </c>
      <c r="W29" s="1" t="s">
        <v>141</v>
      </c>
    </row>
    <row r="30" spans="1:23" x14ac:dyDescent="0.2">
      <c r="A30" t="s">
        <v>202</v>
      </c>
      <c r="B30" t="s">
        <v>38</v>
      </c>
      <c r="C30">
        <v>48</v>
      </c>
      <c r="D30" s="1" t="s">
        <v>395</v>
      </c>
      <c r="E30">
        <v>534.35</v>
      </c>
      <c r="F30" s="1" t="s">
        <v>204</v>
      </c>
      <c r="G30">
        <v>45.37</v>
      </c>
      <c r="H30" s="1" t="s">
        <v>396</v>
      </c>
      <c r="I30" s="1" t="s">
        <v>397</v>
      </c>
      <c r="J30" s="1" t="s">
        <v>398</v>
      </c>
      <c r="K30" s="1" t="s">
        <v>399</v>
      </c>
      <c r="L30" s="1" t="s">
        <v>400</v>
      </c>
      <c r="M30" s="1" t="s">
        <v>399</v>
      </c>
      <c r="N30" s="1" t="s">
        <v>401</v>
      </c>
      <c r="O30" s="1" t="s">
        <v>402</v>
      </c>
      <c r="P30" s="1" t="s">
        <v>398</v>
      </c>
      <c r="Q30">
        <v>0.72855913639068604</v>
      </c>
      <c r="R30" s="1" t="s">
        <v>403</v>
      </c>
      <c r="S30" s="1" t="s">
        <v>404</v>
      </c>
      <c r="T30" s="1" t="s">
        <v>405</v>
      </c>
      <c r="U30" s="1" t="s">
        <v>406</v>
      </c>
      <c r="V30" s="1" t="s">
        <v>407</v>
      </c>
      <c r="W30">
        <v>5075.3347481926103</v>
      </c>
    </row>
    <row r="31" spans="1:23" x14ac:dyDescent="0.2">
      <c r="A31" t="s">
        <v>476</v>
      </c>
      <c r="B31" t="s">
        <v>38</v>
      </c>
      <c r="C31">
        <v>49</v>
      </c>
      <c r="D31" s="1" t="s">
        <v>490</v>
      </c>
      <c r="E31">
        <v>1951.94</v>
      </c>
      <c r="F31" s="1" t="s">
        <v>478</v>
      </c>
      <c r="G31">
        <v>129.09</v>
      </c>
      <c r="H31" s="1" t="s">
        <v>491</v>
      </c>
      <c r="I31" s="1" t="s">
        <v>492</v>
      </c>
      <c r="J31" s="1" t="s">
        <v>493</v>
      </c>
      <c r="K31" s="1" t="s">
        <v>494</v>
      </c>
      <c r="L31">
        <v>0.63401621580123901</v>
      </c>
      <c r="M31" s="1" t="s">
        <v>494</v>
      </c>
      <c r="N31">
        <v>0.799468994140625</v>
      </c>
      <c r="O31" s="1" t="s">
        <v>495</v>
      </c>
      <c r="P31" s="1" t="s">
        <v>493</v>
      </c>
      <c r="Q31">
        <v>0.25590342283248901</v>
      </c>
      <c r="R31" s="1" t="s">
        <v>496</v>
      </c>
      <c r="S31" s="1" t="s">
        <v>497</v>
      </c>
      <c r="T31" s="1" t="s">
        <v>498</v>
      </c>
      <c r="U31" s="1" t="s">
        <v>499</v>
      </c>
      <c r="V31" s="1" t="s">
        <v>500</v>
      </c>
      <c r="W31" s="1" t="s">
        <v>501</v>
      </c>
    </row>
    <row r="32" spans="1:23" x14ac:dyDescent="0.2">
      <c r="A32" t="s">
        <v>114</v>
      </c>
      <c r="B32" t="s">
        <v>38</v>
      </c>
      <c r="C32">
        <v>50</v>
      </c>
      <c r="D32" s="1" t="s">
        <v>502</v>
      </c>
      <c r="E32">
        <v>2916.51</v>
      </c>
      <c r="F32" s="1" t="s">
        <v>116</v>
      </c>
      <c r="G32">
        <v>13.38</v>
      </c>
      <c r="H32" s="1" t="s">
        <v>503</v>
      </c>
      <c r="I32" s="1" t="s">
        <v>504</v>
      </c>
      <c r="J32" s="1" t="s">
        <v>505</v>
      </c>
      <c r="K32" s="1" t="s">
        <v>506</v>
      </c>
      <c r="L32" s="1" t="s">
        <v>507</v>
      </c>
      <c r="M32" s="1" t="s">
        <v>506</v>
      </c>
      <c r="N32" s="1" t="s">
        <v>508</v>
      </c>
      <c r="O32" s="1" t="s">
        <v>509</v>
      </c>
      <c r="P32" s="1" t="s">
        <v>505</v>
      </c>
      <c r="Q32" s="1" t="s">
        <v>510</v>
      </c>
      <c r="R32" s="1" t="s">
        <v>511</v>
      </c>
      <c r="S32" s="1" t="s">
        <v>512</v>
      </c>
      <c r="T32" s="1" t="s">
        <v>513</v>
      </c>
      <c r="U32" s="1" t="s">
        <v>514</v>
      </c>
      <c r="V32" s="1" t="s">
        <v>515</v>
      </c>
      <c r="W32" s="1" t="s">
        <v>516</v>
      </c>
    </row>
    <row r="33" spans="1:23" x14ac:dyDescent="0.2">
      <c r="A33" t="s">
        <v>188</v>
      </c>
      <c r="B33" t="s">
        <v>38</v>
      </c>
      <c r="C33">
        <v>53</v>
      </c>
      <c r="D33" s="1" t="s">
        <v>189</v>
      </c>
      <c r="E33">
        <v>87.64</v>
      </c>
      <c r="F33" s="1" t="s">
        <v>190</v>
      </c>
      <c r="G33">
        <v>87.65</v>
      </c>
      <c r="H33" s="1" t="s">
        <v>191</v>
      </c>
      <c r="I33" s="1" t="s">
        <v>192</v>
      </c>
      <c r="J33" s="1" t="s">
        <v>193</v>
      </c>
      <c r="K33">
        <v>0.781818687915802</v>
      </c>
      <c r="L33" s="1" t="s">
        <v>194</v>
      </c>
      <c r="M33">
        <v>0.781818687915802</v>
      </c>
      <c r="N33" s="1" t="s">
        <v>195</v>
      </c>
      <c r="O33" s="1" t="s">
        <v>196</v>
      </c>
      <c r="P33" s="1" t="s">
        <v>193</v>
      </c>
      <c r="Q33" s="1" t="s">
        <v>197</v>
      </c>
      <c r="R33" s="1" t="s">
        <v>198</v>
      </c>
      <c r="S33" s="1" t="s">
        <v>199</v>
      </c>
      <c r="T33" s="1" t="s">
        <v>200</v>
      </c>
      <c r="U33">
        <v>178.70928441509901</v>
      </c>
      <c r="V33" s="1" t="s">
        <v>201</v>
      </c>
      <c r="W33">
        <v>878.32212133154803</v>
      </c>
    </row>
    <row r="34" spans="1:23" x14ac:dyDescent="0.2">
      <c r="A34" t="s">
        <v>67</v>
      </c>
      <c r="B34" t="s">
        <v>38</v>
      </c>
      <c r="C34">
        <v>54</v>
      </c>
      <c r="D34" s="1" t="s">
        <v>68</v>
      </c>
      <c r="E34">
        <v>6.55</v>
      </c>
      <c r="F34" s="1" t="s">
        <v>69</v>
      </c>
      <c r="G34">
        <v>6.56</v>
      </c>
      <c r="H34" s="1" t="s">
        <v>70</v>
      </c>
      <c r="I34" s="1" t="s">
        <v>71</v>
      </c>
      <c r="J34" s="1" t="s">
        <v>72</v>
      </c>
      <c r="K34" s="1" t="s">
        <v>73</v>
      </c>
      <c r="L34" s="1" t="s">
        <v>74</v>
      </c>
      <c r="M34" s="1" t="s">
        <v>73</v>
      </c>
      <c r="N34" s="1" t="s">
        <v>75</v>
      </c>
      <c r="O34" s="1" t="s">
        <v>76</v>
      </c>
      <c r="P34" s="1" t="s">
        <v>72</v>
      </c>
      <c r="Q34" s="1" t="s">
        <v>77</v>
      </c>
      <c r="R34" s="1" t="s">
        <v>78</v>
      </c>
      <c r="S34" s="1" t="s">
        <v>79</v>
      </c>
      <c r="T34" s="1" t="s">
        <v>80</v>
      </c>
      <c r="U34" s="1" t="s">
        <v>81</v>
      </c>
      <c r="V34" s="1" t="s">
        <v>82</v>
      </c>
      <c r="W34" s="1" t="s">
        <v>83</v>
      </c>
    </row>
    <row r="35" spans="1:23" hidden="1" x14ac:dyDescent="0.2">
      <c r="A35" t="s">
        <v>159</v>
      </c>
      <c r="B35" t="s">
        <v>160</v>
      </c>
      <c r="C35">
        <v>-1</v>
      </c>
      <c r="D35" s="1" t="s">
        <v>161</v>
      </c>
      <c r="E35">
        <v>74.540000000000006</v>
      </c>
      <c r="F35" t="s">
        <v>159</v>
      </c>
      <c r="G35">
        <v>45.67</v>
      </c>
      <c r="H35" s="1" t="s">
        <v>162</v>
      </c>
      <c r="I35" s="1" t="s">
        <v>163</v>
      </c>
      <c r="J35" s="1" t="s">
        <v>164</v>
      </c>
      <c r="K35" s="1" t="s">
        <v>165</v>
      </c>
      <c r="L35" s="1" t="s">
        <v>166</v>
      </c>
      <c r="M35" s="1" t="s">
        <v>165</v>
      </c>
      <c r="N35" s="1" t="s">
        <v>167</v>
      </c>
      <c r="O35" s="1" t="s">
        <v>168</v>
      </c>
      <c r="P35" s="1" t="s">
        <v>164</v>
      </c>
      <c r="Q35" s="1" t="s">
        <v>169</v>
      </c>
      <c r="R35" s="1" t="s">
        <v>170</v>
      </c>
      <c r="S35" s="1" t="s">
        <v>171</v>
      </c>
      <c r="T35" s="1" t="s">
        <v>172</v>
      </c>
      <c r="U35" s="1" t="s">
        <v>173</v>
      </c>
      <c r="V35" t="s">
        <v>159</v>
      </c>
      <c r="W35" t="s">
        <v>159</v>
      </c>
    </row>
  </sheetData>
  <autoFilter ref="A1:W35" xr:uid="{436B3F7D-ABF7-724C-93CD-B92A5C896817}">
    <filterColumn colId="1">
      <filters>
        <filter val="active"/>
      </filters>
    </filterColumn>
    <sortState xmlns:xlrd2="http://schemas.microsoft.com/office/spreadsheetml/2017/richdata2" ref="A2:W35">
      <sortCondition ref="B1:B3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743A-868D-1849-A641-429B6311F500}">
  <dimension ref="A1:X27"/>
  <sheetViews>
    <sheetView tabSelected="1" workbookViewId="0">
      <selection activeCell="B27" sqref="A1:B27"/>
    </sheetView>
  </sheetViews>
  <sheetFormatPr baseColWidth="10" defaultRowHeight="16" x14ac:dyDescent="0.2"/>
  <cols>
    <col min="24" max="24" width="23.5" customWidth="1"/>
  </cols>
  <sheetData>
    <row r="1" spans="1:24" x14ac:dyDescent="0.2">
      <c r="A1" t="s">
        <v>0</v>
      </c>
      <c r="B1" t="s">
        <v>38</v>
      </c>
      <c r="C1" t="str">
        <f>INDEX(Sheet2!B:B,MATCH($A1,Sheet2!$A:$A,0))</f>
        <v>CropStatus</v>
      </c>
      <c r="D1" t="str">
        <f>INDEX(Sheet2!C:C,MATCH($A1,Sheet2!$A:$A,0))</f>
        <v>embFID</v>
      </c>
      <c r="E1" t="str">
        <f>INDEX(Sheet2!D:D,MATCH($A1,Sheet2!$A:$A,0))</f>
        <v>bogsurf_area_ha</v>
      </c>
      <c r="F1" t="str">
        <f>INDEX(Sheet2!E:E,MATCH($A1,Sheet2!$A:$A,0))</f>
        <v>bogshed_area_ha</v>
      </c>
      <c r="G1" t="str">
        <f>INDEX(Sheet2!F:F,MATCH($A1,Sheet2!$A:$A,0))</f>
        <v>embayshed_area_ha</v>
      </c>
      <c r="H1" t="str">
        <f>INDEX(Sheet2!G:G,MATCH($A1,Sheet2!$A:$A,0))</f>
        <v>marg_bogshed_area_ha</v>
      </c>
      <c r="I1" t="str">
        <f>INDEX(Sheet2!H:H,MATCH($A1,Sheet2!$A:$A,0))</f>
        <v>Q_m3d</v>
      </c>
      <c r="J1" t="str">
        <f>INDEX(Sheet2!I:I,MATCH($A1,Sheet2!$A:$A,0))</f>
        <v>marg_Q_m3d</v>
      </c>
      <c r="K1" t="str">
        <f>INDEX(Sheet2!J:J,MATCH($A1,Sheet2!$A:$A,0))</f>
        <v>NO3_mgl</v>
      </c>
      <c r="L1" t="str">
        <f>INDEX(Sheet2!K:K,MATCH($A1,Sheet2!$A:$A,0))</f>
        <v>TN_mgl</v>
      </c>
      <c r="M1" t="str">
        <f>INDEX(Sheet2!L:L,MATCH($A1,Sheet2!$A:$A,0))</f>
        <v>TN_mgl_p25</v>
      </c>
      <c r="N1" t="str">
        <f>INDEX(Sheet2!M:M,MATCH($A1,Sheet2!$A:$A,0))</f>
        <v>TN_mgl_p50</v>
      </c>
      <c r="O1" t="str">
        <f>INDEX(Sheet2!N:N,MATCH($A1,Sheet2!$A:$A,0))</f>
        <v>TN_mgl_p75</v>
      </c>
      <c r="P1" t="str">
        <f>INDEX(Sheet2!O:O,MATCH($A1,Sheet2!$A:$A,0))</f>
        <v>NO3_mgl_p25</v>
      </c>
      <c r="Q1" t="str">
        <f>INDEX(Sheet2!P:P,MATCH($A1,Sheet2!$A:$A,0))</f>
        <v>NO3_mgl_p50</v>
      </c>
      <c r="R1" t="str">
        <f>INDEX(Sheet2!Q:Q,MATCH($A1,Sheet2!$A:$A,0))</f>
        <v>NO3_mgl_p75</v>
      </c>
      <c r="S1" t="str">
        <f>INDEX(Sheet2!R:R,MATCH($A1,Sheet2!$A:$A,0))</f>
        <v>TN_Load_kgN_y</v>
      </c>
      <c r="T1" t="str">
        <f>INDEX(Sheet2!S:S,MATCH($A1,Sheet2!$A:$A,0))</f>
        <v>NO3_Load_kgN_y</v>
      </c>
      <c r="U1" t="str">
        <f>INDEX(Sheet2!T:T,MATCH($A1,Sheet2!$A:$A,0))</f>
        <v>marg_TN_Load_kgN_y</v>
      </c>
      <c r="V1" t="str">
        <f>INDEX(Sheet2!U:U,MATCH($A1,Sheet2!$A:$A,0))</f>
        <v>marg_NO3_Load_kgN_y</v>
      </c>
      <c r="W1" t="str">
        <f>INDEX(Sheet2!V:V,MATCH($A1,Sheet2!$A:$A,0))</f>
        <v>marg_TN_Load_kgN_y_MEP</v>
      </c>
      <c r="X1" t="str">
        <f>INDEX(Sheet2!W:W,MATCH($A1,Sheet2!$A:$A,0))</f>
        <v>TN_Load_kgN_y_MEP</v>
      </c>
    </row>
    <row r="2" spans="1:24" x14ac:dyDescent="0.2">
      <c r="A2" t="s">
        <v>307</v>
      </c>
      <c r="B2">
        <v>1</v>
      </c>
      <c r="C2" t="str">
        <f>INDEX(Sheet2!B:B,MATCH($A2,Sheet2!$A:$A,0))</f>
        <v>active</v>
      </c>
      <c r="D2">
        <f>INDEX(Sheet2!C:C,MATCH($A2,Sheet2!$A:$A,0))</f>
        <v>2</v>
      </c>
      <c r="E2" t="str">
        <f>INDEX(Sheet2!D:D,MATCH($A2,Sheet2!$A:$A,0))</f>
        <v>1.0158741342841069</v>
      </c>
      <c r="F2">
        <f>INDEX(Sheet2!E:E,MATCH($A2,Sheet2!$A:$A,0))</f>
        <v>274.02999999999997</v>
      </c>
      <c r="G2" t="str">
        <f>INDEX(Sheet2!F:F,MATCH($A2,Sheet2!$A:$A,0))</f>
        <v>8771.098471846923</v>
      </c>
      <c r="H2">
        <f>INDEX(Sheet2!G:G,MATCH($A2,Sheet2!$A:$A,0))</f>
        <v>51.4</v>
      </c>
      <c r="I2">
        <f>INDEX(Sheet2!H:H,MATCH($A2,Sheet2!$A:$A,0))</f>
        <v>5192.8778781656401</v>
      </c>
      <c r="J2" t="str">
        <f>INDEX(Sheet2!I:I,MATCH($A2,Sheet2!$A:$A,0))</f>
        <v>974.0317590691308</v>
      </c>
      <c r="K2" t="str">
        <f>INDEX(Sheet2!J:J,MATCH($A2,Sheet2!$A:$A,0))</f>
        <v>0.1300390064716339</v>
      </c>
      <c r="L2" t="str">
        <f>INDEX(Sheet2!K:K,MATCH($A2,Sheet2!$A:$A,0))</f>
        <v>0.7869585752487183</v>
      </c>
      <c r="M2" t="str">
        <f>INDEX(Sheet2!L:L,MATCH($A2,Sheet2!$A:$A,0))</f>
        <v>0.6588200330734253</v>
      </c>
      <c r="N2" t="str">
        <f>INDEX(Sheet2!M:M,MATCH($A2,Sheet2!$A:$A,0))</f>
        <v>0.7869585752487183</v>
      </c>
      <c r="O2" t="str">
        <f>INDEX(Sheet2!N:N,MATCH($A2,Sheet2!$A:$A,0))</f>
        <v>0.9169641733169556</v>
      </c>
      <c r="P2">
        <f>INDEX(Sheet2!O:O,MATCH($A2,Sheet2!$A:$A,0))</f>
        <v>6.4788185060024206E-2</v>
      </c>
      <c r="Q2" t="str">
        <f>INDEX(Sheet2!P:P,MATCH($A2,Sheet2!$A:$A,0))</f>
        <v>0.1300390064716339</v>
      </c>
      <c r="R2" t="str">
        <f>INDEX(Sheet2!Q:Q,MATCH($A2,Sheet2!$A:$A,0))</f>
        <v>0.23785331845283508</v>
      </c>
      <c r="S2" t="str">
        <f>INDEX(Sheet2!R:R,MATCH($A2,Sheet2!$A:$A,0))</f>
        <v>1492.6232633453744</v>
      </c>
      <c r="T2" t="str">
        <f>INDEX(Sheet2!S:S,MATCH($A2,Sheet2!$A:$A,0))</f>
        <v>246.64480737189427</v>
      </c>
      <c r="U2" t="str">
        <f>INDEX(Sheet2!T:T,MATCH($A2,Sheet2!$A:$A,0))</f>
        <v>279.9723962192178</v>
      </c>
      <c r="V2" t="str">
        <f>INDEX(Sheet2!U:U,MATCH($A2,Sheet2!$A:$A,0))</f>
        <v>46.263340141281496</v>
      </c>
      <c r="W2" t="str">
        <f>INDEX(Sheet2!V:V,MATCH($A2,Sheet2!$A:$A,0))</f>
        <v>388.33029806730514</v>
      </c>
      <c r="X2" t="str">
        <f>INDEX(Sheet2!W:W,MATCH($A2,Sheet2!$A:$A,0))</f>
        <v>2070.314233061938</v>
      </c>
    </row>
    <row r="3" spans="1:24" x14ac:dyDescent="0.2">
      <c r="A3" t="s">
        <v>23</v>
      </c>
      <c r="B3" s="1" t="s">
        <v>517</v>
      </c>
      <c r="C3" t="str">
        <f>INDEX(Sheet2!B:B,MATCH($A3,Sheet2!$A:$A,0))</f>
        <v>active</v>
      </c>
      <c r="D3">
        <f>INDEX(Sheet2!C:C,MATCH($A3,Sheet2!$A:$A,0))</f>
        <v>3</v>
      </c>
      <c r="E3" t="str">
        <f>INDEX(Sheet2!D:D,MATCH($A3,Sheet2!$A:$A,0))</f>
        <v>15.250106544657907</v>
      </c>
      <c r="F3">
        <f>INDEX(Sheet2!E:E,MATCH($A3,Sheet2!$A:$A,0))</f>
        <v>109.25</v>
      </c>
      <c r="G3" t="str">
        <f>INDEX(Sheet2!F:F,MATCH($A3,Sheet2!$A:$A,0))</f>
        <v>4779.487101658365</v>
      </c>
      <c r="H3">
        <f>INDEX(Sheet2!G:G,MATCH($A3,Sheet2!$A:$A,0))</f>
        <v>109.26</v>
      </c>
      <c r="I3" t="str">
        <f>INDEX(Sheet2!H:H,MATCH($A3,Sheet2!$A:$A,0))</f>
        <v>2070.291238877481</v>
      </c>
      <c r="J3" t="str">
        <f>INDEX(Sheet2!I:I,MATCH($A3,Sheet2!$A:$A,0))</f>
        <v>2070.4807392197126</v>
      </c>
      <c r="K3" t="str">
        <f>INDEX(Sheet2!J:J,MATCH($A3,Sheet2!$A:$A,0))</f>
        <v>0.22651554644107819</v>
      </c>
      <c r="L3" t="str">
        <f>INDEX(Sheet2!K:K,MATCH($A3,Sheet2!$A:$A,0))</f>
        <v>0.9094323515892029</v>
      </c>
      <c r="M3" t="str">
        <f>INDEX(Sheet2!L:L,MATCH($A3,Sheet2!$A:$A,0))</f>
        <v>0.6581007242202759</v>
      </c>
      <c r="N3" t="str">
        <f>INDEX(Sheet2!M:M,MATCH($A3,Sheet2!$A:$A,0))</f>
        <v>0.9094323515892029</v>
      </c>
      <c r="O3" t="str">
        <f>INDEX(Sheet2!N:N,MATCH($A3,Sheet2!$A:$A,0))</f>
        <v>1.2354503870010376</v>
      </c>
      <c r="P3">
        <f>INDEX(Sheet2!O:O,MATCH($A3,Sheet2!$A:$A,0))</f>
        <v>6.5410606563091195E-2</v>
      </c>
      <c r="Q3" t="str">
        <f>INDEX(Sheet2!P:P,MATCH($A3,Sheet2!$A:$A,0))</f>
        <v>0.22651554644107819</v>
      </c>
      <c r="R3" t="str">
        <f>INDEX(Sheet2!Q:Q,MATCH($A3,Sheet2!$A:$A,0))</f>
        <v>0.5234169960021973</v>
      </c>
      <c r="S3">
        <f>INDEX(Sheet2!R:R,MATCH($A3,Sheet2!$A:$A,0))</f>
        <v>687.68898535156995</v>
      </c>
      <c r="T3" t="str">
        <f>INDEX(Sheet2!S:S,MATCH($A3,Sheet2!$A:$A,0))</f>
        <v>171.28513850009256</v>
      </c>
      <c r="U3" t="str">
        <f>INDEX(Sheet2!T:T,MATCH($A3,Sheet2!$A:$A,0))</f>
        <v>687.7519317117852</v>
      </c>
      <c r="V3" t="str">
        <f>INDEX(Sheet2!U:U,MATCH($A3,Sheet2!$A:$A,0))</f>
        <v>171.3008167736395</v>
      </c>
      <c r="W3" t="str">
        <f>INDEX(Sheet2!V:V,MATCH($A3,Sheet2!$A:$A,0))</f>
        <v>1818.7201846551484</v>
      </c>
      <c r="X3" t="str">
        <f>INDEX(Sheet2!W:W,MATCH($A3,Sheet2!$A:$A,0))</f>
        <v>1818.5537266481324</v>
      </c>
    </row>
    <row r="4" spans="1:24" x14ac:dyDescent="0.2">
      <c r="A4" t="s">
        <v>353</v>
      </c>
      <c r="B4">
        <v>1</v>
      </c>
      <c r="C4" t="str">
        <f>INDEX(Sheet2!B:B,MATCH($A4,Sheet2!$A:$A,0))</f>
        <v>active</v>
      </c>
      <c r="D4">
        <f>INDEX(Sheet2!C:C,MATCH($A4,Sheet2!$A:$A,0))</f>
        <v>5</v>
      </c>
      <c r="E4">
        <f>INDEX(Sheet2!D:D,MATCH($A4,Sheet2!$A:$A,0))</f>
        <v>8.7396087781372902</v>
      </c>
      <c r="F4">
        <f>INDEX(Sheet2!E:E,MATCH($A4,Sheet2!$A:$A,0))</f>
        <v>349.48</v>
      </c>
      <c r="G4" t="str">
        <f>INDEX(Sheet2!F:F,MATCH($A4,Sheet2!$A:$A,0))</f>
        <v>604.4674301358305</v>
      </c>
      <c r="H4">
        <f>INDEX(Sheet2!G:G,MATCH($A4,Sheet2!$A:$A,0))</f>
        <v>349.48</v>
      </c>
      <c r="I4" t="str">
        <f>INDEX(Sheet2!H:H,MATCH($A4,Sheet2!$A:$A,0))</f>
        <v>6622.657960301164</v>
      </c>
      <c r="J4" t="str">
        <f>INDEX(Sheet2!I:I,MATCH($A4,Sheet2!$A:$A,0))</f>
        <v>6622.657960301164</v>
      </c>
      <c r="K4" t="str">
        <f>INDEX(Sheet2!J:J,MATCH($A4,Sheet2!$A:$A,0))</f>
        <v>0.3137483596801758</v>
      </c>
      <c r="L4" t="str">
        <f>INDEX(Sheet2!K:K,MATCH($A4,Sheet2!$A:$A,0))</f>
        <v>0.7637391090393066</v>
      </c>
      <c r="M4" t="str">
        <f>INDEX(Sheet2!L:L,MATCH($A4,Sheet2!$A:$A,0))</f>
        <v>0.6723121404647827</v>
      </c>
      <c r="N4" t="str">
        <f>INDEX(Sheet2!M:M,MATCH($A4,Sheet2!$A:$A,0))</f>
        <v>0.7637391090393066</v>
      </c>
      <c r="O4" t="str">
        <f>INDEX(Sheet2!N:N,MATCH($A4,Sheet2!$A:$A,0))</f>
        <v>0.8494621515274048</v>
      </c>
      <c r="P4" t="str">
        <f>INDEX(Sheet2!O:O,MATCH($A4,Sheet2!$A:$A,0))</f>
        <v>0.21072643995285034</v>
      </c>
      <c r="Q4" t="str">
        <f>INDEX(Sheet2!P:P,MATCH($A4,Sheet2!$A:$A,0))</f>
        <v>0.3137483596801758</v>
      </c>
      <c r="R4" t="str">
        <f>INDEX(Sheet2!Q:Q,MATCH($A4,Sheet2!$A:$A,0))</f>
        <v>0.44565021991729736</v>
      </c>
      <c r="S4" t="str">
        <f>INDEX(Sheet2!R:R,MATCH($A4,Sheet2!$A:$A,0))</f>
        <v>1847.4282505989745</v>
      </c>
      <c r="T4" t="str">
        <f>INDEX(Sheet2!S:S,MATCH($A4,Sheet2!$A:$A,0))</f>
        <v>758.9340082130242</v>
      </c>
      <c r="U4" t="str">
        <f>INDEX(Sheet2!T:T,MATCH($A4,Sheet2!$A:$A,0))</f>
        <v>1847.4282505989745</v>
      </c>
      <c r="V4" t="str">
        <f>INDEX(Sheet2!U:U,MATCH($A4,Sheet2!$A:$A,0))</f>
        <v>758.9340082130242</v>
      </c>
      <c r="W4">
        <f>INDEX(Sheet2!V:V,MATCH($A4,Sheet2!$A:$A,0))</f>
        <v>3157.0454855957701</v>
      </c>
      <c r="X4">
        <f>INDEX(Sheet2!W:W,MATCH($A4,Sheet2!$A:$A,0))</f>
        <v>3157.0454855957701</v>
      </c>
    </row>
    <row r="5" spans="1:24" x14ac:dyDescent="0.2">
      <c r="A5" t="s">
        <v>277</v>
      </c>
      <c r="B5" s="1" t="s">
        <v>518</v>
      </c>
      <c r="C5" t="str">
        <f>INDEX(Sheet2!B:B,MATCH($A5,Sheet2!$A:$A,0))</f>
        <v>active</v>
      </c>
      <c r="D5">
        <f>INDEX(Sheet2!C:C,MATCH($A5,Sheet2!$A:$A,0))</f>
        <v>6</v>
      </c>
      <c r="E5" t="str">
        <f>INDEX(Sheet2!D:D,MATCH($A5,Sheet2!$A:$A,0))</f>
        <v>6.784934814651507</v>
      </c>
      <c r="F5">
        <f>INDEX(Sheet2!E:E,MATCH($A5,Sheet2!$A:$A,0))</f>
        <v>1391.35</v>
      </c>
      <c r="G5" t="str">
        <f>INDEX(Sheet2!F:F,MATCH($A5,Sheet2!$A:$A,0))</f>
        <v>2874.470552150678</v>
      </c>
      <c r="H5">
        <f>INDEX(Sheet2!G:G,MATCH($A5,Sheet2!$A:$A,0))</f>
        <v>59.65</v>
      </c>
      <c r="I5" t="str">
        <f>INDEX(Sheet2!H:H,MATCH($A5,Sheet2!$A:$A,0))</f>
        <v>26366.13011635866</v>
      </c>
      <c r="J5" t="str">
        <f>INDEX(Sheet2!I:I,MATCH($A5,Sheet2!$A:$A,0))</f>
        <v>1130.3695414099932</v>
      </c>
      <c r="K5">
        <f>INDEX(Sheet2!J:J,MATCH($A5,Sheet2!$A:$A,0))</f>
        <v>3.2148763537406901E-2</v>
      </c>
      <c r="L5" t="str">
        <f>INDEX(Sheet2!K:K,MATCH($A5,Sheet2!$A:$A,0))</f>
        <v>0.6065726280212402</v>
      </c>
      <c r="M5" t="str">
        <f>INDEX(Sheet2!L:L,MATCH($A5,Sheet2!$A:$A,0))</f>
        <v>0.5602596998214722</v>
      </c>
      <c r="N5" t="str">
        <f>INDEX(Sheet2!M:M,MATCH($A5,Sheet2!$A:$A,0))</f>
        <v>0.6065726280212402</v>
      </c>
      <c r="O5" t="str">
        <f>INDEX(Sheet2!N:N,MATCH($A5,Sheet2!$A:$A,0))</f>
        <v>0.6446717381477356</v>
      </c>
      <c r="P5" t="str">
        <f>INDEX(Sheet2!O:O,MATCH($A5,Sheet2!$A:$A,0))</f>
        <v>0.015586931258440018</v>
      </c>
      <c r="Q5">
        <f>INDEX(Sheet2!P:P,MATCH($A5,Sheet2!$A:$A,0))</f>
        <v>3.2148763537406901E-2</v>
      </c>
      <c r="R5">
        <f>INDEX(Sheet2!Q:Q,MATCH($A5,Sheet2!$A:$A,0))</f>
        <v>6.5848968923091805E-2</v>
      </c>
      <c r="S5" t="str">
        <f>INDEX(Sheet2!R:R,MATCH($A5,Sheet2!$A:$A,0))</f>
        <v>5841.433328140676</v>
      </c>
      <c r="T5" t="str">
        <f>INDEX(Sheet2!S:S,MATCH($A5,Sheet2!$A:$A,0))</f>
        <v>309.59995573579783</v>
      </c>
      <c r="U5" t="str">
        <f>INDEX(Sheet2!T:T,MATCH($A5,Sheet2!$A:$A,0))</f>
        <v>250.43410933524373</v>
      </c>
      <c r="V5" t="str">
        <f>INDEX(Sheet2!U:U,MATCH($A5,Sheet2!$A:$A,0))</f>
        <v>13.273178826061265</v>
      </c>
      <c r="W5" t="str">
        <f>INDEX(Sheet2!V:V,MATCH($A5,Sheet2!$A:$A,0))</f>
        <v>72.68887129272193</v>
      </c>
      <c r="X5">
        <f>INDEX(Sheet2!W:W,MATCH($A5,Sheet2!$A:$A,0))</f>
        <v>1695.4846785101199</v>
      </c>
    </row>
    <row r="6" spans="1:24" x14ac:dyDescent="0.2">
      <c r="A6" t="s">
        <v>338</v>
      </c>
      <c r="B6">
        <v>1</v>
      </c>
      <c r="C6" t="str">
        <f>INDEX(Sheet2!B:B,MATCH($A6,Sheet2!$A:$A,0))</f>
        <v>active</v>
      </c>
      <c r="D6">
        <f>INDEX(Sheet2!C:C,MATCH($A6,Sheet2!$A:$A,0))</f>
        <v>7</v>
      </c>
      <c r="E6" t="str">
        <f>INDEX(Sheet2!D:D,MATCH($A6,Sheet2!$A:$A,0))</f>
        <v>0.7262383608813231</v>
      </c>
      <c r="F6">
        <f>INDEX(Sheet2!E:E,MATCH($A6,Sheet2!$A:$A,0))</f>
        <v>113.9</v>
      </c>
      <c r="G6">
        <f>INDEX(Sheet2!F:F,MATCH($A6,Sheet2!$A:$A,0))</f>
        <v>2778.9380343889502</v>
      </c>
      <c r="H6">
        <f>INDEX(Sheet2!G:G,MATCH($A6,Sheet2!$A:$A,0))</f>
        <v>113.91</v>
      </c>
      <c r="I6" t="str">
        <f>INDEX(Sheet2!H:H,MATCH($A6,Sheet2!$A:$A,0))</f>
        <v>2158.408898015058</v>
      </c>
      <c r="J6" t="str">
        <f>INDEX(Sheet2!I:I,MATCH($A6,Sheet2!$A:$A,0))</f>
        <v>2158.5983983572896</v>
      </c>
      <c r="K6" t="str">
        <f>INDEX(Sheet2!J:J,MATCH($A6,Sheet2!$A:$A,0))</f>
        <v>1.7219140529632568</v>
      </c>
      <c r="L6" t="str">
        <f>INDEX(Sheet2!K:K,MATCH($A6,Sheet2!$A:$A,0))</f>
        <v>2.2481725215911865</v>
      </c>
      <c r="M6" t="str">
        <f>INDEX(Sheet2!L:L,MATCH($A6,Sheet2!$A:$A,0))</f>
        <v>1.4030433893203735</v>
      </c>
      <c r="N6" t="str">
        <f>INDEX(Sheet2!M:M,MATCH($A6,Sheet2!$A:$A,0))</f>
        <v>2.2481725215911865</v>
      </c>
      <c r="O6" t="str">
        <f>INDEX(Sheet2!N:N,MATCH($A6,Sheet2!$A:$A,0))</f>
        <v>2.7139933109283447</v>
      </c>
      <c r="P6" t="str">
        <f>INDEX(Sheet2!O:O,MATCH($A6,Sheet2!$A:$A,0))</f>
        <v>1.3149616718292236</v>
      </c>
      <c r="Q6" t="str">
        <f>INDEX(Sheet2!P:P,MATCH($A6,Sheet2!$A:$A,0))</f>
        <v>1.7219140529632568</v>
      </c>
      <c r="R6" t="str">
        <f>INDEX(Sheet2!Q:Q,MATCH($A6,Sheet2!$A:$A,0))</f>
        <v>2.1511237621307373</v>
      </c>
      <c r="S6" t="str">
        <f>INDEX(Sheet2!R:R,MATCH($A6,Sheet2!$A:$A,0))</f>
        <v>1772.3667037232278</v>
      </c>
      <c r="T6" t="str">
        <f>INDEX(Sheet2!S:S,MATCH($A6,Sheet2!$A:$A,0))</f>
        <v>1357.4861825929522</v>
      </c>
      <c r="U6">
        <f>INDEX(Sheet2!T:T,MATCH($A6,Sheet2!$A:$A,0))</f>
        <v>1772.52231098431</v>
      </c>
      <c r="V6" t="str">
        <f>INDEX(Sheet2!U:U,MATCH($A6,Sheet2!$A:$A,0))</f>
        <v>1357.6053648741283</v>
      </c>
      <c r="W6" t="str">
        <f>INDEX(Sheet2!V:V,MATCH($A6,Sheet2!$A:$A,0))</f>
        <v>1849.8822424355967</v>
      </c>
      <c r="X6" t="str">
        <f>INDEX(Sheet2!W:W,MATCH($A6,Sheet2!$A:$A,0))</f>
        <v>1849.719843854047</v>
      </c>
    </row>
    <row r="7" spans="1:24" x14ac:dyDescent="0.2">
      <c r="A7" t="s">
        <v>459</v>
      </c>
      <c r="B7">
        <v>1</v>
      </c>
      <c r="C7" t="str">
        <f>INDEX(Sheet2!B:B,MATCH($A7,Sheet2!$A:$A,0))</f>
        <v>active</v>
      </c>
      <c r="D7">
        <f>INDEX(Sheet2!C:C,MATCH($A7,Sheet2!$A:$A,0))</f>
        <v>10</v>
      </c>
      <c r="E7" t="str">
        <f>INDEX(Sheet2!D:D,MATCH($A7,Sheet2!$A:$A,0))</f>
        <v>9.836994092083657</v>
      </c>
      <c r="F7">
        <f>INDEX(Sheet2!E:E,MATCH($A7,Sheet2!$A:$A,0))</f>
        <v>1530.01</v>
      </c>
      <c r="G7" t="str">
        <f>INDEX(Sheet2!F:F,MATCH($A7,Sheet2!$A:$A,0))</f>
        <v>3334.852706885451</v>
      </c>
      <c r="H7">
        <f>INDEX(Sheet2!G:G,MATCH($A7,Sheet2!$A:$A,0))</f>
        <v>210.36</v>
      </c>
      <c r="I7" t="str">
        <f>INDEX(Sheet2!H:H,MATCH($A7,Sheet2!$A:$A,0))</f>
        <v>28993.741861738537</v>
      </c>
      <c r="J7" t="str">
        <f>INDEX(Sheet2!I:I,MATCH($A7,Sheet2!$A:$A,0))</f>
        <v>3986.329199178645</v>
      </c>
      <c r="K7" t="str">
        <f>INDEX(Sheet2!J:J,MATCH($A7,Sheet2!$A:$A,0))</f>
        <v>0.23680981993675232</v>
      </c>
      <c r="L7" t="str">
        <f>INDEX(Sheet2!K:K,MATCH($A7,Sheet2!$A:$A,0))</f>
        <v>0.7877959609031677</v>
      </c>
      <c r="M7" t="str">
        <f>INDEX(Sheet2!L:L,MATCH($A7,Sheet2!$A:$A,0))</f>
        <v>0.7037416696548462</v>
      </c>
      <c r="N7" t="str">
        <f>INDEX(Sheet2!M:M,MATCH($A7,Sheet2!$A:$A,0))</f>
        <v>0.7877959609031677</v>
      </c>
      <c r="O7" t="str">
        <f>INDEX(Sheet2!N:N,MATCH($A7,Sheet2!$A:$A,0))</f>
        <v>0.8641927242279053</v>
      </c>
      <c r="P7" t="str">
        <f>INDEX(Sheet2!O:O,MATCH($A7,Sheet2!$A:$A,0))</f>
        <v>0.1638331413269043</v>
      </c>
      <c r="Q7" t="str">
        <f>INDEX(Sheet2!P:P,MATCH($A7,Sheet2!$A:$A,0))</f>
        <v>0.23680981993675232</v>
      </c>
      <c r="R7" t="str">
        <f>INDEX(Sheet2!Q:Q,MATCH($A7,Sheet2!$A:$A,0))</f>
        <v>0.3284483253955841</v>
      </c>
      <c r="S7" t="str">
        <f>INDEX(Sheet2!R:R,MATCH($A7,Sheet2!$A:$A,0))</f>
        <v>8342.731034686087</v>
      </c>
      <c r="T7" t="str">
        <f>INDEX(Sheet2!S:S,MATCH($A7,Sheet2!$A:$A,0))</f>
        <v>2507.807518890801</v>
      </c>
      <c r="U7" t="str">
        <f>INDEX(Sheet2!T:T,MATCH($A7,Sheet2!$A:$A,0))</f>
        <v>1147.0362288197887</v>
      </c>
      <c r="V7" t="str">
        <f>INDEX(Sheet2!U:U,MATCH($A7,Sheet2!$A:$A,0))</f>
        <v>344.79669392609776</v>
      </c>
      <c r="W7" t="str">
        <f>INDEX(Sheet2!V:V,MATCH($A7,Sheet2!$A:$A,0))</f>
        <v>1221.3342440853726</v>
      </c>
      <c r="X7" t="str">
        <f>INDEX(Sheet2!W:W,MATCH($A7,Sheet2!$A:$A,0))</f>
        <v>8883.122298883156</v>
      </c>
    </row>
    <row r="8" spans="1:24" x14ac:dyDescent="0.2">
      <c r="A8" t="s">
        <v>364</v>
      </c>
      <c r="B8">
        <v>1</v>
      </c>
      <c r="C8" t="str">
        <f>INDEX(Sheet2!B:B,MATCH($A8,Sheet2!$A:$A,0))</f>
        <v>active</v>
      </c>
      <c r="D8">
        <f>INDEX(Sheet2!C:C,MATCH($A8,Sheet2!$A:$A,0))</f>
        <v>12</v>
      </c>
      <c r="E8">
        <f>INDEX(Sheet2!D:D,MATCH($A8,Sheet2!$A:$A,0))</f>
        <v>23.830490597994199</v>
      </c>
      <c r="F8">
        <f>INDEX(Sheet2!E:E,MATCH($A8,Sheet2!$A:$A,0))</f>
        <v>382.32</v>
      </c>
      <c r="G8" t="str">
        <f>INDEX(Sheet2!F:F,MATCH($A8,Sheet2!$A:$A,0))</f>
        <v>641.4920314206738</v>
      </c>
      <c r="H8">
        <f>INDEX(Sheet2!G:G,MATCH($A8,Sheet2!$A:$A,0))</f>
        <v>382.33</v>
      </c>
      <c r="I8" t="str">
        <f>INDEX(Sheet2!H:H,MATCH($A8,Sheet2!$A:$A,0))</f>
        <v>7244.977084188912</v>
      </c>
      <c r="J8" t="str">
        <f>INDEX(Sheet2!I:I,MATCH($A8,Sheet2!$A:$A,0))</f>
        <v>7245.166584531144</v>
      </c>
      <c r="K8" t="str">
        <f>INDEX(Sheet2!J:J,MATCH($A8,Sheet2!$A:$A,0))</f>
        <v>0.21730023622512817</v>
      </c>
      <c r="L8" t="str">
        <f>INDEX(Sheet2!K:K,MATCH($A8,Sheet2!$A:$A,0))</f>
        <v>0.7583640217781067</v>
      </c>
      <c r="M8" t="str">
        <f>INDEX(Sheet2!L:L,MATCH($A8,Sheet2!$A:$A,0))</f>
        <v>0.6764546036720276</v>
      </c>
      <c r="N8" t="str">
        <f>INDEX(Sheet2!M:M,MATCH($A8,Sheet2!$A:$A,0))</f>
        <v>0.7583640217781067</v>
      </c>
      <c r="O8">
        <f>INDEX(Sheet2!N:N,MATCH($A8,Sheet2!$A:$A,0))</f>
        <v>0.83329254388809204</v>
      </c>
      <c r="P8" t="str">
        <f>INDEX(Sheet2!O:O,MATCH($A8,Sheet2!$A:$A,0))</f>
        <v>0.14885225892066956</v>
      </c>
      <c r="Q8" t="str">
        <f>INDEX(Sheet2!P:P,MATCH($A8,Sheet2!$A:$A,0))</f>
        <v>0.21730023622512817</v>
      </c>
      <c r="R8" t="str">
        <f>INDEX(Sheet2!Q:Q,MATCH($A8,Sheet2!$A:$A,0))</f>
        <v>0.3028472661972046</v>
      </c>
      <c r="S8" t="str">
        <f>INDEX(Sheet2!R:R,MATCH($A8,Sheet2!$A:$A,0))</f>
        <v>2006.8040176181535</v>
      </c>
      <c r="T8" t="str">
        <f>INDEX(Sheet2!S:S,MATCH($A8,Sheet2!$A:$A,0))</f>
        <v>575.0259434295202</v>
      </c>
      <c r="U8" t="str">
        <f>INDEX(Sheet2!T:T,MATCH($A8,Sheet2!$A:$A,0))</f>
        <v>2006.8565077839207</v>
      </c>
      <c r="V8" t="str">
        <f>INDEX(Sheet2!U:U,MATCH($A8,Sheet2!$A:$A,0))</f>
        <v>575.0409838653705</v>
      </c>
      <c r="W8" t="str">
        <f>INDEX(Sheet2!V:V,MATCH($A8,Sheet2!$A:$A,0))</f>
        <v>4867.535579179089</v>
      </c>
      <c r="X8" t="str">
        <f>INDEX(Sheet2!W:W,MATCH($A8,Sheet2!$A:$A,0))</f>
        <v>4867.408266763658</v>
      </c>
    </row>
    <row r="9" spans="1:24" x14ac:dyDescent="0.2">
      <c r="A9" t="s">
        <v>322</v>
      </c>
      <c r="B9">
        <v>1</v>
      </c>
      <c r="C9" t="str">
        <f>INDEX(Sheet2!B:B,MATCH($A9,Sheet2!$A:$A,0))</f>
        <v>active</v>
      </c>
      <c r="D9">
        <f>INDEX(Sheet2!C:C,MATCH($A9,Sheet2!$A:$A,0))</f>
        <v>15</v>
      </c>
      <c r="E9" t="str">
        <f>INDEX(Sheet2!D:D,MATCH($A9,Sheet2!$A:$A,0))</f>
        <v>0.8008859950372981</v>
      </c>
      <c r="F9">
        <f>INDEX(Sheet2!E:E,MATCH($A9,Sheet2!$A:$A,0))</f>
        <v>204.59</v>
      </c>
      <c r="G9" t="str">
        <f>INDEX(Sheet2!F:F,MATCH($A9,Sheet2!$A:$A,0))</f>
        <v>3865.655609802233</v>
      </c>
      <c r="H9">
        <f>INDEX(Sheet2!G:G,MATCH($A9,Sheet2!$A:$A,0))</f>
        <v>204.6</v>
      </c>
      <c r="I9" t="str">
        <f>INDEX(Sheet2!H:H,MATCH($A9,Sheet2!$A:$A,0))</f>
        <v>3876.987501711157</v>
      </c>
      <c r="J9" t="str">
        <f>INDEX(Sheet2!I:I,MATCH($A9,Sheet2!$A:$A,0))</f>
        <v>3877.177002053388</v>
      </c>
      <c r="K9" t="str">
        <f>INDEX(Sheet2!J:J,MATCH($A9,Sheet2!$A:$A,0))</f>
        <v>0.5096640586853027</v>
      </c>
      <c r="L9" t="str">
        <f>INDEX(Sheet2!K:K,MATCH($A9,Sheet2!$A:$A,0))</f>
        <v>1.0879746675491333</v>
      </c>
      <c r="M9" t="str">
        <f>INDEX(Sheet2!L:L,MATCH($A9,Sheet2!$A:$A,0))</f>
        <v>0.8038168549537659</v>
      </c>
      <c r="N9" t="str">
        <f>INDEX(Sheet2!M:M,MATCH($A9,Sheet2!$A:$A,0))</f>
        <v>1.0879746675491333</v>
      </c>
      <c r="O9" t="str">
        <f>INDEX(Sheet2!N:N,MATCH($A9,Sheet2!$A:$A,0))</f>
        <v>1.4462658166885376</v>
      </c>
      <c r="P9" t="str">
        <f>INDEX(Sheet2!O:O,MATCH($A9,Sheet2!$A:$A,0))</f>
        <v>0.2237911969423294</v>
      </c>
      <c r="Q9" t="str">
        <f>INDEX(Sheet2!P:P,MATCH($A9,Sheet2!$A:$A,0))</f>
        <v>0.5096640586853027</v>
      </c>
      <c r="R9">
        <f>INDEX(Sheet2!Q:Q,MATCH($A9,Sheet2!$A:$A,0))</f>
        <v>0.83302372694015503</v>
      </c>
      <c r="S9" t="str">
        <f>INDEX(Sheet2!R:R,MATCH($A9,Sheet2!$A:$A,0))</f>
        <v>1540.647944764281</v>
      </c>
      <c r="T9" t="str">
        <f>INDEX(Sheet2!S:S,MATCH($A9,Sheet2!$A:$A,0))</f>
        <v>721.7198230383182</v>
      </c>
      <c r="U9" t="str">
        <f>INDEX(Sheet2!T:T,MATCH($A9,Sheet2!$A:$A,0))</f>
        <v>1540.7232489308951</v>
      </c>
      <c r="V9" t="str">
        <f>INDEX(Sheet2!U:U,MATCH($A9,Sheet2!$A:$A,0))</f>
        <v>721.7550994361401</v>
      </c>
      <c r="W9" t="str">
        <f>INDEX(Sheet2!V:V,MATCH($A9,Sheet2!$A:$A,0))</f>
        <v>1214.347468123307</v>
      </c>
      <c r="X9" t="str">
        <f>INDEX(Sheet2!W:W,MATCH($A9,Sheet2!$A:$A,0))</f>
        <v>1214.2881158521377</v>
      </c>
    </row>
    <row r="10" spans="1:24" x14ac:dyDescent="0.2">
      <c r="A10" t="s">
        <v>216</v>
      </c>
      <c r="B10">
        <v>1</v>
      </c>
      <c r="C10" t="str">
        <f>INDEX(Sheet2!B:B,MATCH($A10,Sheet2!$A:$A,0))</f>
        <v>active</v>
      </c>
      <c r="D10">
        <f>INDEX(Sheet2!C:C,MATCH($A10,Sheet2!$A:$A,0))</f>
        <v>16</v>
      </c>
      <c r="E10" t="str">
        <f>INDEX(Sheet2!D:D,MATCH($A10,Sheet2!$A:$A,0))</f>
        <v>8.012414978627243</v>
      </c>
      <c r="F10">
        <f>INDEX(Sheet2!E:E,MATCH($A10,Sheet2!$A:$A,0))</f>
        <v>86.65</v>
      </c>
      <c r="G10" t="str">
        <f>INDEX(Sheet2!F:F,MATCH($A10,Sheet2!$A:$A,0))</f>
        <v>3534.098850186387</v>
      </c>
      <c r="H10">
        <f>INDEX(Sheet2!G:G,MATCH($A10,Sheet2!$A:$A,0))</f>
        <v>86.66</v>
      </c>
      <c r="I10" t="str">
        <f>INDEX(Sheet2!H:H,MATCH($A10,Sheet2!$A:$A,0))</f>
        <v>1642.020465434634</v>
      </c>
      <c r="J10" t="str">
        <f>INDEX(Sheet2!I:I,MATCH($A10,Sheet2!$A:$A,0))</f>
        <v>1642.2099657768651</v>
      </c>
      <c r="K10" t="str">
        <f>INDEX(Sheet2!J:J,MATCH($A10,Sheet2!$A:$A,0))</f>
        <v>0.42167192697525024</v>
      </c>
      <c r="L10" t="str">
        <f>INDEX(Sheet2!K:K,MATCH($A10,Sheet2!$A:$A,0))</f>
        <v>1.0066884756088257</v>
      </c>
      <c r="M10" t="str">
        <f>INDEX(Sheet2!L:L,MATCH($A10,Sheet2!$A:$A,0))</f>
        <v>0.9011310935020447</v>
      </c>
      <c r="N10" t="str">
        <f>INDEX(Sheet2!M:M,MATCH($A10,Sheet2!$A:$A,0))</f>
        <v>1.0066884756088257</v>
      </c>
      <c r="O10" t="str">
        <f>INDEX(Sheet2!N:N,MATCH($A10,Sheet2!$A:$A,0))</f>
        <v>1.1201483011245728</v>
      </c>
      <c r="P10" t="str">
        <f>INDEX(Sheet2!O:O,MATCH($A10,Sheet2!$A:$A,0))</f>
        <v>0.3058455288410187</v>
      </c>
      <c r="Q10" t="str">
        <f>INDEX(Sheet2!P:P,MATCH($A10,Sheet2!$A:$A,0))</f>
        <v>0.42167192697525024</v>
      </c>
      <c r="R10">
        <f>INDEX(Sheet2!Q:Q,MATCH($A10,Sheet2!$A:$A,0))</f>
        <v>0.53779828548431396</v>
      </c>
      <c r="S10" t="str">
        <f>INDEX(Sheet2!R:R,MATCH($A10,Sheet2!$A:$A,0))</f>
        <v>603.7593747022302</v>
      </c>
      <c r="T10" t="str">
        <f>INDEX(Sheet2!S:S,MATCH($A10,Sheet2!$A:$A,0))</f>
        <v>252.89688431775426</v>
      </c>
      <c r="U10" t="str">
        <f>INDEX(Sheet2!T:T,MATCH($A10,Sheet2!$A:$A,0))</f>
        <v>603.8290526450693</v>
      </c>
      <c r="V10" t="str">
        <f>INDEX(Sheet2!U:U,MATCH($A10,Sheet2!$A:$A,0))</f>
        <v>252.9260703401798</v>
      </c>
      <c r="W10" t="str">
        <f>INDEX(Sheet2!V:V,MATCH($A10,Sheet2!$A:$A,0))</f>
        <v>1199.3335518505544</v>
      </c>
      <c r="X10" t="str">
        <f>INDEX(Sheet2!W:W,MATCH($A10,Sheet2!$A:$A,0))</f>
        <v>1199.195156564165</v>
      </c>
    </row>
    <row r="11" spans="1:24" x14ac:dyDescent="0.2">
      <c r="A11" t="s">
        <v>37</v>
      </c>
      <c r="B11">
        <v>1</v>
      </c>
      <c r="C11" t="str">
        <f>INDEX(Sheet2!B:B,MATCH($A11,Sheet2!$A:$A,0))</f>
        <v>active</v>
      </c>
      <c r="D11">
        <f>INDEX(Sheet2!C:C,MATCH($A11,Sheet2!$A:$A,0))</f>
        <v>21</v>
      </c>
      <c r="E11" t="str">
        <f>INDEX(Sheet2!D:D,MATCH($A11,Sheet2!$A:$A,0))</f>
        <v>1.0454088743027943</v>
      </c>
      <c r="F11">
        <f>INDEX(Sheet2!E:E,MATCH($A11,Sheet2!$A:$A,0))</f>
        <v>0.93</v>
      </c>
      <c r="G11" t="str">
        <f>INDEX(Sheet2!F:F,MATCH($A11,Sheet2!$A:$A,0))</f>
        <v>629.7390435089897</v>
      </c>
      <c r="H11">
        <f>INDEX(Sheet2!G:G,MATCH($A11,Sheet2!$A:$A,0))</f>
        <v>0.94</v>
      </c>
      <c r="I11">
        <f>INDEX(Sheet2!H:H,MATCH($A11,Sheet2!$A:$A,0))</f>
        <v>17.6235318275154</v>
      </c>
      <c r="J11" t="str">
        <f>INDEX(Sheet2!I:I,MATCH($A11,Sheet2!$A:$A,0))</f>
        <v>17.81303216974675</v>
      </c>
      <c r="K11" t="str">
        <f>INDEX(Sheet2!J:J,MATCH($A11,Sheet2!$A:$A,0))</f>
        <v>0.25935065746307373</v>
      </c>
      <c r="L11" t="str">
        <f>INDEX(Sheet2!K:K,MATCH($A11,Sheet2!$A:$A,0))</f>
        <v>0.8167033195495605</v>
      </c>
      <c r="M11" t="str">
        <f>INDEX(Sheet2!L:L,MATCH($A11,Sheet2!$A:$A,0))</f>
        <v>0.6443241238594055</v>
      </c>
      <c r="N11" t="str">
        <f>INDEX(Sheet2!M:M,MATCH($A11,Sheet2!$A:$A,0))</f>
        <v>0.8167033195495605</v>
      </c>
      <c r="O11" t="str">
        <f>INDEX(Sheet2!N:N,MATCH($A11,Sheet2!$A:$A,0))</f>
        <v>1.0626558065414429</v>
      </c>
      <c r="P11">
        <f>INDEX(Sheet2!O:O,MATCH($A11,Sheet2!$A:$A,0))</f>
        <v>9.8070405423641205E-2</v>
      </c>
      <c r="Q11" t="str">
        <f>INDEX(Sheet2!P:P,MATCH($A11,Sheet2!$A:$A,0))</f>
        <v>0.25935065746307373</v>
      </c>
      <c r="R11">
        <f>INDEX(Sheet2!Q:Q,MATCH($A11,Sheet2!$A:$A,0))</f>
        <v>0.53378695249557495</v>
      </c>
      <c r="S11" t="str">
        <f>INDEX(Sheet2!R:R,MATCH($A11,Sheet2!$A:$A,0))</f>
        <v>5.257115184423923</v>
      </c>
      <c r="T11" t="str">
        <f>INDEX(Sheet2!S:S,MATCH($A11,Sheet2!$A:$A,0))</f>
        <v>1.6694388853365183</v>
      </c>
      <c r="U11" t="str">
        <f>INDEX(Sheet2!T:T,MATCH($A11,Sheet2!$A:$A,0))</f>
        <v>5.313643304686547</v>
      </c>
      <c r="V11" t="str">
        <f>INDEX(Sheet2!U:U,MATCH($A11,Sheet2!$A:$A,0))</f>
        <v>1.6873898410928252</v>
      </c>
      <c r="W11" t="str">
        <f>INDEX(Sheet2!V:V,MATCH($A11,Sheet2!$A:$A,0))</f>
        <v>6.915887652022053</v>
      </c>
      <c r="X11" t="str">
        <f>INDEX(Sheet2!W:W,MATCH($A11,Sheet2!$A:$A,0))</f>
        <v>6.842314379128202</v>
      </c>
    </row>
    <row r="12" spans="1:24" x14ac:dyDescent="0.2">
      <c r="A12" t="s">
        <v>379</v>
      </c>
      <c r="B12">
        <v>1</v>
      </c>
      <c r="C12" t="str">
        <f>INDEX(Sheet2!B:B,MATCH($A12,Sheet2!$A:$A,0))</f>
        <v>active</v>
      </c>
      <c r="D12">
        <f>INDEX(Sheet2!C:C,MATCH($A12,Sheet2!$A:$A,0))</f>
        <v>25</v>
      </c>
      <c r="E12" t="str">
        <f>INDEX(Sheet2!D:D,MATCH($A12,Sheet2!$A:$A,0))</f>
        <v>11.681368824152042</v>
      </c>
      <c r="F12">
        <f>INDEX(Sheet2!E:E,MATCH($A12,Sheet2!$A:$A,0))</f>
        <v>505.49</v>
      </c>
      <c r="G12" t="str">
        <f>INDEX(Sheet2!F:F,MATCH($A12,Sheet2!$A:$A,0))</f>
        <v>1127.474830983997</v>
      </c>
      <c r="H12">
        <f>INDEX(Sheet2!G:G,MATCH($A12,Sheet2!$A:$A,0))</f>
        <v>72.28</v>
      </c>
      <c r="I12" t="str">
        <f>INDEX(Sheet2!H:H,MATCH($A12,Sheet2!$A:$A,0))</f>
        <v>9579.052799452431</v>
      </c>
      <c r="J12" t="str">
        <f>INDEX(Sheet2!I:I,MATCH($A12,Sheet2!$A:$A,0))</f>
        <v>1369.7084736481863</v>
      </c>
      <c r="K12" t="str">
        <f>INDEX(Sheet2!J:J,MATCH($A12,Sheet2!$A:$A,0))</f>
        <v>0.14664213359355927</v>
      </c>
      <c r="L12" t="str">
        <f>INDEX(Sheet2!K:K,MATCH($A12,Sheet2!$A:$A,0))</f>
        <v>0.7909979820251465</v>
      </c>
      <c r="M12" t="str">
        <f>INDEX(Sheet2!L:L,MATCH($A12,Sheet2!$A:$A,0))</f>
        <v>0.6535117030143738</v>
      </c>
      <c r="N12" t="str">
        <f>INDEX(Sheet2!M:M,MATCH($A12,Sheet2!$A:$A,0))</f>
        <v>0.7909979820251465</v>
      </c>
      <c r="O12" t="str">
        <f>INDEX(Sheet2!N:N,MATCH($A12,Sheet2!$A:$A,0))</f>
        <v>0.9374058246612549</v>
      </c>
      <c r="P12">
        <f>INDEX(Sheet2!O:O,MATCH($A12,Sheet2!$A:$A,0))</f>
        <v>7.30878710746765E-2</v>
      </c>
      <c r="Q12" t="str">
        <f>INDEX(Sheet2!P:P,MATCH($A12,Sheet2!$A:$A,0))</f>
        <v>0.14664213359355927</v>
      </c>
      <c r="R12" t="str">
        <f>INDEX(Sheet2!Q:Q,MATCH($A12,Sheet2!$A:$A,0))</f>
        <v>0.26288333535194397</v>
      </c>
      <c r="S12" t="str">
        <f>INDEX(Sheet2!R:R,MATCH($A12,Sheet2!$A:$A,0))</f>
        <v>2767.503426297429</v>
      </c>
      <c r="T12" t="str">
        <f>INDEX(Sheet2!S:S,MATCH($A12,Sheet2!$A:$A,0))</f>
        <v>513.0640234008066</v>
      </c>
      <c r="U12" t="str">
        <f>INDEX(Sheet2!T:T,MATCH($A12,Sheet2!$A:$A,0))</f>
        <v>395.72523225539214</v>
      </c>
      <c r="V12" t="str">
        <f>INDEX(Sheet2!U:U,MATCH($A12,Sheet2!$A:$A,0))</f>
        <v>73.36300937983007</v>
      </c>
      <c r="W12" t="str">
        <f>INDEX(Sheet2!V:V,MATCH($A12,Sheet2!$A:$A,0))</f>
        <v>1569.3466916647424</v>
      </c>
      <c r="X12" t="str">
        <f>INDEX(Sheet2!W:W,MATCH($A12,Sheet2!$A:$A,0))</f>
        <v>10975.22217998908</v>
      </c>
    </row>
    <row r="13" spans="1:24" x14ac:dyDescent="0.2">
      <c r="A13" t="s">
        <v>142</v>
      </c>
      <c r="B13">
        <v>1</v>
      </c>
      <c r="C13" t="str">
        <f>INDEX(Sheet2!B:B,MATCH($A13,Sheet2!$A:$A,0))</f>
        <v>active</v>
      </c>
      <c r="D13">
        <f>INDEX(Sheet2!C:C,MATCH($A13,Sheet2!$A:$A,0))</f>
        <v>26</v>
      </c>
      <c r="E13" t="str">
        <f>INDEX(Sheet2!D:D,MATCH($A13,Sheet2!$A:$A,0))</f>
        <v>1.5761585492108316</v>
      </c>
      <c r="F13">
        <f>INDEX(Sheet2!E:E,MATCH($A13,Sheet2!$A:$A,0))</f>
        <v>77.66</v>
      </c>
      <c r="G13" t="str">
        <f>INDEX(Sheet2!F:F,MATCH($A13,Sheet2!$A:$A,0))</f>
        <v>1276.510371620226</v>
      </c>
      <c r="H13">
        <f>INDEX(Sheet2!G:G,MATCH($A13,Sheet2!$A:$A,0))</f>
        <v>9.51</v>
      </c>
      <c r="I13" t="str">
        <f>INDEX(Sheet2!H:H,MATCH($A13,Sheet2!$A:$A,0))</f>
        <v>1471.6596577686516</v>
      </c>
      <c r="J13" t="str">
        <f>INDEX(Sheet2!I:I,MATCH($A13,Sheet2!$A:$A,0))</f>
        <v>180.21482546201233</v>
      </c>
      <c r="K13" t="str">
        <f>INDEX(Sheet2!J:J,MATCH($A13,Sheet2!$A:$A,0))</f>
        <v>0.20909589529037476</v>
      </c>
      <c r="L13" t="str">
        <f>INDEX(Sheet2!K:K,MATCH($A13,Sheet2!$A:$A,0))</f>
        <v>0.6546854376792908</v>
      </c>
      <c r="M13" t="str">
        <f>INDEX(Sheet2!L:L,MATCH($A13,Sheet2!$A:$A,0))</f>
        <v>0.6086456179618835</v>
      </c>
      <c r="N13" t="str">
        <f>INDEX(Sheet2!M:M,MATCH($A13,Sheet2!$A:$A,0))</f>
        <v>0.6546854376792908</v>
      </c>
      <c r="O13" t="str">
        <f>INDEX(Sheet2!N:N,MATCH($A13,Sheet2!$A:$A,0))</f>
        <v>0.7258400917053223</v>
      </c>
      <c r="P13" t="str">
        <f>INDEX(Sheet2!O:O,MATCH($A13,Sheet2!$A:$A,0))</f>
        <v>0.10196104645729065</v>
      </c>
      <c r="Q13" t="str">
        <f>INDEX(Sheet2!P:P,MATCH($A13,Sheet2!$A:$A,0))</f>
        <v>0.20909589529037476</v>
      </c>
      <c r="R13" t="str">
        <f>INDEX(Sheet2!Q:Q,MATCH($A13,Sheet2!$A:$A,0))</f>
        <v>0.3845420181751251</v>
      </c>
      <c r="S13" t="str">
        <f>INDEX(Sheet2!R:R,MATCH($A13,Sheet2!$A:$A,0))</f>
        <v>351.90893225063746</v>
      </c>
      <c r="T13" t="str">
        <f>INDEX(Sheet2!S:S,MATCH($A13,Sheet2!$A:$A,0))</f>
        <v>112.39399720033587</v>
      </c>
      <c r="U13" t="str">
        <f>INDEX(Sheet2!T:T,MATCH($A13,Sheet2!$A:$A,0))</f>
        <v>43.09366399309247</v>
      </c>
      <c r="V13" t="str">
        <f>INDEX(Sheet2!U:U,MATCH($A13,Sheet2!$A:$A,0))</f>
        <v>13.763416345289647</v>
      </c>
      <c r="W13" t="str">
        <f>INDEX(Sheet2!V:V,MATCH($A13,Sheet2!$A:$A,0))</f>
        <v>79.73401945478349</v>
      </c>
      <c r="X13" t="str">
        <f>INDEX(Sheet2!W:W,MATCH($A13,Sheet2!$A:$A,0))</f>
        <v>651.1192377348566</v>
      </c>
    </row>
    <row r="14" spans="1:24" x14ac:dyDescent="0.2">
      <c r="A14" t="s">
        <v>174</v>
      </c>
      <c r="B14">
        <v>1</v>
      </c>
      <c r="C14" t="str">
        <f>INDEX(Sheet2!B:B,MATCH($A14,Sheet2!$A:$A,0))</f>
        <v>active</v>
      </c>
      <c r="D14">
        <f>INDEX(Sheet2!C:C,MATCH($A14,Sheet2!$A:$A,0))</f>
        <v>27</v>
      </c>
      <c r="E14" t="str">
        <f>INDEX(Sheet2!D:D,MATCH($A14,Sheet2!$A:$A,0))</f>
        <v>1.9922350394375443</v>
      </c>
      <c r="F14">
        <f>INDEX(Sheet2!E:E,MATCH($A14,Sheet2!$A:$A,0))</f>
        <v>67.97</v>
      </c>
      <c r="G14">
        <f>INDEX(Sheet2!F:F,MATCH($A14,Sheet2!$A:$A,0))</f>
        <v>6012.28155545155</v>
      </c>
      <c r="H14">
        <f>INDEX(Sheet2!G:G,MATCH($A14,Sheet2!$A:$A,0))</f>
        <v>67.98</v>
      </c>
      <c r="I14" t="str">
        <f>INDEX(Sheet2!H:H,MATCH($A14,Sheet2!$A:$A,0))</f>
        <v>1288.0338261464751</v>
      </c>
      <c r="J14" t="str">
        <f>INDEX(Sheet2!I:I,MATCH($A14,Sheet2!$A:$A,0))</f>
        <v>1288.2233264887063</v>
      </c>
      <c r="K14">
        <f>INDEX(Sheet2!J:J,MATCH($A14,Sheet2!$A:$A,0))</f>
        <v>0.30956116318702698</v>
      </c>
      <c r="L14" t="str">
        <f>INDEX(Sheet2!K:K,MATCH($A14,Sheet2!$A:$A,0))</f>
        <v>0.8058264255523682</v>
      </c>
      <c r="M14">
        <f>INDEX(Sheet2!L:L,MATCH($A14,Sheet2!$A:$A,0))</f>
        <v>0.57642000913619995</v>
      </c>
      <c r="N14" t="str">
        <f>INDEX(Sheet2!M:M,MATCH($A14,Sheet2!$A:$A,0))</f>
        <v>0.8058264255523682</v>
      </c>
      <c r="O14" t="str">
        <f>INDEX(Sheet2!N:N,MATCH($A14,Sheet2!$A:$A,0))</f>
        <v>1.0609674453735352</v>
      </c>
      <c r="P14" t="str">
        <f>INDEX(Sheet2!O:O,MATCH($A14,Sheet2!$A:$A,0))</f>
        <v>0.11309822648763657</v>
      </c>
      <c r="Q14">
        <f>INDEX(Sheet2!P:P,MATCH($A14,Sheet2!$A:$A,0))</f>
        <v>0.30956116318702698</v>
      </c>
      <c r="R14" t="str">
        <f>INDEX(Sheet2!Q:Q,MATCH($A14,Sheet2!$A:$A,0))</f>
        <v>0.5805667638778687</v>
      </c>
      <c r="S14" t="str">
        <f>INDEX(Sheet2!R:R,MATCH($A14,Sheet2!$A:$A,0))</f>
        <v>379.1045512751949</v>
      </c>
      <c r="T14" t="str">
        <f>INDEX(Sheet2!S:S,MATCH($A14,Sheet2!$A:$A,0))</f>
        <v>145.63439736020254</v>
      </c>
      <c r="U14" t="str">
        <f>INDEX(Sheet2!T:T,MATCH($A14,Sheet2!$A:$A,0))</f>
        <v>379.16032655123945</v>
      </c>
      <c r="V14" t="str">
        <f>INDEX(Sheet2!U:U,MATCH($A14,Sheet2!$A:$A,0))</f>
        <v>145.6558236361125</v>
      </c>
      <c r="W14" t="str">
        <f>INDEX(Sheet2!V:V,MATCH($A14,Sheet2!$A:$A,0))</f>
        <v>525.3266441291586</v>
      </c>
      <c r="X14" t="str">
        <f>INDEX(Sheet2!W:W,MATCH($A14,Sheet2!$A:$A,0))</f>
        <v>525.2493674824788</v>
      </c>
    </row>
    <row r="15" spans="1:24" x14ac:dyDescent="0.2">
      <c r="A15" t="s">
        <v>444</v>
      </c>
      <c r="B15">
        <v>0.55499867282837301</v>
      </c>
      <c r="C15" t="str">
        <f>INDEX(Sheet2!B:B,MATCH($A15,Sheet2!$A:$A,0))</f>
        <v>active</v>
      </c>
      <c r="D15">
        <f>INDEX(Sheet2!C:C,MATCH($A15,Sheet2!$A:$A,0))</f>
        <v>28</v>
      </c>
      <c r="E15" t="str">
        <f>INDEX(Sheet2!D:D,MATCH($A15,Sheet2!$A:$A,0))</f>
        <v>2.4577056606467873</v>
      </c>
      <c r="F15">
        <f>INDEX(Sheet2!E:E,MATCH($A15,Sheet2!$A:$A,0))</f>
        <v>1092.97</v>
      </c>
      <c r="G15" t="str">
        <f>INDEX(Sheet2!F:F,MATCH($A15,Sheet2!$A:$A,0))</f>
        <v>19337.51105144037</v>
      </c>
      <c r="H15">
        <f>INDEX(Sheet2!G:G,MATCH($A15,Sheet2!$A:$A,0))</f>
        <v>1009.5</v>
      </c>
      <c r="I15" t="str">
        <f>INDEX(Sheet2!H:H,MATCH($A15,Sheet2!$A:$A,0))</f>
        <v>20711.818904859687</v>
      </c>
      <c r="J15" t="str">
        <f>INDEX(Sheet2!I:I,MATCH($A15,Sheet2!$A:$A,0))</f>
        <v>19130.05954825462</v>
      </c>
      <c r="K15" t="str">
        <f>INDEX(Sheet2!J:J,MATCH($A15,Sheet2!$A:$A,0))</f>
        <v>0.1650140881538391</v>
      </c>
      <c r="L15" t="str">
        <f>INDEX(Sheet2!K:K,MATCH($A15,Sheet2!$A:$A,0))</f>
        <v>0.7846987247467041</v>
      </c>
      <c r="M15" t="str">
        <f>INDEX(Sheet2!L:L,MATCH($A15,Sheet2!$A:$A,0))</f>
        <v>0.6657592058181763</v>
      </c>
      <c r="N15" t="str">
        <f>INDEX(Sheet2!M:M,MATCH($A15,Sheet2!$A:$A,0))</f>
        <v>0.7846987247467041</v>
      </c>
      <c r="O15">
        <f>INDEX(Sheet2!N:N,MATCH($A15,Sheet2!$A:$A,0))</f>
        <v>0.904865562915802</v>
      </c>
      <c r="P15">
        <f>INDEX(Sheet2!O:O,MATCH($A15,Sheet2!$A:$A,0))</f>
        <v>8.6351722478866494E-2</v>
      </c>
      <c r="Q15" t="str">
        <f>INDEX(Sheet2!P:P,MATCH($A15,Sheet2!$A:$A,0))</f>
        <v>0.1650140881538391</v>
      </c>
      <c r="R15" t="str">
        <f>INDEX(Sheet2!Q:Q,MATCH($A15,Sheet2!$A:$A,0))</f>
        <v>0.2598564922809601</v>
      </c>
      <c r="S15" t="str">
        <f>INDEX(Sheet2!R:R,MATCH($A15,Sheet2!$A:$A,0))</f>
        <v>5936.239461337705</v>
      </c>
      <c r="T15" t="str">
        <f>INDEX(Sheet2!S:S,MATCH($A15,Sheet2!$A:$A,0))</f>
        <v>1248.330232844045</v>
      </c>
      <c r="U15" t="str">
        <f>INDEX(Sheet2!T:T,MATCH($A15,Sheet2!$A:$A,0))</f>
        <v>5482.889499455989</v>
      </c>
      <c r="V15" t="str">
        <f>INDEX(Sheet2!U:U,MATCH($A15,Sheet2!$A:$A,0))</f>
        <v>1152.995388762787</v>
      </c>
      <c r="W15" t="str">
        <f>INDEX(Sheet2!V:V,MATCH($A15,Sheet2!$A:$A,0))</f>
        <v>8670.227203245046</v>
      </c>
      <c r="X15" t="str">
        <f>INDEX(Sheet2!W:W,MATCH($A15,Sheet2!$A:$A,0))</f>
        <v>9387.120580813014</v>
      </c>
    </row>
    <row r="16" spans="1:24" x14ac:dyDescent="0.2">
      <c r="A16" t="s">
        <v>292</v>
      </c>
      <c r="B16">
        <v>1</v>
      </c>
      <c r="C16" t="str">
        <f>INDEX(Sheet2!B:B,MATCH($A16,Sheet2!$A:$A,0))</f>
        <v>active</v>
      </c>
      <c r="D16">
        <f>INDEX(Sheet2!C:C,MATCH($A16,Sheet2!$A:$A,0))</f>
        <v>29</v>
      </c>
      <c r="E16" t="str">
        <f>INDEX(Sheet2!D:D,MATCH($A16,Sheet2!$A:$A,0))</f>
        <v>15.887798813968685</v>
      </c>
      <c r="F16">
        <f>INDEX(Sheet2!E:E,MATCH($A16,Sheet2!$A:$A,0))</f>
        <v>286.36</v>
      </c>
      <c r="G16" t="str">
        <f>INDEX(Sheet2!F:F,MATCH($A16,Sheet2!$A:$A,0))</f>
        <v>1697.049292874472</v>
      </c>
      <c r="H16">
        <f>INDEX(Sheet2!G:G,MATCH($A16,Sheet2!$A:$A,0))</f>
        <v>280.51</v>
      </c>
      <c r="I16" t="str">
        <f>INDEX(Sheet2!H:H,MATCH($A16,Sheet2!$A:$A,0))</f>
        <v>5426.531800136893</v>
      </c>
      <c r="J16" t="str">
        <f>INDEX(Sheet2!I:I,MATCH($A16,Sheet2!$A:$A,0))</f>
        <v>5315.674099931554</v>
      </c>
      <c r="K16">
        <f>INDEX(Sheet2!J:J,MATCH($A16,Sheet2!$A:$A,0))</f>
        <v>4.2333044111728599E-2</v>
      </c>
      <c r="L16" t="str">
        <f>INDEX(Sheet2!K:K,MATCH($A16,Sheet2!$A:$A,0))</f>
        <v>0.6494513750076294</v>
      </c>
      <c r="M16" t="str">
        <f>INDEX(Sheet2!L:L,MATCH($A16,Sheet2!$A:$A,0))</f>
        <v>0.5889685153961182</v>
      </c>
      <c r="N16" t="str">
        <f>INDEX(Sheet2!M:M,MATCH($A16,Sheet2!$A:$A,0))</f>
        <v>0.6494513750076294</v>
      </c>
      <c r="O16" t="str">
        <f>INDEX(Sheet2!N:N,MATCH($A16,Sheet2!$A:$A,0))</f>
        <v>0.7206152677536011</v>
      </c>
      <c r="P16" t="str">
        <f>INDEX(Sheet2!O:O,MATCH($A16,Sheet2!$A:$A,0))</f>
        <v>0.020679639652371407</v>
      </c>
      <c r="Q16">
        <f>INDEX(Sheet2!P:P,MATCH($A16,Sheet2!$A:$A,0))</f>
        <v>4.2333044111728599E-2</v>
      </c>
      <c r="R16">
        <f>INDEX(Sheet2!Q:Q,MATCH($A16,Sheet2!$A:$A,0))</f>
        <v>8.5963271558284704E-2</v>
      </c>
      <c r="S16" t="str">
        <f>INDEX(Sheet2!R:R,MATCH($A16,Sheet2!$A:$A,0))</f>
        <v>1287.2390839141392</v>
      </c>
      <c r="T16" t="str">
        <f>INDEX(Sheet2!S:S,MATCH($A16,Sheet2!$A:$A,0))</f>
        <v>83.90581807766334</v>
      </c>
      <c r="U16" t="str">
        <f>INDEX(Sheet2!T:T,MATCH($A16,Sheet2!$A:$A,0))</f>
        <v>1260.9422944152648</v>
      </c>
      <c r="V16" t="str">
        <f>INDEX(Sheet2!U:U,MATCH($A16,Sheet2!$A:$A,0))</f>
        <v>82.19172031347027</v>
      </c>
      <c r="W16" t="str">
        <f>INDEX(Sheet2!V:V,MATCH($A16,Sheet2!$A:$A,0))</f>
        <v>1468.5933157419188</v>
      </c>
      <c r="X16" t="str">
        <f>INDEX(Sheet2!W:W,MATCH($A16,Sheet2!$A:$A,0))</f>
        <v>1499.2206406040993</v>
      </c>
    </row>
    <row r="17" spans="1:24" x14ac:dyDescent="0.2">
      <c r="A17" t="s">
        <v>84</v>
      </c>
      <c r="B17" s="1" t="s">
        <v>519</v>
      </c>
      <c r="C17" t="str">
        <f>INDEX(Sheet2!B:B,MATCH($A17,Sheet2!$A:$A,0))</f>
        <v>active</v>
      </c>
      <c r="D17">
        <f>INDEX(Sheet2!C:C,MATCH($A17,Sheet2!$A:$A,0))</f>
        <v>31</v>
      </c>
      <c r="E17" t="str">
        <f>INDEX(Sheet2!D:D,MATCH($A17,Sheet2!$A:$A,0))</f>
        <v>2.9644390776057343</v>
      </c>
      <c r="F17">
        <f>INDEX(Sheet2!E:E,MATCH($A17,Sheet2!$A:$A,0))</f>
        <v>174.29</v>
      </c>
      <c r="G17" t="str">
        <f>INDEX(Sheet2!F:F,MATCH($A17,Sheet2!$A:$A,0))</f>
        <v>5300.363357264758</v>
      </c>
      <c r="H17">
        <f>INDEX(Sheet2!G:G,MATCH($A17,Sheet2!$A:$A,0))</f>
        <v>11.38</v>
      </c>
      <c r="I17" t="str">
        <f>INDEX(Sheet2!H:H,MATCH($A17,Sheet2!$A:$A,0))</f>
        <v>3302.8014647501714</v>
      </c>
      <c r="J17" t="str">
        <f>INDEX(Sheet2!I:I,MATCH($A17,Sheet2!$A:$A,0))</f>
        <v>215.6513894592745</v>
      </c>
      <c r="K17" t="str">
        <f>INDEX(Sheet2!J:J,MATCH($A17,Sheet2!$A:$A,0))</f>
        <v>0.24568191170692444</v>
      </c>
      <c r="L17" t="str">
        <f>INDEX(Sheet2!K:K,MATCH($A17,Sheet2!$A:$A,0))</f>
        <v>0.7581225037574768</v>
      </c>
      <c r="M17" t="str">
        <f>INDEX(Sheet2!L:L,MATCH($A17,Sheet2!$A:$A,0))</f>
        <v>0.6696259379386902</v>
      </c>
      <c r="N17" t="str">
        <f>INDEX(Sheet2!M:M,MATCH($A17,Sheet2!$A:$A,0))</f>
        <v>0.7581225037574768</v>
      </c>
      <c r="O17" t="str">
        <f>INDEX(Sheet2!N:N,MATCH($A17,Sheet2!$A:$A,0))</f>
        <v>0.8562044501304626</v>
      </c>
      <c r="P17" t="str">
        <f>INDEX(Sheet2!O:O,MATCH($A17,Sheet2!$A:$A,0))</f>
        <v>0.12707361578941345</v>
      </c>
      <c r="Q17" t="str">
        <f>INDEX(Sheet2!P:P,MATCH($A17,Sheet2!$A:$A,0))</f>
        <v>0.24568191170692444</v>
      </c>
      <c r="R17" t="str">
        <f>INDEX(Sheet2!Q:Q,MATCH($A17,Sheet2!$A:$A,0))</f>
        <v>0.43124428391456604</v>
      </c>
      <c r="S17" t="str">
        <f>INDEX(Sheet2!R:R,MATCH($A17,Sheet2!$A:$A,0))</f>
        <v>914.5597443216132</v>
      </c>
      <c r="T17" t="str">
        <f>INDEX(Sheet2!S:S,MATCH($A17,Sheet2!$A:$A,0))</f>
        <v>296.37794055907415</v>
      </c>
      <c r="U17" t="str">
        <f>INDEX(Sheet2!T:T,MATCH($A17,Sheet2!$A:$A,0))</f>
        <v>59.714785073038946</v>
      </c>
      <c r="V17" t="str">
        <f>INDEX(Sheet2!U:U,MATCH($A17,Sheet2!$A:$A,0))</f>
        <v>19.351546064388458</v>
      </c>
      <c r="W17" t="str">
        <f>INDEX(Sheet2!V:V,MATCH($A17,Sheet2!$A:$A,0))</f>
        <v>54.19606272016781</v>
      </c>
      <c r="X17" t="str">
        <f>INDEX(Sheet2!W:W,MATCH($A17,Sheet2!$A:$A,0))</f>
        <v>830.0379412564188</v>
      </c>
    </row>
    <row r="18" spans="1:24" x14ac:dyDescent="0.2">
      <c r="A18" t="s">
        <v>98</v>
      </c>
      <c r="B18">
        <v>1</v>
      </c>
      <c r="C18" t="str">
        <f>INDEX(Sheet2!B:B,MATCH($A18,Sheet2!$A:$A,0))</f>
        <v>active</v>
      </c>
      <c r="D18">
        <f>INDEX(Sheet2!C:C,MATCH($A18,Sheet2!$A:$A,0))</f>
        <v>40</v>
      </c>
      <c r="E18" t="str">
        <f>INDEX(Sheet2!D:D,MATCH($A18,Sheet2!$A:$A,0))</f>
        <v>2.916897503365746</v>
      </c>
      <c r="F18">
        <f>INDEX(Sheet2!E:E,MATCH($A18,Sheet2!$A:$A,0))</f>
        <v>16.350000000000001</v>
      </c>
      <c r="G18" t="str">
        <f>INDEX(Sheet2!F:F,MATCH($A18,Sheet2!$A:$A,0))</f>
        <v>2768.844439174077</v>
      </c>
      <c r="H18">
        <f>INDEX(Sheet2!G:G,MATCH($A18,Sheet2!$A:$A,0))</f>
        <v>16.36</v>
      </c>
      <c r="I18" t="str">
        <f>INDEX(Sheet2!H:H,MATCH($A18,Sheet2!$A:$A,0))</f>
        <v>309.83305954825465</v>
      </c>
      <c r="J18">
        <f>INDEX(Sheet2!I:I,MATCH($A18,Sheet2!$A:$A,0))</f>
        <v>310.02255989048598</v>
      </c>
      <c r="K18" t="str">
        <f>INDEX(Sheet2!J:J,MATCH($A18,Sheet2!$A:$A,0))</f>
        <v>0.11275796592235565</v>
      </c>
      <c r="L18" t="str">
        <f>INDEX(Sheet2!K:K,MATCH($A18,Sheet2!$A:$A,0))</f>
        <v>0.6149616241455078</v>
      </c>
      <c r="M18" t="str">
        <f>INDEX(Sheet2!L:L,MATCH($A18,Sheet2!$A:$A,0))</f>
        <v>0.5439791679382324</v>
      </c>
      <c r="N18" t="str">
        <f>INDEX(Sheet2!M:M,MATCH($A18,Sheet2!$A:$A,0))</f>
        <v>0.6149616241455078</v>
      </c>
      <c r="O18" t="str">
        <f>INDEX(Sheet2!N:N,MATCH($A18,Sheet2!$A:$A,0))</f>
        <v>0.6785410642623901</v>
      </c>
      <c r="P18" t="str">
        <f>INDEX(Sheet2!O:O,MATCH($A18,Sheet2!$A:$A,0))</f>
        <v>0.052620790898799896</v>
      </c>
      <c r="Q18" t="str">
        <f>INDEX(Sheet2!P:P,MATCH($A18,Sheet2!$A:$A,0))</f>
        <v>0.11275796592235565</v>
      </c>
      <c r="R18" t="str">
        <f>INDEX(Sheet2!Q:Q,MATCH($A18,Sheet2!$A:$A,0))</f>
        <v>0.22594138979911804</v>
      </c>
      <c r="S18" t="str">
        <f>INDEX(Sheet2!R:R,MATCH($A18,Sheet2!$A:$A,0))</f>
        <v>69.59307001290323</v>
      </c>
      <c r="T18" t="str">
        <f>INDEX(Sheet2!S:S,MATCH($A18,Sheet2!$A:$A,0))</f>
        <v>12.76042716950141</v>
      </c>
      <c r="U18" t="str">
        <f>INDEX(Sheet2!T:T,MATCH($A18,Sheet2!$A:$A,0))</f>
        <v>69.63563458171845</v>
      </c>
      <c r="V18" t="str">
        <f>INDEX(Sheet2!U:U,MATCH($A18,Sheet2!$A:$A,0))</f>
        <v>12.768231712112724</v>
      </c>
      <c r="W18" t="str">
        <f>INDEX(Sheet2!V:V,MATCH($A18,Sheet2!$A:$A,0))</f>
        <v>87.14691886481592</v>
      </c>
      <c r="X18" t="str">
        <f>INDEX(Sheet2!W:W,MATCH($A18,Sheet2!$A:$A,0))</f>
        <v>87.09365057700124</v>
      </c>
    </row>
    <row r="19" spans="1:24" x14ac:dyDescent="0.2">
      <c r="A19" t="s">
        <v>408</v>
      </c>
      <c r="B19">
        <v>1</v>
      </c>
      <c r="C19" t="str">
        <f>INDEX(Sheet2!B:B,MATCH($A19,Sheet2!$A:$A,0))</f>
        <v>active</v>
      </c>
      <c r="D19">
        <f>INDEX(Sheet2!C:C,MATCH($A19,Sheet2!$A:$A,0))</f>
        <v>41</v>
      </c>
      <c r="E19" t="str">
        <f>INDEX(Sheet2!D:D,MATCH($A19,Sheet2!$A:$A,0))</f>
        <v>7.086972362243135</v>
      </c>
      <c r="F19">
        <f>INDEX(Sheet2!E:E,MATCH($A19,Sheet2!$A:$A,0))</f>
        <v>535.23</v>
      </c>
      <c r="G19">
        <f>INDEX(Sheet2!F:F,MATCH($A19,Sheet2!$A:$A,0))</f>
        <v>713.25120549181202</v>
      </c>
      <c r="H19">
        <f>INDEX(Sheet2!G:G,MATCH($A19,Sheet2!$A:$A,0))</f>
        <v>80.94</v>
      </c>
      <c r="I19" t="str">
        <f>INDEX(Sheet2!H:H,MATCH($A19,Sheet2!$A:$A,0))</f>
        <v>10142.62681724846</v>
      </c>
      <c r="J19" t="str">
        <f>INDEX(Sheet2!I:I,MATCH($A19,Sheet2!$A:$A,0))</f>
        <v>1533.815770020534</v>
      </c>
      <c r="K19" t="str">
        <f>INDEX(Sheet2!J:J,MATCH($A19,Sheet2!$A:$A,0))</f>
        <v>0.6960873007774353</v>
      </c>
      <c r="L19" t="str">
        <f>INDEX(Sheet2!K:K,MATCH($A19,Sheet2!$A:$A,0))</f>
        <v>1.1150740385055542</v>
      </c>
      <c r="M19" t="str">
        <f>INDEX(Sheet2!L:L,MATCH($A19,Sheet2!$A:$A,0))</f>
        <v>1.0129413604736328</v>
      </c>
      <c r="N19" t="str">
        <f>INDEX(Sheet2!M:M,MATCH($A19,Sheet2!$A:$A,0))</f>
        <v>1.1150740385055542</v>
      </c>
      <c r="O19" t="str">
        <f>INDEX(Sheet2!N:N,MATCH($A19,Sheet2!$A:$A,0))</f>
        <v>1.2258609533309937</v>
      </c>
      <c r="P19" t="str">
        <f>INDEX(Sheet2!O:O,MATCH($A19,Sheet2!$A:$A,0))</f>
        <v>0.5884661078453064</v>
      </c>
      <c r="Q19" t="str">
        <f>INDEX(Sheet2!P:P,MATCH($A19,Sheet2!$A:$A,0))</f>
        <v>0.6960873007774353</v>
      </c>
      <c r="R19">
        <f>INDEX(Sheet2!Q:Q,MATCH($A19,Sheet2!$A:$A,0))</f>
        <v>0.813434898853302</v>
      </c>
      <c r="S19" t="str">
        <f>INDEX(Sheet2!R:R,MATCH($A19,Sheet2!$A:$A,0))</f>
        <v>4130.897088811392</v>
      </c>
      <c r="T19" t="str">
        <f>INDEX(Sheet2!S:S,MATCH($A19,Sheet2!$A:$A,0))</f>
        <v>2578.7211476951306</v>
      </c>
      <c r="U19" t="str">
        <f>INDEX(Sheet2!T:T,MATCH($A19,Sheet2!$A:$A,0))</f>
        <v>624.6937024613609</v>
      </c>
      <c r="V19" t="str">
        <f>INDEX(Sheet2!U:U,MATCH($A19,Sheet2!$A:$A,0))</f>
        <v>389.9663503436727</v>
      </c>
      <c r="W19" t="str">
        <f>INDEX(Sheet2!V:V,MATCH($A19,Sheet2!$A:$A,0))</f>
        <v>714.6999282721184</v>
      </c>
      <c r="X19" t="str">
        <f>INDEX(Sheet2!W:W,MATCH($A19,Sheet2!$A:$A,0))</f>
        <v>4726.079103151544</v>
      </c>
    </row>
    <row r="20" spans="1:24" x14ac:dyDescent="0.2">
      <c r="A20" t="s">
        <v>245</v>
      </c>
      <c r="B20">
        <v>1</v>
      </c>
      <c r="C20" t="str">
        <f>INDEX(Sheet2!B:B,MATCH($A20,Sheet2!$A:$A,0))</f>
        <v>active</v>
      </c>
      <c r="D20">
        <f>INDEX(Sheet2!C:C,MATCH($A20,Sheet2!$A:$A,0))</f>
        <v>42</v>
      </c>
      <c r="E20" t="str">
        <f>INDEX(Sheet2!D:D,MATCH($A20,Sheet2!$A:$A,0))</f>
        <v>1.905552705240083</v>
      </c>
      <c r="F20">
        <f>INDEX(Sheet2!E:E,MATCH($A20,Sheet2!$A:$A,0))</f>
        <v>150.19</v>
      </c>
      <c r="G20" t="str">
        <f>INDEX(Sheet2!F:F,MATCH($A20,Sheet2!$A:$A,0))</f>
        <v>2837.174970408337</v>
      </c>
      <c r="H20">
        <f>INDEX(Sheet2!G:G,MATCH($A20,Sheet2!$A:$A,0))</f>
        <v>150.19999999999999</v>
      </c>
      <c r="I20" t="str">
        <f>INDEX(Sheet2!H:H,MATCH($A20,Sheet2!$A:$A,0))</f>
        <v>2846.1056399726217</v>
      </c>
      <c r="J20" t="str">
        <f>INDEX(Sheet2!I:I,MATCH($A20,Sheet2!$A:$A,0))</f>
        <v>2846.295140314853</v>
      </c>
      <c r="K20" t="str">
        <f>INDEX(Sheet2!J:J,MATCH($A20,Sheet2!$A:$A,0))</f>
        <v>0.16486790776252747</v>
      </c>
      <c r="L20" t="str">
        <f>INDEX(Sheet2!K:K,MATCH($A20,Sheet2!$A:$A,0))</f>
        <v>0.7265406250953674</v>
      </c>
      <c r="M20" t="str">
        <f>INDEX(Sheet2!L:L,MATCH($A20,Sheet2!$A:$A,0))</f>
        <v>0.6087200045585632</v>
      </c>
      <c r="N20" t="str">
        <f>INDEX(Sheet2!M:M,MATCH($A20,Sheet2!$A:$A,0))</f>
        <v>0.7265406250953674</v>
      </c>
      <c r="O20" t="str">
        <f>INDEX(Sheet2!N:N,MATCH($A20,Sheet2!$A:$A,0))</f>
        <v>0.9071187973022461</v>
      </c>
      <c r="P20" t="str">
        <f>INDEX(Sheet2!O:O,MATCH($A20,Sheet2!$A:$A,0))</f>
        <v>0.058701805770397186</v>
      </c>
      <c r="Q20" t="str">
        <f>INDEX(Sheet2!P:P,MATCH($A20,Sheet2!$A:$A,0))</f>
        <v>0.16486790776252747</v>
      </c>
      <c r="R20" t="str">
        <f>INDEX(Sheet2!Q:Q,MATCH($A20,Sheet2!$A:$A,0))</f>
        <v>0.3987894058227539</v>
      </c>
      <c r="S20" t="str">
        <f>INDEX(Sheet2!R:R,MATCH($A20,Sheet2!$A:$A,0))</f>
        <v>755.2681031675914</v>
      </c>
      <c r="T20" t="str">
        <f>INDEX(Sheet2!S:S,MATCH($A20,Sheet2!$A:$A,0))</f>
        <v>171.38679884922996</v>
      </c>
      <c r="U20" t="str">
        <f>INDEX(Sheet2!T:T,MATCH($A20,Sheet2!$A:$A,0))</f>
        <v>755.3183906769574</v>
      </c>
      <c r="V20" t="str">
        <f>INDEX(Sheet2!U:U,MATCH($A20,Sheet2!$A:$A,0))</f>
        <v>171.39821018146577</v>
      </c>
      <c r="W20" t="str">
        <f>INDEX(Sheet2!V:V,MATCH($A20,Sheet2!$A:$A,0))</f>
        <v>768.4257332519127</v>
      </c>
      <c r="X20" t="str">
        <f>INDEX(Sheet2!W:W,MATCH($A20,Sheet2!$A:$A,0))</f>
        <v>768.3745730832542</v>
      </c>
    </row>
    <row r="21" spans="1:24" x14ac:dyDescent="0.2">
      <c r="A21" t="s">
        <v>52</v>
      </c>
      <c r="B21">
        <v>1</v>
      </c>
      <c r="C21" t="str">
        <f>INDEX(Sheet2!B:B,MATCH($A21,Sheet2!$A:$A,0))</f>
        <v>active</v>
      </c>
      <c r="D21">
        <f>INDEX(Sheet2!C:C,MATCH($A21,Sheet2!$A:$A,0))</f>
        <v>44</v>
      </c>
      <c r="E21" t="str">
        <f>INDEX(Sheet2!D:D,MATCH($A21,Sheet2!$A:$A,0))</f>
        <v>1.7764690145664936</v>
      </c>
      <c r="F21">
        <f>INDEX(Sheet2!E:E,MATCH($A21,Sheet2!$A:$A,0))</f>
        <v>1.04</v>
      </c>
      <c r="G21" t="str">
        <f>INDEX(Sheet2!F:F,MATCH($A21,Sheet2!$A:$A,0))</f>
        <v>1021.107236328206</v>
      </c>
      <c r="H21">
        <f>INDEX(Sheet2!G:G,MATCH($A21,Sheet2!$A:$A,0))</f>
        <v>1.05</v>
      </c>
      <c r="I21" t="str">
        <f>INDEX(Sheet2!H:H,MATCH($A21,Sheet2!$A:$A,0))</f>
        <v>19.708035592060234</v>
      </c>
      <c r="J21" t="str">
        <f>INDEX(Sheet2!I:I,MATCH($A21,Sheet2!$A:$A,0))</f>
        <v>19.897535934291582</v>
      </c>
      <c r="K21" t="str">
        <f>INDEX(Sheet2!J:J,MATCH($A21,Sheet2!$A:$A,0))</f>
        <v>0.2186722308397293</v>
      </c>
      <c r="L21" t="str">
        <f>INDEX(Sheet2!K:K,MATCH($A21,Sheet2!$A:$A,0))</f>
        <v>0.8421527743339539</v>
      </c>
      <c r="M21" t="str">
        <f>INDEX(Sheet2!L:L,MATCH($A21,Sheet2!$A:$A,0))</f>
        <v>0.5909863114356995</v>
      </c>
      <c r="N21" t="str">
        <f>INDEX(Sheet2!M:M,MATCH($A21,Sheet2!$A:$A,0))</f>
        <v>0.8421527743339539</v>
      </c>
      <c r="O21" t="str">
        <f>INDEX(Sheet2!N:N,MATCH($A21,Sheet2!$A:$A,0))</f>
        <v>1.1268399953842163</v>
      </c>
      <c r="P21">
        <f>INDEX(Sheet2!O:O,MATCH($A21,Sheet2!$A:$A,0))</f>
        <v>6.4576901495456696E-2</v>
      </c>
      <c r="Q21" t="str">
        <f>INDEX(Sheet2!P:P,MATCH($A21,Sheet2!$A:$A,0))</f>
        <v>0.2186722308397293</v>
      </c>
      <c r="R21" t="str">
        <f>INDEX(Sheet2!Q:Q,MATCH($A21,Sheet2!$A:$A,0))</f>
        <v>0.49795499444007874</v>
      </c>
      <c r="S21">
        <f>INDEX(Sheet2!R:R,MATCH($A21,Sheet2!$A:$A,0))</f>
        <v>6.0621188446545604</v>
      </c>
      <c r="T21" t="str">
        <f>INDEX(Sheet2!S:S,MATCH($A21,Sheet2!$A:$A,0))</f>
        <v>1.574081439587474</v>
      </c>
      <c r="U21" t="str">
        <f>INDEX(Sheet2!T:T,MATCH($A21,Sheet2!$A:$A,0))</f>
        <v>6.1204084489300845</v>
      </c>
      <c r="V21" t="str">
        <f>INDEX(Sheet2!U:U,MATCH($A21,Sheet2!$A:$A,0))</f>
        <v>1.589216838045046</v>
      </c>
      <c r="W21" t="str">
        <f>INDEX(Sheet2!V:V,MATCH($A21,Sheet2!$A:$A,0))</f>
        <v>10.84576630983776</v>
      </c>
      <c r="X21" t="str">
        <f>INDEX(Sheet2!W:W,MATCH($A21,Sheet2!$A:$A,0))</f>
        <v>10.742473297363116</v>
      </c>
    </row>
    <row r="22" spans="1:24" x14ac:dyDescent="0.2">
      <c r="A22" t="s">
        <v>127</v>
      </c>
      <c r="B22">
        <v>1</v>
      </c>
      <c r="C22" t="str">
        <f>INDEX(Sheet2!B:B,MATCH($A22,Sheet2!$A:$A,0))</f>
        <v>active</v>
      </c>
      <c r="D22">
        <f>INDEX(Sheet2!C:C,MATCH($A22,Sheet2!$A:$A,0))</f>
        <v>45</v>
      </c>
      <c r="E22" t="str">
        <f>INDEX(Sheet2!D:D,MATCH($A22,Sheet2!$A:$A,0))</f>
        <v>5.480825691830224</v>
      </c>
      <c r="F22">
        <f>INDEX(Sheet2!E:E,MATCH($A22,Sheet2!$A:$A,0))</f>
        <v>19.47</v>
      </c>
      <c r="G22" t="str">
        <f>INDEX(Sheet2!F:F,MATCH($A22,Sheet2!$A:$A,0))</f>
        <v>464.5006660003036</v>
      </c>
      <c r="H22">
        <f>INDEX(Sheet2!G:G,MATCH($A22,Sheet2!$A:$A,0))</f>
        <v>19.48</v>
      </c>
      <c r="I22" t="str">
        <f>INDEX(Sheet2!H:H,MATCH($A22,Sheet2!$A:$A,0))</f>
        <v>368.9571663244353</v>
      </c>
      <c r="J22" t="str">
        <f>INDEX(Sheet2!I:I,MATCH($A22,Sheet2!$A:$A,0))</f>
        <v>369.1466666666667</v>
      </c>
      <c r="K22" t="str">
        <f>INDEX(Sheet2!J:J,MATCH($A22,Sheet2!$A:$A,0))</f>
        <v>0.30860960483551025</v>
      </c>
      <c r="L22">
        <f>INDEX(Sheet2!K:K,MATCH($A22,Sheet2!$A:$A,0))</f>
        <v>0.94716531038284302</v>
      </c>
      <c r="M22" t="str">
        <f>INDEX(Sheet2!L:L,MATCH($A22,Sheet2!$A:$A,0))</f>
        <v>0.6652671098709106</v>
      </c>
      <c r="N22">
        <f>INDEX(Sheet2!M:M,MATCH($A22,Sheet2!$A:$A,0))</f>
        <v>0.94716531038284302</v>
      </c>
      <c r="O22" t="str">
        <f>INDEX(Sheet2!N:N,MATCH($A22,Sheet2!$A:$A,0))</f>
        <v>1.2850466966629028</v>
      </c>
      <c r="P22">
        <f>INDEX(Sheet2!O:O,MATCH($A22,Sheet2!$A:$A,0))</f>
        <v>9.3096584081649697E-2</v>
      </c>
      <c r="Q22" t="str">
        <f>INDEX(Sheet2!P:P,MATCH($A22,Sheet2!$A:$A,0))</f>
        <v>0.30860960483551025</v>
      </c>
      <c r="R22" t="str">
        <f>INDEX(Sheet2!Q:Q,MATCH($A22,Sheet2!$A:$A,0))</f>
        <v>0.6241225004196167</v>
      </c>
      <c r="S22" t="str">
        <f>INDEX(Sheet2!R:R,MATCH($A22,Sheet2!$A:$A,0))</f>
        <v>127.6415174275151</v>
      </c>
      <c r="T22" t="str">
        <f>INDEX(Sheet2!S:S,MATCH($A22,Sheet2!$A:$A,0))</f>
        <v>41.58872566604913</v>
      </c>
      <c r="U22" t="str">
        <f>INDEX(Sheet2!T:T,MATCH($A22,Sheet2!$A:$A,0))</f>
        <v>127.70707547447324</v>
      </c>
      <c r="V22" t="str">
        <f>INDEX(Sheet2!U:U,MATCH($A22,Sheet2!$A:$A,0))</f>
        <v>41.61008607984782</v>
      </c>
      <c r="W22" t="str">
        <f>INDEX(Sheet2!V:V,MATCH($A22,Sheet2!$A:$A,0))</f>
        <v>375.6353314031329</v>
      </c>
      <c r="X22" t="str">
        <f>INDEX(Sheet2!W:W,MATCH($A22,Sheet2!$A:$A,0))</f>
        <v>375.44250012417854</v>
      </c>
    </row>
    <row r="23" spans="1:24" x14ac:dyDescent="0.2">
      <c r="A23" t="s">
        <v>202</v>
      </c>
      <c r="B23" s="1" t="s">
        <v>520</v>
      </c>
      <c r="C23" t="str">
        <f>INDEX(Sheet2!B:B,MATCH($A23,Sheet2!$A:$A,0))</f>
        <v>active</v>
      </c>
      <c r="D23">
        <f>INDEX(Sheet2!C:C,MATCH($A23,Sheet2!$A:$A,0))</f>
        <v>48</v>
      </c>
      <c r="E23" t="str">
        <f>INDEX(Sheet2!D:D,MATCH($A23,Sheet2!$A:$A,0))</f>
        <v>5.423737639190119</v>
      </c>
      <c r="F23">
        <f>INDEX(Sheet2!E:E,MATCH($A23,Sheet2!$A:$A,0))</f>
        <v>534.35</v>
      </c>
      <c r="G23" t="str">
        <f>INDEX(Sheet2!F:F,MATCH($A23,Sheet2!$A:$A,0))</f>
        <v>5028.320334781984</v>
      </c>
      <c r="H23">
        <f>INDEX(Sheet2!G:G,MATCH($A23,Sheet2!$A:$A,0))</f>
        <v>45.37</v>
      </c>
      <c r="I23" t="str">
        <f>INDEX(Sheet2!H:H,MATCH($A23,Sheet2!$A:$A,0))</f>
        <v>10125.950787132102</v>
      </c>
      <c r="J23" t="str">
        <f>INDEX(Sheet2!I:I,MATCH($A23,Sheet2!$A:$A,0))</f>
        <v>859.7630527036277</v>
      </c>
      <c r="K23" t="str">
        <f>INDEX(Sheet2!J:J,MATCH($A23,Sheet2!$A:$A,0))</f>
        <v>0.5456362366676331</v>
      </c>
      <c r="L23" t="str">
        <f>INDEX(Sheet2!K:K,MATCH($A23,Sheet2!$A:$A,0))</f>
        <v>0.9458001852035522</v>
      </c>
      <c r="M23" t="str">
        <f>INDEX(Sheet2!L:L,MATCH($A23,Sheet2!$A:$A,0))</f>
        <v>0.7958335876464844</v>
      </c>
      <c r="N23" t="str">
        <f>INDEX(Sheet2!M:M,MATCH($A23,Sheet2!$A:$A,0))</f>
        <v>0.9458001852035522</v>
      </c>
      <c r="O23" t="str">
        <f>INDEX(Sheet2!N:N,MATCH($A23,Sheet2!$A:$A,0))</f>
        <v>1.1232798099517822</v>
      </c>
      <c r="P23" t="str">
        <f>INDEX(Sheet2!O:O,MATCH($A23,Sheet2!$A:$A,0))</f>
        <v>0.32212501764297485</v>
      </c>
      <c r="Q23" t="str">
        <f>INDEX(Sheet2!P:P,MATCH($A23,Sheet2!$A:$A,0))</f>
        <v>0.5456362366676331</v>
      </c>
      <c r="R23">
        <f>INDEX(Sheet2!Q:Q,MATCH($A23,Sheet2!$A:$A,0))</f>
        <v>0.72855913639068604</v>
      </c>
      <c r="S23" t="str">
        <f>INDEX(Sheet2!R:R,MATCH($A23,Sheet2!$A:$A,0))</f>
        <v>3498.0453189209916</v>
      </c>
      <c r="T23" t="str">
        <f>INDEX(Sheet2!S:S,MATCH($A23,Sheet2!$A:$A,0))</f>
        <v>2018.0375446829753</v>
      </c>
      <c r="U23" t="str">
        <f>INDEX(Sheet2!T:T,MATCH($A23,Sheet2!$A:$A,0))</f>
        <v>297.0081708981854</v>
      </c>
      <c r="V23" t="str">
        <f>INDEX(Sheet2!U:U,MATCH($A23,Sheet2!$A:$A,0))</f>
        <v>171.34530439275116</v>
      </c>
      <c r="W23" t="str">
        <f>INDEX(Sheet2!V:V,MATCH($A23,Sheet2!$A:$A,0))</f>
        <v>430.9309207925493</v>
      </c>
      <c r="X23">
        <f>INDEX(Sheet2!W:W,MATCH($A23,Sheet2!$A:$A,0))</f>
        <v>5075.3347481926103</v>
      </c>
    </row>
    <row r="24" spans="1:24" x14ac:dyDescent="0.2">
      <c r="A24" t="s">
        <v>476</v>
      </c>
      <c r="B24" s="1" t="s">
        <v>521</v>
      </c>
      <c r="C24" t="str">
        <f>INDEX(Sheet2!B:B,MATCH($A24,Sheet2!$A:$A,0))</f>
        <v>active</v>
      </c>
      <c r="D24">
        <f>INDEX(Sheet2!C:C,MATCH($A24,Sheet2!$A:$A,0))</f>
        <v>49</v>
      </c>
      <c r="E24" t="str">
        <f>INDEX(Sheet2!D:D,MATCH($A24,Sheet2!$A:$A,0))</f>
        <v>6.069507140307908</v>
      </c>
      <c r="F24">
        <f>INDEX(Sheet2!E:E,MATCH($A24,Sheet2!$A:$A,0))</f>
        <v>1951.94</v>
      </c>
      <c r="G24" t="str">
        <f>INDEX(Sheet2!F:F,MATCH($A24,Sheet2!$A:$A,0))</f>
        <v>5562.163153797083</v>
      </c>
      <c r="H24">
        <f>INDEX(Sheet2!G:G,MATCH($A24,Sheet2!$A:$A,0))</f>
        <v>129.09</v>
      </c>
      <c r="I24" t="str">
        <f>INDEX(Sheet2!H:H,MATCH($A24,Sheet2!$A:$A,0))</f>
        <v>36989.32980150582</v>
      </c>
      <c r="J24" t="str">
        <f>INDEX(Sheet2!I:I,MATCH($A24,Sheet2!$A:$A,0))</f>
        <v>2446.2599178644764</v>
      </c>
      <c r="K24" t="str">
        <f>INDEX(Sheet2!J:J,MATCH($A24,Sheet2!$A:$A,0))</f>
        <v>0.10917117446660995</v>
      </c>
      <c r="L24" t="str">
        <f>INDEX(Sheet2!K:K,MATCH($A24,Sheet2!$A:$A,0))</f>
        <v>0.7106420993804932</v>
      </c>
      <c r="M24">
        <f>INDEX(Sheet2!L:L,MATCH($A24,Sheet2!$A:$A,0))</f>
        <v>0.63401621580123901</v>
      </c>
      <c r="N24" t="str">
        <f>INDEX(Sheet2!M:M,MATCH($A24,Sheet2!$A:$A,0))</f>
        <v>0.7106420993804932</v>
      </c>
      <c r="O24">
        <f>INDEX(Sheet2!N:N,MATCH($A24,Sheet2!$A:$A,0))</f>
        <v>0.799468994140625</v>
      </c>
      <c r="P24" t="str">
        <f>INDEX(Sheet2!O:O,MATCH($A24,Sheet2!$A:$A,0))</f>
        <v>0.043066900223493576</v>
      </c>
      <c r="Q24" t="str">
        <f>INDEX(Sheet2!P:P,MATCH($A24,Sheet2!$A:$A,0))</f>
        <v>0.10917117446660995</v>
      </c>
      <c r="R24">
        <f>INDEX(Sheet2!Q:Q,MATCH($A24,Sheet2!$A:$A,0))</f>
        <v>0.25590342283248901</v>
      </c>
      <c r="S24" t="str">
        <f>INDEX(Sheet2!R:R,MATCH($A24,Sheet2!$A:$A,0))</f>
        <v>9601.025413205334</v>
      </c>
      <c r="T24" t="str">
        <f>INDEX(Sheet2!S:S,MATCH($A24,Sheet2!$A:$A,0))</f>
        <v>1474.9410728088467</v>
      </c>
      <c r="U24" t="str">
        <f>INDEX(Sheet2!T:T,MATCH($A24,Sheet2!$A:$A,0))</f>
        <v>634.9561823573863</v>
      </c>
      <c r="V24" t="str">
        <f>INDEX(Sheet2!U:U,MATCH($A24,Sheet2!$A:$A,0))</f>
        <v>97.54405519067902</v>
      </c>
      <c r="W24" t="str">
        <f>INDEX(Sheet2!V:V,MATCH($A24,Sheet2!$A:$A,0))</f>
        <v>770.2656165632677</v>
      </c>
      <c r="X24" t="str">
        <f>INDEX(Sheet2!W:W,MATCH($A24,Sheet2!$A:$A,0))</f>
        <v>11647.008037760514</v>
      </c>
    </row>
    <row r="25" spans="1:24" x14ac:dyDescent="0.2">
      <c r="A25" t="s">
        <v>114</v>
      </c>
      <c r="B25" s="1" t="s">
        <v>522</v>
      </c>
      <c r="C25" t="str">
        <f>INDEX(Sheet2!B:B,MATCH($A25,Sheet2!$A:$A,0))</f>
        <v>active</v>
      </c>
      <c r="D25">
        <f>INDEX(Sheet2!C:C,MATCH($A25,Sheet2!$A:$A,0))</f>
        <v>50</v>
      </c>
      <c r="E25" t="str">
        <f>INDEX(Sheet2!D:D,MATCH($A25,Sheet2!$A:$A,0))</f>
        <v>3.906427075387952</v>
      </c>
      <c r="F25">
        <f>INDEX(Sheet2!E:E,MATCH($A25,Sheet2!$A:$A,0))</f>
        <v>2916.51</v>
      </c>
      <c r="G25" t="str">
        <f>INDEX(Sheet2!F:F,MATCH($A25,Sheet2!$A:$A,0))</f>
        <v>11077.57311200755</v>
      </c>
      <c r="H25">
        <f>INDEX(Sheet2!G:G,MATCH($A25,Sheet2!$A:$A,0))</f>
        <v>13.38</v>
      </c>
      <c r="I25" t="str">
        <f>INDEX(Sheet2!H:H,MATCH($A25,Sheet2!$A:$A,0))</f>
        <v>55267.96431211499</v>
      </c>
      <c r="J25" t="str">
        <f>INDEX(Sheet2!I:I,MATCH($A25,Sheet2!$A:$A,0))</f>
        <v>253.55145790554417</v>
      </c>
      <c r="K25" t="str">
        <f>INDEX(Sheet2!J:J,MATCH($A25,Sheet2!$A:$A,0))</f>
        <v>0.047117218375205994</v>
      </c>
      <c r="L25" t="str">
        <f>INDEX(Sheet2!K:K,MATCH($A25,Sheet2!$A:$A,0))</f>
        <v>0.5982071161270142</v>
      </c>
      <c r="M25" t="str">
        <f>INDEX(Sheet2!L:L,MATCH($A25,Sheet2!$A:$A,0))</f>
        <v>0.5412231683731079</v>
      </c>
      <c r="N25" t="str">
        <f>INDEX(Sheet2!M:M,MATCH($A25,Sheet2!$A:$A,0))</f>
        <v>0.5982071161270142</v>
      </c>
      <c r="O25" t="str">
        <f>INDEX(Sheet2!N:N,MATCH($A25,Sheet2!$A:$A,0))</f>
        <v>0.6442827582359314</v>
      </c>
      <c r="P25" t="str">
        <f>INDEX(Sheet2!O:O,MATCH($A25,Sheet2!$A:$A,0))</f>
        <v>0.020754249766469002</v>
      </c>
      <c r="Q25" t="str">
        <f>INDEX(Sheet2!P:P,MATCH($A25,Sheet2!$A:$A,0))</f>
        <v>0.047117218375205994</v>
      </c>
      <c r="R25" t="str">
        <f>INDEX(Sheet2!Q:Q,MATCH($A25,Sheet2!$A:$A,0))</f>
        <v>0.10938307642936707</v>
      </c>
      <c r="S25" t="str">
        <f>INDEX(Sheet2!R:R,MATCH($A25,Sheet2!$A:$A,0))</f>
        <v>12075.782106443123</v>
      </c>
      <c r="T25" t="str">
        <f>INDEX(Sheet2!S:S,MATCH($A25,Sheet2!$A:$A,0))</f>
        <v>951.1375696170717</v>
      </c>
      <c r="U25" t="str">
        <f>INDEX(Sheet2!T:T,MATCH($A25,Sheet2!$A:$A,0))</f>
        <v>55.39976361617447</v>
      </c>
      <c r="V25" t="str">
        <f>INDEX(Sheet2!U:U,MATCH($A25,Sheet2!$A:$A,0))</f>
        <v>4.363510045045764</v>
      </c>
      <c r="W25" t="str">
        <f>INDEX(Sheet2!V:V,MATCH($A25,Sheet2!$A:$A,0))</f>
        <v>57.122131373170824</v>
      </c>
      <c r="X25" t="str">
        <f>INDEX(Sheet2!W:W,MATCH($A25,Sheet2!$A:$A,0))</f>
        <v>12451.215797546072</v>
      </c>
    </row>
    <row r="26" spans="1:24" x14ac:dyDescent="0.2">
      <c r="A26" t="s">
        <v>188</v>
      </c>
      <c r="B26">
        <v>1</v>
      </c>
      <c r="C26" t="str">
        <f>INDEX(Sheet2!B:B,MATCH($A26,Sheet2!$A:$A,0))</f>
        <v>active</v>
      </c>
      <c r="D26">
        <f>INDEX(Sheet2!C:C,MATCH($A26,Sheet2!$A:$A,0))</f>
        <v>53</v>
      </c>
      <c r="E26" t="str">
        <f>INDEX(Sheet2!D:D,MATCH($A26,Sheet2!$A:$A,0))</f>
        <v>4.570837547230815</v>
      </c>
      <c r="F26">
        <f>INDEX(Sheet2!E:E,MATCH($A26,Sheet2!$A:$A,0))</f>
        <v>87.64</v>
      </c>
      <c r="G26" t="str">
        <f>INDEX(Sheet2!F:F,MATCH($A26,Sheet2!$A:$A,0))</f>
        <v>862.2174338862332</v>
      </c>
      <c r="H26">
        <f>INDEX(Sheet2!G:G,MATCH($A26,Sheet2!$A:$A,0))</f>
        <v>87.65</v>
      </c>
      <c r="I26" t="str">
        <f>INDEX(Sheet2!H:H,MATCH($A26,Sheet2!$A:$A,0))</f>
        <v>1660.7809993155374</v>
      </c>
      <c r="J26" t="str">
        <f>INDEX(Sheet2!I:I,MATCH($A26,Sheet2!$A:$A,0))</f>
        <v>1660.9704996577686</v>
      </c>
      <c r="K26" t="str">
        <f>INDEX(Sheet2!J:J,MATCH($A26,Sheet2!$A:$A,0))</f>
        <v>0.2945743799209595</v>
      </c>
      <c r="L26">
        <f>INDEX(Sheet2!K:K,MATCH($A26,Sheet2!$A:$A,0))</f>
        <v>0.781818687915802</v>
      </c>
      <c r="M26" t="str">
        <f>INDEX(Sheet2!L:L,MATCH($A26,Sheet2!$A:$A,0))</f>
        <v>0.6894403696060181</v>
      </c>
      <c r="N26">
        <f>INDEX(Sheet2!M:M,MATCH($A26,Sheet2!$A:$A,0))</f>
        <v>0.781818687915802</v>
      </c>
      <c r="O26" t="str">
        <f>INDEX(Sheet2!N:N,MATCH($A26,Sheet2!$A:$A,0))</f>
        <v>0.8657770752906799</v>
      </c>
      <c r="P26" t="str">
        <f>INDEX(Sheet2!O:O,MATCH($A26,Sheet2!$A:$A,0))</f>
        <v>0.1894637495279312</v>
      </c>
      <c r="Q26" t="str">
        <f>INDEX(Sheet2!P:P,MATCH($A26,Sheet2!$A:$A,0))</f>
        <v>0.2945743799209595</v>
      </c>
      <c r="R26" t="str">
        <f>INDEX(Sheet2!Q:Q,MATCH($A26,Sheet2!$A:$A,0))</f>
        <v>0.43483877182006836</v>
      </c>
      <c r="S26" t="str">
        <f>INDEX(Sheet2!R:R,MATCH($A26,Sheet2!$A:$A,0))</f>
        <v>474.2514193625844</v>
      </c>
      <c r="T26" t="str">
        <f>INDEX(Sheet2!S:S,MATCH($A26,Sheet2!$A:$A,0))</f>
        <v>178.6888954493928</v>
      </c>
      <c r="U26" t="str">
        <f>INDEX(Sheet2!T:T,MATCH($A26,Sheet2!$A:$A,0))</f>
        <v>474.30553294306844</v>
      </c>
      <c r="V26">
        <f>INDEX(Sheet2!U:U,MATCH($A26,Sheet2!$A:$A,0))</f>
        <v>178.70928441509901</v>
      </c>
      <c r="W26" t="str">
        <f>INDEX(Sheet2!V:V,MATCH($A26,Sheet2!$A:$A,0))</f>
        <v>878.4223406516453</v>
      </c>
      <c r="X26">
        <f>INDEX(Sheet2!W:W,MATCH($A26,Sheet2!$A:$A,0))</f>
        <v>878.32212133154803</v>
      </c>
    </row>
    <row r="27" spans="1:24" x14ac:dyDescent="0.2">
      <c r="A27" t="s">
        <v>67</v>
      </c>
      <c r="B27">
        <v>1</v>
      </c>
      <c r="C27" t="str">
        <f>INDEX(Sheet2!B:B,MATCH($A27,Sheet2!$A:$A,0))</f>
        <v>active</v>
      </c>
      <c r="D27">
        <f>INDEX(Sheet2!C:C,MATCH($A27,Sheet2!$A:$A,0))</f>
        <v>54</v>
      </c>
      <c r="E27" t="str">
        <f>INDEX(Sheet2!D:D,MATCH($A27,Sheet2!$A:$A,0))</f>
        <v>2.8409199447482023</v>
      </c>
      <c r="F27">
        <f>INDEX(Sheet2!E:E,MATCH($A27,Sheet2!$A:$A,0))</f>
        <v>6.55</v>
      </c>
      <c r="G27" t="str">
        <f>INDEX(Sheet2!F:F,MATCH($A27,Sheet2!$A:$A,0))</f>
        <v>43.31464706170945</v>
      </c>
      <c r="H27">
        <f>INDEX(Sheet2!G:G,MATCH($A27,Sheet2!$A:$A,0))</f>
        <v>6.56</v>
      </c>
      <c r="I27" t="str">
        <f>INDEX(Sheet2!H:H,MATCH($A27,Sheet2!$A:$A,0))</f>
        <v>124.1227241615332</v>
      </c>
      <c r="J27" t="str">
        <f>INDEX(Sheet2!I:I,MATCH($A27,Sheet2!$A:$A,0))</f>
        <v>124.31222450376455</v>
      </c>
      <c r="K27" t="str">
        <f>INDEX(Sheet2!J:J,MATCH($A27,Sheet2!$A:$A,0))</f>
        <v>0.5744386315345764</v>
      </c>
      <c r="L27" t="str">
        <f>INDEX(Sheet2!K:K,MATCH($A27,Sheet2!$A:$A,0))</f>
        <v>1.0486338138580322</v>
      </c>
      <c r="M27" t="str">
        <f>INDEX(Sheet2!L:L,MATCH($A27,Sheet2!$A:$A,0))</f>
        <v>0.8238920569419861</v>
      </c>
      <c r="N27" t="str">
        <f>INDEX(Sheet2!M:M,MATCH($A27,Sheet2!$A:$A,0))</f>
        <v>1.0486338138580322</v>
      </c>
      <c r="O27" t="str">
        <f>INDEX(Sheet2!N:N,MATCH($A27,Sheet2!$A:$A,0))</f>
        <v>1.3170740604400635</v>
      </c>
      <c r="P27" t="str">
        <f>INDEX(Sheet2!O:O,MATCH($A27,Sheet2!$A:$A,0))</f>
        <v>0.33519622683525085</v>
      </c>
      <c r="Q27" t="str">
        <f>INDEX(Sheet2!P:P,MATCH($A27,Sheet2!$A:$A,0))</f>
        <v>0.5744386315345764</v>
      </c>
      <c r="R27" t="str">
        <f>INDEX(Sheet2!Q:Q,MATCH($A27,Sheet2!$A:$A,0))</f>
        <v>0.8392215967178345</v>
      </c>
      <c r="S27" t="str">
        <f>INDEX(Sheet2!R:R,MATCH($A27,Sheet2!$A:$A,0))</f>
        <v>47.540679074150326</v>
      </c>
      <c r="T27" t="str">
        <f>INDEX(Sheet2!S:S,MATCH($A27,Sheet2!$A:$A,0))</f>
        <v>26.04264927249104</v>
      </c>
      <c r="U27" t="str">
        <f>INDEX(Sheet2!T:T,MATCH($A27,Sheet2!$A:$A,0))</f>
        <v>47.61326026357651</v>
      </c>
      <c r="V27" t="str">
        <f>INDEX(Sheet2!U:U,MATCH($A27,Sheet2!$A:$A,0))</f>
        <v>26.082409042372703</v>
      </c>
      <c r="W27" t="str">
        <f>INDEX(Sheet2!V:V,MATCH($A27,Sheet2!$A:$A,0))</f>
        <v>213.85584942670943</v>
      </c>
      <c r="X27" t="str">
        <f>INDEX(Sheet2!W:W,MATCH($A27,Sheet2!$A:$A,0))</f>
        <v>213.5298496562419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A46F-7071-724B-AF6A-20DD2844C11E}">
  <dimension ref="A1:W27"/>
  <sheetViews>
    <sheetView workbookViewId="0">
      <selection sqref="A1:XFD27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307</v>
      </c>
      <c r="B2" t="s">
        <v>38</v>
      </c>
      <c r="C2">
        <v>2</v>
      </c>
      <c r="D2" s="1" t="s">
        <v>308</v>
      </c>
      <c r="E2">
        <v>274.02999999999997</v>
      </c>
      <c r="F2" s="1" t="s">
        <v>309</v>
      </c>
      <c r="G2">
        <v>51.4</v>
      </c>
      <c r="H2">
        <v>5192.8778781656401</v>
      </c>
      <c r="I2" s="1" t="s">
        <v>310</v>
      </c>
      <c r="J2" s="1" t="s">
        <v>311</v>
      </c>
      <c r="K2" s="1" t="s">
        <v>312</v>
      </c>
      <c r="L2" s="1" t="s">
        <v>313</v>
      </c>
      <c r="M2" s="1" t="s">
        <v>312</v>
      </c>
      <c r="N2" s="1" t="s">
        <v>314</v>
      </c>
      <c r="O2">
        <v>6.4788185060024206E-2</v>
      </c>
      <c r="P2" s="1" t="s">
        <v>311</v>
      </c>
      <c r="Q2" s="1" t="s">
        <v>315</v>
      </c>
      <c r="R2" s="1" t="s">
        <v>316</v>
      </c>
      <c r="S2" s="1" t="s">
        <v>317</v>
      </c>
      <c r="T2" s="1" t="s">
        <v>318</v>
      </c>
      <c r="U2" s="1" t="s">
        <v>319</v>
      </c>
      <c r="V2" s="1" t="s">
        <v>320</v>
      </c>
      <c r="W2" s="1" t="s">
        <v>321</v>
      </c>
    </row>
    <row r="3" spans="1:23" x14ac:dyDescent="0.2">
      <c r="A3" t="s">
        <v>23</v>
      </c>
      <c r="B3" t="s">
        <v>38</v>
      </c>
      <c r="C3">
        <v>3</v>
      </c>
      <c r="D3" s="1" t="s">
        <v>232</v>
      </c>
      <c r="E3">
        <v>109.25</v>
      </c>
      <c r="F3" s="1" t="s">
        <v>26</v>
      </c>
      <c r="G3">
        <v>109.26</v>
      </c>
      <c r="H3" s="1" t="s">
        <v>233</v>
      </c>
      <c r="I3" s="1" t="s">
        <v>234</v>
      </c>
      <c r="J3" s="1" t="s">
        <v>235</v>
      </c>
      <c r="K3" s="1" t="s">
        <v>236</v>
      </c>
      <c r="L3" s="1" t="s">
        <v>237</v>
      </c>
      <c r="M3" s="1" t="s">
        <v>236</v>
      </c>
      <c r="N3" s="1" t="s">
        <v>238</v>
      </c>
      <c r="O3">
        <v>6.5410606563091195E-2</v>
      </c>
      <c r="P3" s="1" t="s">
        <v>235</v>
      </c>
      <c r="Q3" s="1" t="s">
        <v>239</v>
      </c>
      <c r="R3">
        <v>687.68898535156995</v>
      </c>
      <c r="S3" s="1" t="s">
        <v>240</v>
      </c>
      <c r="T3" s="1" t="s">
        <v>241</v>
      </c>
      <c r="U3" s="1" t="s">
        <v>242</v>
      </c>
      <c r="V3" s="1" t="s">
        <v>243</v>
      </c>
      <c r="W3" s="1" t="s">
        <v>244</v>
      </c>
    </row>
    <row r="4" spans="1:23" x14ac:dyDescent="0.2">
      <c r="A4" t="s">
        <v>353</v>
      </c>
      <c r="B4" t="s">
        <v>38</v>
      </c>
      <c r="C4">
        <v>5</v>
      </c>
      <c r="D4">
        <v>8.7396087781372902</v>
      </c>
      <c r="E4">
        <v>349.48</v>
      </c>
      <c r="F4" s="1" t="s">
        <v>354</v>
      </c>
      <c r="G4">
        <v>349.48</v>
      </c>
      <c r="H4" s="1" t="s">
        <v>355</v>
      </c>
      <c r="I4" s="1" t="s">
        <v>355</v>
      </c>
      <c r="J4" s="1" t="s">
        <v>356</v>
      </c>
      <c r="K4" s="1" t="s">
        <v>357</v>
      </c>
      <c r="L4" s="1" t="s">
        <v>358</v>
      </c>
      <c r="M4" s="1" t="s">
        <v>357</v>
      </c>
      <c r="N4" s="1" t="s">
        <v>359</v>
      </c>
      <c r="O4" s="1" t="s">
        <v>360</v>
      </c>
      <c r="P4" s="1" t="s">
        <v>356</v>
      </c>
      <c r="Q4" s="1" t="s">
        <v>361</v>
      </c>
      <c r="R4" s="1" t="s">
        <v>362</v>
      </c>
      <c r="S4" s="1" t="s">
        <v>363</v>
      </c>
      <c r="T4" s="1" t="s">
        <v>362</v>
      </c>
      <c r="U4" s="1" t="s">
        <v>363</v>
      </c>
      <c r="V4">
        <v>3157.0454855957701</v>
      </c>
      <c r="W4">
        <v>3157.0454855957701</v>
      </c>
    </row>
    <row r="5" spans="1:23" x14ac:dyDescent="0.2">
      <c r="A5" t="s">
        <v>277</v>
      </c>
      <c r="B5" t="s">
        <v>38</v>
      </c>
      <c r="C5">
        <v>6</v>
      </c>
      <c r="D5" s="1" t="s">
        <v>432</v>
      </c>
      <c r="E5">
        <v>1391.35</v>
      </c>
      <c r="F5" s="1" t="s">
        <v>279</v>
      </c>
      <c r="G5">
        <v>59.65</v>
      </c>
      <c r="H5" s="1" t="s">
        <v>433</v>
      </c>
      <c r="I5" s="1" t="s">
        <v>434</v>
      </c>
      <c r="J5">
        <v>3.2148763537406901E-2</v>
      </c>
      <c r="K5" s="1" t="s">
        <v>435</v>
      </c>
      <c r="L5" s="1" t="s">
        <v>436</v>
      </c>
      <c r="M5" s="1" t="s">
        <v>435</v>
      </c>
      <c r="N5" s="1" t="s">
        <v>437</v>
      </c>
      <c r="O5" s="1" t="s">
        <v>438</v>
      </c>
      <c r="P5">
        <v>3.2148763537406901E-2</v>
      </c>
      <c r="Q5">
        <v>6.5848968923091805E-2</v>
      </c>
      <c r="R5" s="1" t="s">
        <v>439</v>
      </c>
      <c r="S5" s="1" t="s">
        <v>440</v>
      </c>
      <c r="T5" s="1" t="s">
        <v>441</v>
      </c>
      <c r="U5" s="1" t="s">
        <v>442</v>
      </c>
      <c r="V5" s="1" t="s">
        <v>443</v>
      </c>
      <c r="W5">
        <v>1695.4846785101199</v>
      </c>
    </row>
    <row r="6" spans="1:23" x14ac:dyDescent="0.2">
      <c r="A6" t="s">
        <v>338</v>
      </c>
      <c r="B6" t="s">
        <v>38</v>
      </c>
      <c r="C6">
        <v>7</v>
      </c>
      <c r="D6" s="1" t="s">
        <v>339</v>
      </c>
      <c r="E6">
        <v>113.9</v>
      </c>
      <c r="F6">
        <v>2778.9380343889502</v>
      </c>
      <c r="G6">
        <v>113.91</v>
      </c>
      <c r="H6" s="1" t="s">
        <v>340</v>
      </c>
      <c r="I6" s="1" t="s">
        <v>341</v>
      </c>
      <c r="J6" s="1" t="s">
        <v>342</v>
      </c>
      <c r="K6" s="1" t="s">
        <v>343</v>
      </c>
      <c r="L6" s="1" t="s">
        <v>344</v>
      </c>
      <c r="M6" s="1" t="s">
        <v>343</v>
      </c>
      <c r="N6" s="1" t="s">
        <v>345</v>
      </c>
      <c r="O6" s="1" t="s">
        <v>346</v>
      </c>
      <c r="P6" s="1" t="s">
        <v>342</v>
      </c>
      <c r="Q6" s="1" t="s">
        <v>347</v>
      </c>
      <c r="R6" s="1" t="s">
        <v>348</v>
      </c>
      <c r="S6" s="1" t="s">
        <v>349</v>
      </c>
      <c r="T6">
        <v>1772.52231098431</v>
      </c>
      <c r="U6" s="1" t="s">
        <v>350</v>
      </c>
      <c r="V6" s="1" t="s">
        <v>351</v>
      </c>
      <c r="W6" s="1" t="s">
        <v>352</v>
      </c>
    </row>
    <row r="7" spans="1:23" x14ac:dyDescent="0.2">
      <c r="A7" t="s">
        <v>459</v>
      </c>
      <c r="B7" t="s">
        <v>38</v>
      </c>
      <c r="C7">
        <v>10</v>
      </c>
      <c r="D7" s="1" t="s">
        <v>460</v>
      </c>
      <c r="E7">
        <v>1530.01</v>
      </c>
      <c r="F7" s="1" t="s">
        <v>461</v>
      </c>
      <c r="G7">
        <v>210.36</v>
      </c>
      <c r="H7" s="1" t="s">
        <v>462</v>
      </c>
      <c r="I7" s="1" t="s">
        <v>463</v>
      </c>
      <c r="J7" s="1" t="s">
        <v>464</v>
      </c>
      <c r="K7" s="1" t="s">
        <v>465</v>
      </c>
      <c r="L7" s="1" t="s">
        <v>466</v>
      </c>
      <c r="M7" s="1" t="s">
        <v>465</v>
      </c>
      <c r="N7" s="1" t="s">
        <v>467</v>
      </c>
      <c r="O7" s="1" t="s">
        <v>468</v>
      </c>
      <c r="P7" s="1" t="s">
        <v>464</v>
      </c>
      <c r="Q7" s="1" t="s">
        <v>469</v>
      </c>
      <c r="R7" s="1" t="s">
        <v>470</v>
      </c>
      <c r="S7" s="1" t="s">
        <v>471</v>
      </c>
      <c r="T7" s="1" t="s">
        <v>472</v>
      </c>
      <c r="U7" s="1" t="s">
        <v>473</v>
      </c>
      <c r="V7" s="1" t="s">
        <v>474</v>
      </c>
      <c r="W7" s="1" t="s">
        <v>475</v>
      </c>
    </row>
    <row r="8" spans="1:23" x14ac:dyDescent="0.2">
      <c r="A8" t="s">
        <v>364</v>
      </c>
      <c r="B8" t="s">
        <v>38</v>
      </c>
      <c r="C8">
        <v>12</v>
      </c>
      <c r="D8">
        <v>23.830490597994199</v>
      </c>
      <c r="E8">
        <v>382.32</v>
      </c>
      <c r="F8" s="1" t="s">
        <v>365</v>
      </c>
      <c r="G8">
        <v>382.33</v>
      </c>
      <c r="H8" s="1" t="s">
        <v>366</v>
      </c>
      <c r="I8" s="1" t="s">
        <v>367</v>
      </c>
      <c r="J8" s="1" t="s">
        <v>368</v>
      </c>
      <c r="K8" s="1" t="s">
        <v>369</v>
      </c>
      <c r="L8" s="1" t="s">
        <v>370</v>
      </c>
      <c r="M8" s="1" t="s">
        <v>369</v>
      </c>
      <c r="N8">
        <v>0.83329254388809204</v>
      </c>
      <c r="O8" s="1" t="s">
        <v>371</v>
      </c>
      <c r="P8" s="1" t="s">
        <v>368</v>
      </c>
      <c r="Q8" s="1" t="s">
        <v>372</v>
      </c>
      <c r="R8" s="1" t="s">
        <v>373</v>
      </c>
      <c r="S8" s="1" t="s">
        <v>374</v>
      </c>
      <c r="T8" s="1" t="s">
        <v>375</v>
      </c>
      <c r="U8" s="1" t="s">
        <v>376</v>
      </c>
      <c r="V8" s="1" t="s">
        <v>377</v>
      </c>
      <c r="W8" s="1" t="s">
        <v>378</v>
      </c>
    </row>
    <row r="9" spans="1:23" x14ac:dyDescent="0.2">
      <c r="A9" t="s">
        <v>322</v>
      </c>
      <c r="B9" t="s">
        <v>38</v>
      </c>
      <c r="C9">
        <v>15</v>
      </c>
      <c r="D9" s="1" t="s">
        <v>323</v>
      </c>
      <c r="E9">
        <v>204.59</v>
      </c>
      <c r="F9" s="1" t="s">
        <v>324</v>
      </c>
      <c r="G9">
        <v>204.6</v>
      </c>
      <c r="H9" s="1" t="s">
        <v>325</v>
      </c>
      <c r="I9" s="1" t="s">
        <v>326</v>
      </c>
      <c r="J9" s="1" t="s">
        <v>327</v>
      </c>
      <c r="K9" s="1" t="s">
        <v>328</v>
      </c>
      <c r="L9" s="1" t="s">
        <v>329</v>
      </c>
      <c r="M9" s="1" t="s">
        <v>328</v>
      </c>
      <c r="N9" s="1" t="s">
        <v>330</v>
      </c>
      <c r="O9" s="1" t="s">
        <v>331</v>
      </c>
      <c r="P9" s="1" t="s">
        <v>327</v>
      </c>
      <c r="Q9">
        <v>0.83302372694015503</v>
      </c>
      <c r="R9" s="1" t="s">
        <v>332</v>
      </c>
      <c r="S9" s="1" t="s">
        <v>333</v>
      </c>
      <c r="T9" s="1" t="s">
        <v>334</v>
      </c>
      <c r="U9" s="1" t="s">
        <v>335</v>
      </c>
      <c r="V9" s="1" t="s">
        <v>336</v>
      </c>
      <c r="W9" s="1" t="s">
        <v>337</v>
      </c>
    </row>
    <row r="10" spans="1:23" x14ac:dyDescent="0.2">
      <c r="A10" t="s">
        <v>216</v>
      </c>
      <c r="B10" t="s">
        <v>38</v>
      </c>
      <c r="C10">
        <v>16</v>
      </c>
      <c r="D10" s="1" t="s">
        <v>217</v>
      </c>
      <c r="E10">
        <v>86.65</v>
      </c>
      <c r="F10" s="1" t="s">
        <v>218</v>
      </c>
      <c r="G10">
        <v>86.66</v>
      </c>
      <c r="H10" s="1" t="s">
        <v>219</v>
      </c>
      <c r="I10" s="1" t="s">
        <v>220</v>
      </c>
      <c r="J10" s="1" t="s">
        <v>221</v>
      </c>
      <c r="K10" s="1" t="s">
        <v>222</v>
      </c>
      <c r="L10" s="1" t="s">
        <v>223</v>
      </c>
      <c r="M10" s="1" t="s">
        <v>222</v>
      </c>
      <c r="N10" s="1" t="s">
        <v>224</v>
      </c>
      <c r="O10" s="1" t="s">
        <v>225</v>
      </c>
      <c r="P10" s="1" t="s">
        <v>221</v>
      </c>
      <c r="Q10">
        <v>0.53779828548431396</v>
      </c>
      <c r="R10" s="1" t="s">
        <v>226</v>
      </c>
      <c r="S10" s="1" t="s">
        <v>227</v>
      </c>
      <c r="T10" s="1" t="s">
        <v>228</v>
      </c>
      <c r="U10" s="1" t="s">
        <v>229</v>
      </c>
      <c r="V10" s="1" t="s">
        <v>230</v>
      </c>
      <c r="W10" s="1" t="s">
        <v>231</v>
      </c>
    </row>
    <row r="11" spans="1:23" x14ac:dyDescent="0.2">
      <c r="A11" t="s">
        <v>37</v>
      </c>
      <c r="B11" t="s">
        <v>38</v>
      </c>
      <c r="C11">
        <v>21</v>
      </c>
      <c r="D11" s="1" t="s">
        <v>39</v>
      </c>
      <c r="E11">
        <v>0.93</v>
      </c>
      <c r="F11" s="1" t="s">
        <v>40</v>
      </c>
      <c r="G11">
        <v>0.94</v>
      </c>
      <c r="H11">
        <v>17.6235318275154</v>
      </c>
      <c r="I11" s="1" t="s">
        <v>41</v>
      </c>
      <c r="J11" s="1" t="s">
        <v>42</v>
      </c>
      <c r="K11" s="1" t="s">
        <v>43</v>
      </c>
      <c r="L11" s="1" t="s">
        <v>44</v>
      </c>
      <c r="M11" s="1" t="s">
        <v>43</v>
      </c>
      <c r="N11" s="1" t="s">
        <v>45</v>
      </c>
      <c r="O11">
        <v>9.8070405423641205E-2</v>
      </c>
      <c r="P11" s="1" t="s">
        <v>42</v>
      </c>
      <c r="Q11">
        <v>0.53378695249557495</v>
      </c>
      <c r="R11" s="1" t="s">
        <v>46</v>
      </c>
      <c r="S11" s="1" t="s">
        <v>47</v>
      </c>
      <c r="T11" s="1" t="s">
        <v>48</v>
      </c>
      <c r="U11" s="1" t="s">
        <v>49</v>
      </c>
      <c r="V11" s="1" t="s">
        <v>50</v>
      </c>
      <c r="W11" s="1" t="s">
        <v>51</v>
      </c>
    </row>
    <row r="12" spans="1:23" x14ac:dyDescent="0.2">
      <c r="A12" t="s">
        <v>379</v>
      </c>
      <c r="B12" t="s">
        <v>38</v>
      </c>
      <c r="C12">
        <v>25</v>
      </c>
      <c r="D12" s="1" t="s">
        <v>380</v>
      </c>
      <c r="E12">
        <v>505.49</v>
      </c>
      <c r="F12" s="1" t="s">
        <v>381</v>
      </c>
      <c r="G12">
        <v>72.28</v>
      </c>
      <c r="H12" s="1" t="s">
        <v>382</v>
      </c>
      <c r="I12" s="1" t="s">
        <v>383</v>
      </c>
      <c r="J12" s="1" t="s">
        <v>384</v>
      </c>
      <c r="K12" s="1" t="s">
        <v>385</v>
      </c>
      <c r="L12" s="1" t="s">
        <v>386</v>
      </c>
      <c r="M12" s="1" t="s">
        <v>385</v>
      </c>
      <c r="N12" s="1" t="s">
        <v>387</v>
      </c>
      <c r="O12">
        <v>7.30878710746765E-2</v>
      </c>
      <c r="P12" s="1" t="s">
        <v>384</v>
      </c>
      <c r="Q12" s="1" t="s">
        <v>388</v>
      </c>
      <c r="R12" s="1" t="s">
        <v>389</v>
      </c>
      <c r="S12" s="1" t="s">
        <v>390</v>
      </c>
      <c r="T12" s="1" t="s">
        <v>391</v>
      </c>
      <c r="U12" s="1" t="s">
        <v>392</v>
      </c>
      <c r="V12" s="1" t="s">
        <v>393</v>
      </c>
      <c r="W12" s="1" t="s">
        <v>394</v>
      </c>
    </row>
    <row r="13" spans="1:23" x14ac:dyDescent="0.2">
      <c r="A13" t="s">
        <v>142</v>
      </c>
      <c r="B13" t="s">
        <v>38</v>
      </c>
      <c r="C13">
        <v>26</v>
      </c>
      <c r="D13" s="1" t="s">
        <v>143</v>
      </c>
      <c r="E13">
        <v>77.66</v>
      </c>
      <c r="F13" s="1" t="s">
        <v>144</v>
      </c>
      <c r="G13">
        <v>9.51</v>
      </c>
      <c r="H13" s="1" t="s">
        <v>145</v>
      </c>
      <c r="I13" s="1" t="s">
        <v>146</v>
      </c>
      <c r="J13" s="1" t="s">
        <v>147</v>
      </c>
      <c r="K13" s="1" t="s">
        <v>148</v>
      </c>
      <c r="L13" s="1" t="s">
        <v>149</v>
      </c>
      <c r="M13" s="1" t="s">
        <v>148</v>
      </c>
      <c r="N13" s="1" t="s">
        <v>150</v>
      </c>
      <c r="O13" s="1" t="s">
        <v>151</v>
      </c>
      <c r="P13" s="1" t="s">
        <v>147</v>
      </c>
      <c r="Q13" s="1" t="s">
        <v>152</v>
      </c>
      <c r="R13" s="1" t="s">
        <v>153</v>
      </c>
      <c r="S13" s="1" t="s">
        <v>154</v>
      </c>
      <c r="T13" s="1" t="s">
        <v>155</v>
      </c>
      <c r="U13" s="1" t="s">
        <v>156</v>
      </c>
      <c r="V13" s="1" t="s">
        <v>157</v>
      </c>
      <c r="W13" s="1" t="s">
        <v>158</v>
      </c>
    </row>
    <row r="14" spans="1:23" x14ac:dyDescent="0.2">
      <c r="A14" t="s">
        <v>174</v>
      </c>
      <c r="B14" t="s">
        <v>38</v>
      </c>
      <c r="C14">
        <v>27</v>
      </c>
      <c r="D14" s="1" t="s">
        <v>175</v>
      </c>
      <c r="E14">
        <v>67.97</v>
      </c>
      <c r="F14">
        <v>6012.28155545155</v>
      </c>
      <c r="G14">
        <v>67.98</v>
      </c>
      <c r="H14" s="1" t="s">
        <v>176</v>
      </c>
      <c r="I14" s="1" t="s">
        <v>177</v>
      </c>
      <c r="J14">
        <v>0.30956116318702698</v>
      </c>
      <c r="K14" s="1" t="s">
        <v>178</v>
      </c>
      <c r="L14">
        <v>0.57642000913619995</v>
      </c>
      <c r="M14" s="1" t="s">
        <v>178</v>
      </c>
      <c r="N14" s="1" t="s">
        <v>179</v>
      </c>
      <c r="O14" s="1" t="s">
        <v>180</v>
      </c>
      <c r="P14">
        <v>0.30956116318702698</v>
      </c>
      <c r="Q14" s="1" t="s">
        <v>181</v>
      </c>
      <c r="R14" s="1" t="s">
        <v>182</v>
      </c>
      <c r="S14" s="1" t="s">
        <v>183</v>
      </c>
      <c r="T14" s="1" t="s">
        <v>184</v>
      </c>
      <c r="U14" s="1" t="s">
        <v>185</v>
      </c>
      <c r="V14" s="1" t="s">
        <v>186</v>
      </c>
      <c r="W14" s="1" t="s">
        <v>187</v>
      </c>
    </row>
    <row r="15" spans="1:23" x14ac:dyDescent="0.2">
      <c r="A15" t="s">
        <v>444</v>
      </c>
      <c r="B15" t="s">
        <v>38</v>
      </c>
      <c r="C15">
        <v>28</v>
      </c>
      <c r="D15" s="1" t="s">
        <v>445</v>
      </c>
      <c r="E15">
        <v>1092.97</v>
      </c>
      <c r="F15" s="1" t="s">
        <v>446</v>
      </c>
      <c r="G15">
        <v>1009.5</v>
      </c>
      <c r="H15" s="1" t="s">
        <v>447</v>
      </c>
      <c r="I15" s="1" t="s">
        <v>448</v>
      </c>
      <c r="J15" s="1" t="s">
        <v>449</v>
      </c>
      <c r="K15" s="1" t="s">
        <v>450</v>
      </c>
      <c r="L15" s="1" t="s">
        <v>451</v>
      </c>
      <c r="M15" s="1" t="s">
        <v>450</v>
      </c>
      <c r="N15">
        <v>0.904865562915802</v>
      </c>
      <c r="O15">
        <v>8.6351722478866494E-2</v>
      </c>
      <c r="P15" s="1" t="s">
        <v>449</v>
      </c>
      <c r="Q15" s="1" t="s">
        <v>452</v>
      </c>
      <c r="R15" s="1" t="s">
        <v>453</v>
      </c>
      <c r="S15" s="1" t="s">
        <v>454</v>
      </c>
      <c r="T15" s="1" t="s">
        <v>455</v>
      </c>
      <c r="U15" s="1" t="s">
        <v>456</v>
      </c>
      <c r="V15" s="1" t="s">
        <v>457</v>
      </c>
      <c r="W15" s="1" t="s">
        <v>458</v>
      </c>
    </row>
    <row r="16" spans="1:23" x14ac:dyDescent="0.2">
      <c r="A16" t="s">
        <v>292</v>
      </c>
      <c r="B16" t="s">
        <v>38</v>
      </c>
      <c r="C16">
        <v>29</v>
      </c>
      <c r="D16" s="1" t="s">
        <v>293</v>
      </c>
      <c r="E16">
        <v>286.36</v>
      </c>
      <c r="F16" s="1" t="s">
        <v>294</v>
      </c>
      <c r="G16">
        <v>280.51</v>
      </c>
      <c r="H16" s="1" t="s">
        <v>295</v>
      </c>
      <c r="I16" s="1" t="s">
        <v>296</v>
      </c>
      <c r="J16">
        <v>4.2333044111728599E-2</v>
      </c>
      <c r="K16" s="1" t="s">
        <v>297</v>
      </c>
      <c r="L16" s="1" t="s">
        <v>298</v>
      </c>
      <c r="M16" s="1" t="s">
        <v>297</v>
      </c>
      <c r="N16" s="1" t="s">
        <v>299</v>
      </c>
      <c r="O16" s="1" t="s">
        <v>300</v>
      </c>
      <c r="P16">
        <v>4.2333044111728599E-2</v>
      </c>
      <c r="Q16">
        <v>8.5963271558284704E-2</v>
      </c>
      <c r="R16" s="1" t="s">
        <v>301</v>
      </c>
      <c r="S16" s="1" t="s">
        <v>302</v>
      </c>
      <c r="T16" s="1" t="s">
        <v>303</v>
      </c>
      <c r="U16" s="1" t="s">
        <v>304</v>
      </c>
      <c r="V16" s="1" t="s">
        <v>305</v>
      </c>
      <c r="W16" s="1" t="s">
        <v>306</v>
      </c>
    </row>
    <row r="17" spans="1:23" x14ac:dyDescent="0.2">
      <c r="A17" t="s">
        <v>84</v>
      </c>
      <c r="B17" t="s">
        <v>38</v>
      </c>
      <c r="C17">
        <v>31</v>
      </c>
      <c r="D17" s="1" t="s">
        <v>262</v>
      </c>
      <c r="E17">
        <v>174.29</v>
      </c>
      <c r="F17" s="1" t="s">
        <v>86</v>
      </c>
      <c r="G17">
        <v>11.38</v>
      </c>
      <c r="H17" s="1" t="s">
        <v>263</v>
      </c>
      <c r="I17" s="1" t="s">
        <v>264</v>
      </c>
      <c r="J17" s="1" t="s">
        <v>265</v>
      </c>
      <c r="K17" s="1" t="s">
        <v>266</v>
      </c>
      <c r="L17" s="1" t="s">
        <v>267</v>
      </c>
      <c r="M17" s="1" t="s">
        <v>266</v>
      </c>
      <c r="N17" s="1" t="s">
        <v>268</v>
      </c>
      <c r="O17" s="1" t="s">
        <v>269</v>
      </c>
      <c r="P17" s="1" t="s">
        <v>265</v>
      </c>
      <c r="Q17" s="1" t="s">
        <v>270</v>
      </c>
      <c r="R17" s="1" t="s">
        <v>271</v>
      </c>
      <c r="S17" s="1" t="s">
        <v>272</v>
      </c>
      <c r="T17" s="1" t="s">
        <v>273</v>
      </c>
      <c r="U17" s="1" t="s">
        <v>274</v>
      </c>
      <c r="V17" s="1" t="s">
        <v>275</v>
      </c>
      <c r="W17" s="1" t="s">
        <v>276</v>
      </c>
    </row>
    <row r="18" spans="1:23" x14ac:dyDescent="0.2">
      <c r="A18" t="s">
        <v>98</v>
      </c>
      <c r="B18" t="s">
        <v>38</v>
      </c>
      <c r="C18">
        <v>40</v>
      </c>
      <c r="D18" s="1" t="s">
        <v>99</v>
      </c>
      <c r="E18">
        <v>16.350000000000001</v>
      </c>
      <c r="F18" s="1" t="s">
        <v>100</v>
      </c>
      <c r="G18">
        <v>16.36</v>
      </c>
      <c r="H18" s="1" t="s">
        <v>101</v>
      </c>
      <c r="I18">
        <v>310.02255989048598</v>
      </c>
      <c r="J18" s="1" t="s">
        <v>102</v>
      </c>
      <c r="K18" s="1" t="s">
        <v>103</v>
      </c>
      <c r="L18" s="1" t="s">
        <v>104</v>
      </c>
      <c r="M18" s="1" t="s">
        <v>103</v>
      </c>
      <c r="N18" s="1" t="s">
        <v>105</v>
      </c>
      <c r="O18" s="1" t="s">
        <v>106</v>
      </c>
      <c r="P18" s="1" t="s">
        <v>102</v>
      </c>
      <c r="Q18" s="1" t="s">
        <v>107</v>
      </c>
      <c r="R18" s="1" t="s">
        <v>108</v>
      </c>
      <c r="S18" s="1" t="s">
        <v>109</v>
      </c>
      <c r="T18" s="1" t="s">
        <v>110</v>
      </c>
      <c r="U18" s="1" t="s">
        <v>111</v>
      </c>
      <c r="V18" s="1" t="s">
        <v>112</v>
      </c>
      <c r="W18" s="1" t="s">
        <v>113</v>
      </c>
    </row>
    <row r="19" spans="1:23" x14ac:dyDescent="0.2">
      <c r="A19" t="s">
        <v>408</v>
      </c>
      <c r="B19" t="s">
        <v>38</v>
      </c>
      <c r="C19">
        <v>41</v>
      </c>
      <c r="D19" s="1" t="s">
        <v>409</v>
      </c>
      <c r="E19">
        <v>535.23</v>
      </c>
      <c r="F19">
        <v>713.25120549181202</v>
      </c>
      <c r="G19">
        <v>80.94</v>
      </c>
      <c r="H19" s="1" t="s">
        <v>410</v>
      </c>
      <c r="I19" s="1" t="s">
        <v>411</v>
      </c>
      <c r="J19" s="1" t="s">
        <v>412</v>
      </c>
      <c r="K19" s="1" t="s">
        <v>413</v>
      </c>
      <c r="L19" s="1" t="s">
        <v>414</v>
      </c>
      <c r="M19" s="1" t="s">
        <v>413</v>
      </c>
      <c r="N19" s="1" t="s">
        <v>415</v>
      </c>
      <c r="O19" s="1" t="s">
        <v>416</v>
      </c>
      <c r="P19" s="1" t="s">
        <v>412</v>
      </c>
      <c r="Q19">
        <v>0.813434898853302</v>
      </c>
      <c r="R19" s="1" t="s">
        <v>417</v>
      </c>
      <c r="S19" s="1" t="s">
        <v>418</v>
      </c>
      <c r="T19" s="1" t="s">
        <v>419</v>
      </c>
      <c r="U19" s="1" t="s">
        <v>420</v>
      </c>
      <c r="V19" s="1" t="s">
        <v>421</v>
      </c>
      <c r="W19" s="1" t="s">
        <v>422</v>
      </c>
    </row>
    <row r="20" spans="1:23" x14ac:dyDescent="0.2">
      <c r="A20" t="s">
        <v>245</v>
      </c>
      <c r="B20" t="s">
        <v>38</v>
      </c>
      <c r="C20">
        <v>42</v>
      </c>
      <c r="D20" s="1" t="s">
        <v>246</v>
      </c>
      <c r="E20">
        <v>150.19</v>
      </c>
      <c r="F20" s="1" t="s">
        <v>247</v>
      </c>
      <c r="G20">
        <v>150.19999999999999</v>
      </c>
      <c r="H20" s="1" t="s">
        <v>248</v>
      </c>
      <c r="I20" s="1" t="s">
        <v>249</v>
      </c>
      <c r="J20" s="1" t="s">
        <v>250</v>
      </c>
      <c r="K20" s="1" t="s">
        <v>251</v>
      </c>
      <c r="L20" s="1" t="s">
        <v>252</v>
      </c>
      <c r="M20" s="1" t="s">
        <v>251</v>
      </c>
      <c r="N20" s="1" t="s">
        <v>253</v>
      </c>
      <c r="O20" s="1" t="s">
        <v>254</v>
      </c>
      <c r="P20" s="1" t="s">
        <v>250</v>
      </c>
      <c r="Q20" s="1" t="s">
        <v>255</v>
      </c>
      <c r="R20" s="1" t="s">
        <v>256</v>
      </c>
      <c r="S20" s="1" t="s">
        <v>257</v>
      </c>
      <c r="T20" s="1" t="s">
        <v>258</v>
      </c>
      <c r="U20" s="1" t="s">
        <v>259</v>
      </c>
      <c r="V20" s="1" t="s">
        <v>260</v>
      </c>
      <c r="W20" s="1" t="s">
        <v>261</v>
      </c>
    </row>
    <row r="21" spans="1:23" x14ac:dyDescent="0.2">
      <c r="A21" t="s">
        <v>52</v>
      </c>
      <c r="B21" t="s">
        <v>38</v>
      </c>
      <c r="C21">
        <v>44</v>
      </c>
      <c r="D21" s="1" t="s">
        <v>53</v>
      </c>
      <c r="E21">
        <v>1.04</v>
      </c>
      <c r="F21" s="1" t="s">
        <v>54</v>
      </c>
      <c r="G21">
        <v>1.05</v>
      </c>
      <c r="H21" s="1" t="s">
        <v>55</v>
      </c>
      <c r="I21" s="1" t="s">
        <v>56</v>
      </c>
      <c r="J21" s="1" t="s">
        <v>57</v>
      </c>
      <c r="K21" s="1" t="s">
        <v>58</v>
      </c>
      <c r="L21" s="1" t="s">
        <v>59</v>
      </c>
      <c r="M21" s="1" t="s">
        <v>58</v>
      </c>
      <c r="N21" s="1" t="s">
        <v>60</v>
      </c>
      <c r="O21">
        <v>6.4576901495456696E-2</v>
      </c>
      <c r="P21" s="1" t="s">
        <v>57</v>
      </c>
      <c r="Q21" s="1" t="s">
        <v>61</v>
      </c>
      <c r="R21">
        <v>6.0621188446545604</v>
      </c>
      <c r="S21" s="1" t="s">
        <v>62</v>
      </c>
      <c r="T21" s="1" t="s">
        <v>63</v>
      </c>
      <c r="U21" s="1" t="s">
        <v>64</v>
      </c>
      <c r="V21" s="1" t="s">
        <v>65</v>
      </c>
      <c r="W21" s="1" t="s">
        <v>66</v>
      </c>
    </row>
    <row r="22" spans="1:23" x14ac:dyDescent="0.2">
      <c r="A22" t="s">
        <v>127</v>
      </c>
      <c r="B22" t="s">
        <v>38</v>
      </c>
      <c r="C22">
        <v>45</v>
      </c>
      <c r="D22" s="1" t="s">
        <v>128</v>
      </c>
      <c r="E22">
        <v>19.47</v>
      </c>
      <c r="F22" s="1" t="s">
        <v>129</v>
      </c>
      <c r="G22">
        <v>19.48</v>
      </c>
      <c r="H22" s="1" t="s">
        <v>130</v>
      </c>
      <c r="I22" s="1" t="s">
        <v>131</v>
      </c>
      <c r="J22" s="1" t="s">
        <v>132</v>
      </c>
      <c r="K22">
        <v>0.94716531038284302</v>
      </c>
      <c r="L22" s="1" t="s">
        <v>133</v>
      </c>
      <c r="M22">
        <v>0.94716531038284302</v>
      </c>
      <c r="N22" s="1" t="s">
        <v>134</v>
      </c>
      <c r="O22">
        <v>9.3096584081649697E-2</v>
      </c>
      <c r="P22" s="1" t="s">
        <v>132</v>
      </c>
      <c r="Q22" s="1" t="s">
        <v>135</v>
      </c>
      <c r="R22" s="1" t="s">
        <v>136</v>
      </c>
      <c r="S22" s="1" t="s">
        <v>137</v>
      </c>
      <c r="T22" s="1" t="s">
        <v>138</v>
      </c>
      <c r="U22" s="1" t="s">
        <v>139</v>
      </c>
      <c r="V22" s="1" t="s">
        <v>140</v>
      </c>
      <c r="W22" s="1" t="s">
        <v>141</v>
      </c>
    </row>
    <row r="23" spans="1:23" x14ac:dyDescent="0.2">
      <c r="A23" t="s">
        <v>202</v>
      </c>
      <c r="B23" t="s">
        <v>38</v>
      </c>
      <c r="C23">
        <v>48</v>
      </c>
      <c r="D23" s="1" t="s">
        <v>395</v>
      </c>
      <c r="E23">
        <v>534.35</v>
      </c>
      <c r="F23" s="1" t="s">
        <v>204</v>
      </c>
      <c r="G23">
        <v>45.37</v>
      </c>
      <c r="H23" s="1" t="s">
        <v>396</v>
      </c>
      <c r="I23" s="1" t="s">
        <v>397</v>
      </c>
      <c r="J23" s="1" t="s">
        <v>398</v>
      </c>
      <c r="K23" s="1" t="s">
        <v>399</v>
      </c>
      <c r="L23" s="1" t="s">
        <v>400</v>
      </c>
      <c r="M23" s="1" t="s">
        <v>399</v>
      </c>
      <c r="N23" s="1" t="s">
        <v>401</v>
      </c>
      <c r="O23" s="1" t="s">
        <v>402</v>
      </c>
      <c r="P23" s="1" t="s">
        <v>398</v>
      </c>
      <c r="Q23">
        <v>0.72855913639068604</v>
      </c>
      <c r="R23" s="1" t="s">
        <v>403</v>
      </c>
      <c r="S23" s="1" t="s">
        <v>404</v>
      </c>
      <c r="T23" s="1" t="s">
        <v>405</v>
      </c>
      <c r="U23" s="1" t="s">
        <v>406</v>
      </c>
      <c r="V23" s="1" t="s">
        <v>407</v>
      </c>
      <c r="W23">
        <v>5075.3347481926103</v>
      </c>
    </row>
    <row r="24" spans="1:23" x14ac:dyDescent="0.2">
      <c r="A24" t="s">
        <v>476</v>
      </c>
      <c r="B24" t="s">
        <v>38</v>
      </c>
      <c r="C24">
        <v>49</v>
      </c>
      <c r="D24" s="1" t="s">
        <v>490</v>
      </c>
      <c r="E24">
        <v>1951.94</v>
      </c>
      <c r="F24" s="1" t="s">
        <v>478</v>
      </c>
      <c r="G24">
        <v>129.09</v>
      </c>
      <c r="H24" s="1" t="s">
        <v>491</v>
      </c>
      <c r="I24" s="1" t="s">
        <v>492</v>
      </c>
      <c r="J24" s="1" t="s">
        <v>493</v>
      </c>
      <c r="K24" s="1" t="s">
        <v>494</v>
      </c>
      <c r="L24">
        <v>0.63401621580123901</v>
      </c>
      <c r="M24" s="1" t="s">
        <v>494</v>
      </c>
      <c r="N24">
        <v>0.799468994140625</v>
      </c>
      <c r="O24" s="1" t="s">
        <v>495</v>
      </c>
      <c r="P24" s="1" t="s">
        <v>493</v>
      </c>
      <c r="Q24">
        <v>0.25590342283248901</v>
      </c>
      <c r="R24" s="1" t="s">
        <v>496</v>
      </c>
      <c r="S24" s="1" t="s">
        <v>497</v>
      </c>
      <c r="T24" s="1" t="s">
        <v>498</v>
      </c>
      <c r="U24" s="1" t="s">
        <v>499</v>
      </c>
      <c r="V24" s="1" t="s">
        <v>500</v>
      </c>
      <c r="W24" s="1" t="s">
        <v>501</v>
      </c>
    </row>
    <row r="25" spans="1:23" x14ac:dyDescent="0.2">
      <c r="A25" t="s">
        <v>114</v>
      </c>
      <c r="B25" t="s">
        <v>38</v>
      </c>
      <c r="C25">
        <v>50</v>
      </c>
      <c r="D25" s="1" t="s">
        <v>502</v>
      </c>
      <c r="E25">
        <v>2916.51</v>
      </c>
      <c r="F25" s="1" t="s">
        <v>116</v>
      </c>
      <c r="G25">
        <v>13.38</v>
      </c>
      <c r="H25" s="1" t="s">
        <v>503</v>
      </c>
      <c r="I25" s="1" t="s">
        <v>504</v>
      </c>
      <c r="J25" s="1" t="s">
        <v>505</v>
      </c>
      <c r="K25" s="1" t="s">
        <v>506</v>
      </c>
      <c r="L25" s="1" t="s">
        <v>507</v>
      </c>
      <c r="M25" s="1" t="s">
        <v>506</v>
      </c>
      <c r="N25" s="1" t="s">
        <v>508</v>
      </c>
      <c r="O25" s="1" t="s">
        <v>509</v>
      </c>
      <c r="P25" s="1" t="s">
        <v>505</v>
      </c>
      <c r="Q25" s="1" t="s">
        <v>510</v>
      </c>
      <c r="R25" s="1" t="s">
        <v>511</v>
      </c>
      <c r="S25" s="1" t="s">
        <v>512</v>
      </c>
      <c r="T25" s="1" t="s">
        <v>513</v>
      </c>
      <c r="U25" s="1" t="s">
        <v>514</v>
      </c>
      <c r="V25" s="1" t="s">
        <v>515</v>
      </c>
      <c r="W25" s="1" t="s">
        <v>516</v>
      </c>
    </row>
    <row r="26" spans="1:23" x14ac:dyDescent="0.2">
      <c r="A26" t="s">
        <v>188</v>
      </c>
      <c r="B26" t="s">
        <v>38</v>
      </c>
      <c r="C26">
        <v>53</v>
      </c>
      <c r="D26" s="1" t="s">
        <v>189</v>
      </c>
      <c r="E26">
        <v>87.64</v>
      </c>
      <c r="F26" s="1" t="s">
        <v>190</v>
      </c>
      <c r="G26">
        <v>87.65</v>
      </c>
      <c r="H26" s="1" t="s">
        <v>191</v>
      </c>
      <c r="I26" s="1" t="s">
        <v>192</v>
      </c>
      <c r="J26" s="1" t="s">
        <v>193</v>
      </c>
      <c r="K26">
        <v>0.781818687915802</v>
      </c>
      <c r="L26" s="1" t="s">
        <v>194</v>
      </c>
      <c r="M26">
        <v>0.781818687915802</v>
      </c>
      <c r="N26" s="1" t="s">
        <v>195</v>
      </c>
      <c r="O26" s="1" t="s">
        <v>196</v>
      </c>
      <c r="P26" s="1" t="s">
        <v>193</v>
      </c>
      <c r="Q26" s="1" t="s">
        <v>197</v>
      </c>
      <c r="R26" s="1" t="s">
        <v>198</v>
      </c>
      <c r="S26" s="1" t="s">
        <v>199</v>
      </c>
      <c r="T26" s="1" t="s">
        <v>200</v>
      </c>
      <c r="U26">
        <v>178.70928441509901</v>
      </c>
      <c r="V26" s="1" t="s">
        <v>201</v>
      </c>
      <c r="W26">
        <v>878.32212133154803</v>
      </c>
    </row>
    <row r="27" spans="1:23" x14ac:dyDescent="0.2">
      <c r="A27" t="s">
        <v>67</v>
      </c>
      <c r="B27" t="s">
        <v>38</v>
      </c>
      <c r="C27">
        <v>54</v>
      </c>
      <c r="D27" s="1" t="s">
        <v>68</v>
      </c>
      <c r="E27">
        <v>6.55</v>
      </c>
      <c r="F27" s="1" t="s">
        <v>69</v>
      </c>
      <c r="G27">
        <v>6.56</v>
      </c>
      <c r="H27" s="1" t="s">
        <v>70</v>
      </c>
      <c r="I27" s="1" t="s">
        <v>71</v>
      </c>
      <c r="J27" s="1" t="s">
        <v>72</v>
      </c>
      <c r="K27" s="1" t="s">
        <v>73</v>
      </c>
      <c r="L27" s="1" t="s">
        <v>74</v>
      </c>
      <c r="M27" s="1" t="s">
        <v>73</v>
      </c>
      <c r="N27" s="1" t="s">
        <v>75</v>
      </c>
      <c r="O27" s="1" t="s">
        <v>76</v>
      </c>
      <c r="P27" s="1" t="s">
        <v>72</v>
      </c>
      <c r="Q27" s="1" t="s">
        <v>77</v>
      </c>
      <c r="R27" s="1" t="s">
        <v>78</v>
      </c>
      <c r="S27" s="1" t="s">
        <v>79</v>
      </c>
      <c r="T27" s="1" t="s">
        <v>80</v>
      </c>
      <c r="U27" s="1" t="s">
        <v>81</v>
      </c>
      <c r="V27" s="1" t="s">
        <v>82</v>
      </c>
      <c r="W27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df_EMBAY_CropStatus_bog_summary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Wiegman</cp:lastModifiedBy>
  <dcterms:created xsi:type="dcterms:W3CDTF">2025-05-22T17:55:00Z</dcterms:created>
  <dcterms:modified xsi:type="dcterms:W3CDTF">2025-05-27T10:53:52Z</dcterms:modified>
</cp:coreProperties>
</file>