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rian.Wiegman\Documents\"/>
    </mc:Choice>
  </mc:AlternateContent>
  <xr:revisionPtr revIDLastSave="0" documentId="8_{FBE613A6-06FB-4190-818E-02FE6A6703F3}" xr6:coauthVersionLast="47" xr6:coauthVersionMax="47" xr10:uidLastSave="{00000000-0000-0000-0000-000000000000}"/>
  <bookViews>
    <workbookView xWindow="-120" yWindow="-16320" windowWidth="29040" windowHeight="15840" xr2:uid="{E4AB5908-F3DA-4126-8DDA-79A9CA78136B}"/>
  </bookViews>
  <sheets>
    <sheet name="pars_lcbp_stream_power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F11" i="1"/>
  <c r="E11" i="1"/>
  <c r="D11" i="1"/>
  <c r="G10" i="1"/>
  <c r="F10" i="1"/>
  <c r="E10" i="1"/>
  <c r="D10" i="1"/>
  <c r="G9" i="1"/>
  <c r="F9" i="1"/>
  <c r="E9" i="1"/>
  <c r="D9" i="1"/>
  <c r="G8" i="1"/>
  <c r="F8" i="1"/>
  <c r="E8" i="1"/>
  <c r="D8" i="1"/>
  <c r="G7" i="1"/>
  <c r="F7" i="1"/>
  <c r="E7" i="1"/>
  <c r="D7" i="1"/>
  <c r="G6" i="1"/>
  <c r="F6" i="1"/>
  <c r="E6" i="1"/>
  <c r="D6" i="1"/>
  <c r="G5" i="1"/>
  <c r="F5" i="1"/>
  <c r="E5" i="1"/>
  <c r="D5" i="1"/>
  <c r="G4" i="1"/>
  <c r="F4" i="1"/>
  <c r="E4" i="1"/>
  <c r="D4" i="1"/>
  <c r="G3" i="1"/>
  <c r="F3" i="1"/>
  <c r="E3" i="1"/>
  <c r="D3" i="1"/>
</calcChain>
</file>

<file path=xl/sharedStrings.xml><?xml version="1.0" encoding="utf-8"?>
<sst xmlns="http://schemas.openxmlformats.org/spreadsheetml/2006/main" count="107" uniqueCount="99">
  <si>
    <t>notes</t>
  </si>
  <si>
    <t>median inflow TSS concentration mg/L</t>
  </si>
  <si>
    <t>median TP inflow concentration  mg P/L</t>
  </si>
  <si>
    <t>fraction of OSS in TSS mg P/L</t>
  </si>
  <si>
    <t>fraction of SRP in TP SRP/TP</t>
  </si>
  <si>
    <t xml:space="preserve"> g ROP/ gOSS</t>
  </si>
  <si>
    <t>g LOP/ g SRP</t>
  </si>
  <si>
    <t>g P/g dw</t>
  </si>
  <si>
    <t>litter_g/m2</t>
  </si>
  <si>
    <t>litter_P_g/m2</t>
  </si>
  <si>
    <t>BGB.0t10cm.gm2-090219_mean</t>
  </si>
  <si>
    <t>BGB.0t10cm.gm2-090219_sd</t>
  </si>
  <si>
    <t>Litter_P_mgkg_total_mean</t>
  </si>
  <si>
    <t>roots g P / g dw</t>
  </si>
  <si>
    <t>shoots g P / g dw</t>
  </si>
  <si>
    <t>weighted average of roots and shoots</t>
  </si>
  <si>
    <t>average of litter and roots</t>
  </si>
  <si>
    <t>%</t>
  </si>
  <si>
    <t>g/g</t>
  </si>
  <si>
    <t>g/g silt + clay</t>
  </si>
  <si>
    <t>Ex_max g/kg</t>
  </si>
  <si>
    <t>oxalate PSR molar ratio</t>
  </si>
  <si>
    <t>Total Deposition (g/m2)</t>
  </si>
  <si>
    <t>Inorg. Deposition (g/m2)</t>
  </si>
  <si>
    <t>Org. Sed. Deposition (g/m2)</t>
  </si>
  <si>
    <t>Total P Deposition (g/m2)</t>
  </si>
  <si>
    <t>Inorg. P Deposition (g/m2)</t>
  </si>
  <si>
    <t>Org. P Deposition (g/m2)</t>
  </si>
  <si>
    <t>Hydraulic residence time</t>
  </si>
  <si>
    <t>actual elevation</t>
  </si>
  <si>
    <t>beta parameter of HRT power model with depth</t>
  </si>
  <si>
    <t>alpha parameter of HRT power model with depth</t>
  </si>
  <si>
    <t>elevation  (m)</t>
  </si>
  <si>
    <t>AGB.gm2-090219_mean</t>
  </si>
  <si>
    <t>AGL.gm2-101419_mean</t>
  </si>
  <si>
    <t>AGL.gm2_101520_mean</t>
  </si>
  <si>
    <t>site</t>
  </si>
  <si>
    <t>plot</t>
  </si>
  <si>
    <t>site.plot</t>
  </si>
  <si>
    <t>k_TSS</t>
  </si>
  <si>
    <t>k_TP</t>
  </si>
  <si>
    <t>k_f_OSS</t>
  </si>
  <si>
    <t>k_f_SRP</t>
  </si>
  <si>
    <t>k_OSS2ROP</t>
  </si>
  <si>
    <t>k_SRP2PIP</t>
  </si>
  <si>
    <t>k_ISS2PIP</t>
  </si>
  <si>
    <t>k_shootM</t>
  </si>
  <si>
    <t>shootM_sd</t>
  </si>
  <si>
    <t>k_rootM</t>
  </si>
  <si>
    <t>rootM_sd</t>
  </si>
  <si>
    <t>k_BM2P_litter</t>
  </si>
  <si>
    <t>k_BM2P_root</t>
  </si>
  <si>
    <t>k_BM2P_shoot</t>
  </si>
  <si>
    <t>k_BM2P_rootshoot</t>
  </si>
  <si>
    <t>k_BM2P</t>
  </si>
  <si>
    <t>sand</t>
  </si>
  <si>
    <t>silt</t>
  </si>
  <si>
    <t>clay</t>
  </si>
  <si>
    <t>k_clay</t>
  </si>
  <si>
    <t>k_f_fines</t>
  </si>
  <si>
    <t>k_Ex_max</t>
  </si>
  <si>
    <t>k_PSR</t>
  </si>
  <si>
    <t>k_LOI</t>
  </si>
  <si>
    <t>obs_TM_a</t>
  </si>
  <si>
    <t>obs_IM_a</t>
  </si>
  <si>
    <t>obs_OM_a</t>
  </si>
  <si>
    <t>obs_TP_a</t>
  </si>
  <si>
    <t>obs_IP_a</t>
  </si>
  <si>
    <t>obs_OP_a</t>
  </si>
  <si>
    <t>simyears</t>
  </si>
  <si>
    <t>k_HRT</t>
  </si>
  <si>
    <t>Z_a_actual</t>
  </si>
  <si>
    <t>k_HRT_a</t>
  </si>
  <si>
    <t>k_HRT_b</t>
  </si>
  <si>
    <t>Z_a</t>
  </si>
  <si>
    <t>k_DIP_E_O2</t>
  </si>
  <si>
    <t>k_DIP_E_N2</t>
  </si>
  <si>
    <t>IO_use_k_DIP_E</t>
  </si>
  <si>
    <t>IO_Q_net</t>
  </si>
  <si>
    <t>IO_HRT_power_model</t>
  </si>
  <si>
    <t>est_Litter_gm2_mean</t>
  </si>
  <si>
    <t>est_Litter_tp_gm2_mean</t>
  </si>
  <si>
    <t>est_Litter_gm2_sd</t>
  </si>
  <si>
    <t>est_Litter_tp_gm2_sd</t>
  </si>
  <si>
    <t>obs_shootM_t49</t>
  </si>
  <si>
    <t>obs_shootM_t92</t>
  </si>
  <si>
    <t>obs_shootM_t458</t>
  </si>
  <si>
    <t>LC</t>
  </si>
  <si>
    <t>LC.0</t>
  </si>
  <si>
    <t>LC.2</t>
  </si>
  <si>
    <t>LC.4</t>
  </si>
  <si>
    <t>OCD</t>
  </si>
  <si>
    <t>OCD.0</t>
  </si>
  <si>
    <t>OCD.2</t>
  </si>
  <si>
    <t>OCD.4</t>
  </si>
  <si>
    <t>OCSP</t>
  </si>
  <si>
    <t>OCSP.0</t>
  </si>
  <si>
    <t>OCSP.2</t>
  </si>
  <si>
    <t>OCSP.4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</si>
</sst>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rial Nov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rian.Wiegman\Documents\GitHub\wetlandP_2p1_stable\wetlandP_v2.1\scripts\_demo\lcbp_input_concentrations.xlsx" TargetMode="External"/><Relationship Id="rId1" Type="http://schemas.openxmlformats.org/officeDocument/2006/relationships/externalLinkPath" Target="GitHub/wetlandP_2p1_stable/wetlandP_v2.1/scripts/_demo/lcbp_input_concentr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ocks"/>
      <sheetName val="water_quality"/>
      <sheetName val="df.lcbp.stocks"/>
      <sheetName val="site"/>
      <sheetName val="siteplot"/>
      <sheetName val="Sheet1"/>
      <sheetName val="parameters_siteplot_all"/>
      <sheetName val="parameters_siteplot"/>
      <sheetName val="pars_lcbp_siphon_100d"/>
      <sheetName val="pars_lcbp_siphon_10d"/>
      <sheetName val="pars_lcbp_siphon_1e6d"/>
      <sheetName val="pars_lcbp_stream_10d"/>
      <sheetName val="pars_lcbp_stream_100d"/>
      <sheetName val="pars_lcbp_stream_0p5xC_100d"/>
      <sheetName val="pars_lcbp_stream_2xC_100d"/>
      <sheetName val="pars_lcbp_stream_2xC_10d"/>
      <sheetName val="pars_lcbp_stream_0p5xC_10d"/>
      <sheetName val="pars_lcbp_stream_power"/>
      <sheetName val="pars_lcbp_stream_0p5xC_power"/>
      <sheetName val="pars_lcbp_stream_2xC_power"/>
      <sheetName val="pars_lcbp_stream_pow_Hx"/>
      <sheetName val="pars_lcbp_stream_0p5xC_pow_Hx"/>
      <sheetName val="pars_lcbp_stream_2xC_pow_Hx"/>
      <sheetName val="HRT"/>
      <sheetName val="Sheet3"/>
      <sheetName val="graph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D1" t="str">
            <v>median inflow TSS concentration mg/L</v>
          </cell>
          <cell r="E1" t="str">
            <v>median TP inflow concentration  mg P/L</v>
          </cell>
          <cell r="F1" t="str">
            <v>fraction of OSS in TSS mg P/L</v>
          </cell>
          <cell r="G1" t="str">
            <v>fraction of SRP in TP SRP/TP</v>
          </cell>
        </row>
        <row r="2">
          <cell r="C2" t="str">
            <v>site.plot</v>
          </cell>
          <cell r="D2" t="str">
            <v>k_TSS</v>
          </cell>
          <cell r="E2" t="str">
            <v>k_TP</v>
          </cell>
          <cell r="F2" t="str">
            <v>k_f_OSS</v>
          </cell>
          <cell r="G2" t="str">
            <v>k_f_SRP</v>
          </cell>
        </row>
        <row r="3">
          <cell r="C3" t="str">
            <v>LC.0</v>
          </cell>
          <cell r="D3">
            <v>3.5</v>
          </cell>
          <cell r="E3">
            <v>7.1749999999999994E-2</v>
          </cell>
          <cell r="F3">
            <v>0.65789473684210575</v>
          </cell>
          <cell r="G3">
            <v>0.40489795918367349</v>
          </cell>
        </row>
        <row r="4">
          <cell r="C4" t="str">
            <v>LC.1</v>
          </cell>
          <cell r="D4">
            <v>3.5</v>
          </cell>
          <cell r="E4">
            <v>7.1749999999999994E-2</v>
          </cell>
          <cell r="F4">
            <v>0.65789473684210575</v>
          </cell>
          <cell r="G4">
            <v>0.40489795918367349</v>
          </cell>
        </row>
        <row r="5">
          <cell r="C5" t="str">
            <v>LC.2</v>
          </cell>
          <cell r="D5">
            <v>3.5</v>
          </cell>
          <cell r="E5">
            <v>7.1749999999999994E-2</v>
          </cell>
          <cell r="F5">
            <v>0.65789473684210575</v>
          </cell>
          <cell r="G5">
            <v>0.40489795918367349</v>
          </cell>
        </row>
        <row r="6">
          <cell r="C6" t="str">
            <v>LC.3</v>
          </cell>
          <cell r="D6">
            <v>3.5</v>
          </cell>
          <cell r="E6">
            <v>7.1749999999999994E-2</v>
          </cell>
          <cell r="F6">
            <v>0.65789473684210575</v>
          </cell>
          <cell r="G6">
            <v>0.40489795918367349</v>
          </cell>
        </row>
        <row r="7">
          <cell r="C7" t="str">
            <v>LC.4</v>
          </cell>
          <cell r="D7">
            <v>3.5</v>
          </cell>
          <cell r="E7">
            <v>7.1749999999999994E-2</v>
          </cell>
          <cell r="F7">
            <v>0.65789473684210575</v>
          </cell>
          <cell r="G7">
            <v>0.40489795918367349</v>
          </cell>
        </row>
        <row r="8">
          <cell r="C8" t="str">
            <v>OCD.0</v>
          </cell>
          <cell r="D8">
            <v>23.854166666666664</v>
          </cell>
          <cell r="E8">
            <v>5.9499999999999997E-2</v>
          </cell>
          <cell r="F8">
            <v>0.23310810810810811</v>
          </cell>
          <cell r="G8">
            <v>0.2587269102990033</v>
          </cell>
        </row>
        <row r="9">
          <cell r="C9" t="str">
            <v>OCD.1</v>
          </cell>
          <cell r="D9">
            <v>23.854166666666664</v>
          </cell>
          <cell r="E9">
            <v>5.9499999999999997E-2</v>
          </cell>
          <cell r="F9">
            <v>0.23310810810810811</v>
          </cell>
          <cell r="G9">
            <v>0.2587269102990033</v>
          </cell>
        </row>
        <row r="10">
          <cell r="C10" t="str">
            <v>OCD.2</v>
          </cell>
          <cell r="D10">
            <v>23.854166666666664</v>
          </cell>
          <cell r="E10">
            <v>5.9499999999999997E-2</v>
          </cell>
          <cell r="F10">
            <v>0.23310810810810811</v>
          </cell>
          <cell r="G10">
            <v>0.2587269102990033</v>
          </cell>
        </row>
        <row r="11">
          <cell r="C11" t="str">
            <v>OCD.3</v>
          </cell>
          <cell r="D11">
            <v>23.854166666666664</v>
          </cell>
          <cell r="E11">
            <v>5.9499999999999997E-2</v>
          </cell>
          <cell r="F11">
            <v>0.23310810810810811</v>
          </cell>
          <cell r="G11">
            <v>0.2587269102990033</v>
          </cell>
        </row>
        <row r="12">
          <cell r="C12" t="str">
            <v>OCD.4</v>
          </cell>
          <cell r="D12">
            <v>23.854166666666664</v>
          </cell>
          <cell r="E12">
            <v>5.9499999999999997E-2</v>
          </cell>
          <cell r="F12">
            <v>0.23310810810810811</v>
          </cell>
          <cell r="G12">
            <v>0.2587269102990033</v>
          </cell>
        </row>
        <row r="13">
          <cell r="C13" t="str">
            <v>OCSP.0</v>
          </cell>
          <cell r="D13">
            <v>12.25</v>
          </cell>
          <cell r="E13">
            <v>5.5999999999999994E-2</v>
          </cell>
          <cell r="F13">
            <v>0.54411764705882359</v>
          </cell>
          <cell r="G13">
            <v>0.27735426356589149</v>
          </cell>
        </row>
        <row r="14">
          <cell r="C14" t="str">
            <v>OCSP.1</v>
          </cell>
          <cell r="D14">
            <v>12.25</v>
          </cell>
          <cell r="E14">
            <v>5.5999999999999994E-2</v>
          </cell>
          <cell r="F14">
            <v>0.54411764705882359</v>
          </cell>
          <cell r="G14">
            <v>0.27735426356589149</v>
          </cell>
        </row>
        <row r="15">
          <cell r="C15" t="str">
            <v>OCSP.2</v>
          </cell>
          <cell r="D15">
            <v>12.25</v>
          </cell>
          <cell r="E15">
            <v>5.5999999999999994E-2</v>
          </cell>
          <cell r="F15">
            <v>0.54411764705882359</v>
          </cell>
          <cell r="G15">
            <v>0.27735426356589149</v>
          </cell>
        </row>
        <row r="16">
          <cell r="C16" t="str">
            <v>OCSP.3</v>
          </cell>
          <cell r="D16">
            <v>12.25</v>
          </cell>
          <cell r="E16">
            <v>5.5999999999999994E-2</v>
          </cell>
          <cell r="F16">
            <v>0.54411764705882359</v>
          </cell>
          <cell r="G16">
            <v>0.27735426356589149</v>
          </cell>
        </row>
        <row r="17">
          <cell r="C17" t="str">
            <v>OCSP.4</v>
          </cell>
          <cell r="D17">
            <v>12.25</v>
          </cell>
          <cell r="E17">
            <v>5.5999999999999994E-2</v>
          </cell>
          <cell r="F17">
            <v>0.54411764705882359</v>
          </cell>
          <cell r="G17">
            <v>0.27735426356589149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2A43B-300B-42E1-93C5-25CBFFF5A89E}">
  <dimension ref="A1:AY11"/>
  <sheetViews>
    <sheetView tabSelected="1" zoomScale="85" zoomScaleNormal="85" workbookViewId="0">
      <selection activeCell="AJ14" sqref="AJ14"/>
    </sheetView>
  </sheetViews>
  <sheetFormatPr defaultRowHeight="13.8" x14ac:dyDescent="0.25"/>
  <cols>
    <col min="42" max="43" width="16.59765625" customWidth="1"/>
  </cols>
  <sheetData>
    <row r="1" spans="1:51" s="1" customFormat="1" ht="96.6" x14ac:dyDescent="0.25">
      <c r="A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s="1" t="s">
        <v>17</v>
      </c>
      <c r="U1" s="1" t="s">
        <v>17</v>
      </c>
      <c r="V1" s="1" t="s">
        <v>17</v>
      </c>
      <c r="W1" s="1" t="s">
        <v>18</v>
      </c>
      <c r="X1" s="1" t="s">
        <v>19</v>
      </c>
      <c r="Y1" t="s">
        <v>20</v>
      </c>
      <c r="Z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W1" t="s">
        <v>33</v>
      </c>
      <c r="AX1" t="s">
        <v>34</v>
      </c>
      <c r="AY1" t="s">
        <v>35</v>
      </c>
    </row>
    <row r="2" spans="1:51" x14ac:dyDescent="0.25">
      <c r="A2" t="s">
        <v>36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51</v>
      </c>
      <c r="Q2" t="s">
        <v>52</v>
      </c>
      <c r="R2" t="s">
        <v>53</v>
      </c>
      <c r="S2" t="s">
        <v>54</v>
      </c>
      <c r="T2" t="s">
        <v>55</v>
      </c>
      <c r="U2" t="s">
        <v>56</v>
      </c>
      <c r="V2" t="s">
        <v>57</v>
      </c>
      <c r="W2" t="s">
        <v>58</v>
      </c>
      <c r="X2" t="s">
        <v>59</v>
      </c>
      <c r="Y2" t="s">
        <v>60</v>
      </c>
      <c r="Z2" t="s">
        <v>61</v>
      </c>
      <c r="AA2" t="s">
        <v>62</v>
      </c>
      <c r="AB2" t="s">
        <v>63</v>
      </c>
      <c r="AC2" t="s">
        <v>64</v>
      </c>
      <c r="AD2" t="s">
        <v>65</v>
      </c>
      <c r="AE2" t="s">
        <v>66</v>
      </c>
      <c r="AF2" t="s">
        <v>67</v>
      </c>
      <c r="AG2" t="s">
        <v>68</v>
      </c>
      <c r="AH2" t="s">
        <v>69</v>
      </c>
      <c r="AI2" t="s">
        <v>70</v>
      </c>
      <c r="AJ2" t="s">
        <v>71</v>
      </c>
      <c r="AK2" t="s">
        <v>72</v>
      </c>
      <c r="AL2" t="s">
        <v>73</v>
      </c>
      <c r="AM2" t="s">
        <v>74</v>
      </c>
      <c r="AN2" t="s">
        <v>75</v>
      </c>
      <c r="AO2" t="s">
        <v>76</v>
      </c>
      <c r="AP2" t="s">
        <v>77</v>
      </c>
      <c r="AQ2" t="s">
        <v>78</v>
      </c>
      <c r="AR2" t="s">
        <v>79</v>
      </c>
      <c r="AS2" t="s">
        <v>80</v>
      </c>
      <c r="AT2" t="s">
        <v>81</v>
      </c>
      <c r="AU2" t="s">
        <v>82</v>
      </c>
      <c r="AV2" t="s">
        <v>83</v>
      </c>
      <c r="AW2" t="s">
        <v>84</v>
      </c>
      <c r="AX2" t="s">
        <v>85</v>
      </c>
      <c r="AY2" t="s">
        <v>86</v>
      </c>
    </row>
    <row r="3" spans="1:51" x14ac:dyDescent="0.25">
      <c r="A3" t="s">
        <v>87</v>
      </c>
      <c r="B3">
        <v>0</v>
      </c>
      <c r="C3" t="s">
        <v>88</v>
      </c>
      <c r="D3">
        <f>INDEX([1]parameters_siteplot!D:D,MATCH(pars_lcbp_stream_power!$C3,[1]parameters_siteplot!$C:$C,0))</f>
        <v>3.5</v>
      </c>
      <c r="E3">
        <f>INDEX([1]parameters_siteplot!E:E,MATCH(pars_lcbp_stream_power!$C3,[1]parameters_siteplot!$C:$C,0))</f>
        <v>7.1749999999999994E-2</v>
      </c>
      <c r="F3">
        <f>INDEX([1]parameters_siteplot!F:F,MATCH(pars_lcbp_stream_power!$C3,[1]parameters_siteplot!$C:$C,0))</f>
        <v>0.65789473684210575</v>
      </c>
      <c r="G3">
        <f>INDEX([1]parameters_siteplot!G:G,MATCH(pars_lcbp_stream_power!$C3,[1]parameters_siteplot!$C:$C,0))</f>
        <v>0.40489795918367349</v>
      </c>
      <c r="H3">
        <v>1E-3</v>
      </c>
      <c r="I3">
        <v>0.89863239892227176</v>
      </c>
      <c r="J3">
        <v>2.1485323744670735E-3</v>
      </c>
      <c r="K3">
        <v>150.72508171114299</v>
      </c>
      <c r="L3">
        <v>93.711297504514988</v>
      </c>
      <c r="M3">
        <v>1646.4169283978599</v>
      </c>
      <c r="N3">
        <v>353.26791937783901</v>
      </c>
      <c r="O3">
        <v>1553.7443181818101</v>
      </c>
      <c r="P3">
        <v>9.9607055265971893E-4</v>
      </c>
      <c r="Q3">
        <v>1.6586422018348601E-3</v>
      </c>
      <c r="R3">
        <v>1.3273563772472894E-3</v>
      </c>
      <c r="S3">
        <v>1.0472411303890582E-3</v>
      </c>
      <c r="T3">
        <v>37.299999999999969</v>
      </c>
      <c r="U3">
        <v>51.450000000000031</v>
      </c>
      <c r="V3">
        <v>11.25</v>
      </c>
      <c r="W3">
        <v>0.1125</v>
      </c>
      <c r="X3">
        <v>0.62700000000000033</v>
      </c>
      <c r="Y3">
        <v>3.3638635924673501</v>
      </c>
      <c r="Z3">
        <v>0.12147797442676464</v>
      </c>
      <c r="AA3">
        <v>0.23972949333939941</v>
      </c>
      <c r="AB3">
        <v>313.14814814814798</v>
      </c>
      <c r="AC3">
        <v>52.9400045537338</v>
      </c>
      <c r="AD3">
        <v>260.20814359441403</v>
      </c>
      <c r="AE3">
        <v>0.96011566284355399</v>
      </c>
      <c r="AF3">
        <v>0.29151419982749899</v>
      </c>
      <c r="AG3">
        <v>0.66860146301605405</v>
      </c>
      <c r="AH3">
        <v>2</v>
      </c>
      <c r="AI3" s="2">
        <v>100</v>
      </c>
      <c r="AJ3">
        <v>83.526878569999994</v>
      </c>
      <c r="AK3">
        <v>0.71</v>
      </c>
      <c r="AL3">
        <v>-3.5</v>
      </c>
      <c r="AM3" s="3">
        <v>0</v>
      </c>
      <c r="AN3">
        <v>8.2485441111111099E-2</v>
      </c>
      <c r="AO3">
        <v>0.29113711111111101</v>
      </c>
      <c r="AP3">
        <v>1</v>
      </c>
      <c r="AQ3">
        <v>1</v>
      </c>
      <c r="AR3">
        <v>1</v>
      </c>
      <c r="AS3">
        <v>183.590197584565</v>
      </c>
      <c r="AT3">
        <v>0.28928445992039598</v>
      </c>
      <c r="AU3">
        <v>88.8783299316962</v>
      </c>
      <c r="AV3">
        <v>0.14004625525322201</v>
      </c>
      <c r="AW3">
        <v>60</v>
      </c>
      <c r="AX3">
        <v>309.33333333333297</v>
      </c>
      <c r="AY3">
        <v>227.925442576573</v>
      </c>
    </row>
    <row r="4" spans="1:51" x14ac:dyDescent="0.25">
      <c r="A4" t="s">
        <v>87</v>
      </c>
      <c r="B4">
        <v>2</v>
      </c>
      <c r="C4" t="s">
        <v>89</v>
      </c>
      <c r="D4">
        <f>INDEX([1]parameters_siteplot!D:D,MATCH(pars_lcbp_stream_power!$C4,[1]parameters_siteplot!$C:$C,0))</f>
        <v>3.5</v>
      </c>
      <c r="E4">
        <f>INDEX([1]parameters_siteplot!E:E,MATCH(pars_lcbp_stream_power!$C4,[1]parameters_siteplot!$C:$C,0))</f>
        <v>7.1749999999999994E-2</v>
      </c>
      <c r="F4">
        <f>INDEX([1]parameters_siteplot!F:F,MATCH(pars_lcbp_stream_power!$C4,[1]parameters_siteplot!$C:$C,0))</f>
        <v>0.65789473684210575</v>
      </c>
      <c r="G4">
        <f>INDEX([1]parameters_siteplot!G:G,MATCH(pars_lcbp_stream_power!$C4,[1]parameters_siteplot!$C:$C,0))</f>
        <v>0.40489795918367349</v>
      </c>
      <c r="H4">
        <v>1E-3</v>
      </c>
      <c r="I4">
        <v>0.89863239892227176</v>
      </c>
      <c r="J4">
        <v>2.1485323744670735E-3</v>
      </c>
      <c r="K4">
        <v>386.90320755856101</v>
      </c>
      <c r="L4">
        <v>137.479152199727</v>
      </c>
      <c r="M4">
        <v>974.78335601968695</v>
      </c>
      <c r="N4">
        <v>374.47728285635799</v>
      </c>
      <c r="O4">
        <v>755.17277486910996</v>
      </c>
      <c r="P4">
        <v>1.3437142857142602E-3</v>
      </c>
      <c r="Q4">
        <v>1.0268143459915601E-3</v>
      </c>
      <c r="R4">
        <v>1.1852643158529101E-3</v>
      </c>
      <c r="S4">
        <v>1.2150803508384508E-3</v>
      </c>
      <c r="T4">
        <v>16.730000000000018</v>
      </c>
      <c r="U4">
        <v>52.019999999999982</v>
      </c>
      <c r="V4">
        <v>31.25</v>
      </c>
      <c r="W4">
        <v>0.3125</v>
      </c>
      <c r="X4">
        <v>0.83269999999999977</v>
      </c>
      <c r="Y4">
        <v>4.1495536497869638</v>
      </c>
      <c r="Z4">
        <v>8.5800625276211795E-2</v>
      </c>
      <c r="AA4">
        <v>0.18833759695853591</v>
      </c>
      <c r="AB4">
        <v>461.666666666666</v>
      </c>
      <c r="AC4">
        <v>35.862509117431401</v>
      </c>
      <c r="AD4">
        <v>425.80415754923501</v>
      </c>
      <c r="AE4">
        <v>0.36776556106966701</v>
      </c>
      <c r="AF4">
        <v>9.5796323407033299E-2</v>
      </c>
      <c r="AG4">
        <v>0.27196923766263298</v>
      </c>
      <c r="AH4">
        <v>2</v>
      </c>
      <c r="AI4" s="2">
        <v>100</v>
      </c>
      <c r="AJ4">
        <v>83.916164289999998</v>
      </c>
      <c r="AK4">
        <v>0.71</v>
      </c>
      <c r="AL4">
        <v>-3.5</v>
      </c>
      <c r="AM4" s="3">
        <v>0.38928572000000372</v>
      </c>
      <c r="AN4">
        <v>0.13182666666666601</v>
      </c>
      <c r="AO4">
        <v>0.21734500000000001</v>
      </c>
      <c r="AP4">
        <v>1</v>
      </c>
      <c r="AQ4">
        <v>1</v>
      </c>
      <c r="AR4">
        <v>1</v>
      </c>
      <c r="AS4">
        <v>456.21524290715502</v>
      </c>
      <c r="AT4">
        <v>0.17253832379127099</v>
      </c>
      <c r="AU4">
        <v>134.20542406457099</v>
      </c>
      <c r="AV4">
        <v>5.0755820354100603E-2</v>
      </c>
      <c r="AW4">
        <v>616</v>
      </c>
      <c r="AX4">
        <v>565.33333333333303</v>
      </c>
      <c r="AY4">
        <v>468.730596939066</v>
      </c>
    </row>
    <row r="5" spans="1:51" x14ac:dyDescent="0.25">
      <c r="A5" t="s">
        <v>87</v>
      </c>
      <c r="B5">
        <v>4</v>
      </c>
      <c r="C5" t="s">
        <v>90</v>
      </c>
      <c r="D5">
        <f>INDEX([1]parameters_siteplot!D:D,MATCH(pars_lcbp_stream_power!$C5,[1]parameters_siteplot!$C:$C,0))</f>
        <v>3.5</v>
      </c>
      <c r="E5">
        <f>INDEX([1]parameters_siteplot!E:E,MATCH(pars_lcbp_stream_power!$C5,[1]parameters_siteplot!$C:$C,0))</f>
        <v>7.1749999999999994E-2</v>
      </c>
      <c r="F5">
        <f>INDEX([1]parameters_siteplot!F:F,MATCH(pars_lcbp_stream_power!$C5,[1]parameters_siteplot!$C:$C,0))</f>
        <v>0.65789473684210575</v>
      </c>
      <c r="G5">
        <f>INDEX([1]parameters_siteplot!G:G,MATCH(pars_lcbp_stream_power!$C5,[1]parameters_siteplot!$C:$C,0))</f>
        <v>0.40489795918367349</v>
      </c>
      <c r="H5">
        <v>1E-3</v>
      </c>
      <c r="I5">
        <v>0.89863239892227176</v>
      </c>
      <c r="J5">
        <v>2.1485323744670735E-3</v>
      </c>
      <c r="K5">
        <v>281.62544301026799</v>
      </c>
      <c r="L5">
        <v>70.672109987178999</v>
      </c>
      <c r="M5">
        <v>1223.0525753812699</v>
      </c>
      <c r="N5">
        <v>304.22925216217999</v>
      </c>
      <c r="O5">
        <v>952.89729729729697</v>
      </c>
      <c r="P5">
        <v>1.33514062499997E-3</v>
      </c>
      <c r="Q5">
        <v>1.15744210526315E-3</v>
      </c>
      <c r="R5">
        <v>1.24629136513156E-3</v>
      </c>
      <c r="S5">
        <v>1.2827394239065606E-3</v>
      </c>
      <c r="T5">
        <v>15.484999999999971</v>
      </c>
      <c r="U5">
        <v>49.515000000000029</v>
      </c>
      <c r="V5">
        <v>35</v>
      </c>
      <c r="W5">
        <v>0.35</v>
      </c>
      <c r="X5">
        <v>0.84515000000000029</v>
      </c>
      <c r="Y5">
        <v>3.8587007717796862</v>
      </c>
      <c r="Z5">
        <v>6.9779359392707824E-2</v>
      </c>
      <c r="AA5">
        <v>0.15294288653063859</v>
      </c>
      <c r="AB5">
        <v>446.03703703703701</v>
      </c>
      <c r="AC5">
        <v>37.2992644212135</v>
      </c>
      <c r="AD5">
        <v>408.73777261582302</v>
      </c>
      <c r="AE5">
        <v>0.33008590362665402</v>
      </c>
      <c r="AF5">
        <v>8.6596031964594894E-2</v>
      </c>
      <c r="AG5">
        <v>0.24348987166205899</v>
      </c>
      <c r="AH5">
        <v>2</v>
      </c>
      <c r="AI5" s="2">
        <v>100</v>
      </c>
      <c r="AJ5">
        <v>83.995568180000006</v>
      </c>
      <c r="AK5">
        <v>0.71</v>
      </c>
      <c r="AL5">
        <v>-3.5</v>
      </c>
      <c r="AM5" s="3">
        <v>0.46868961000001264</v>
      </c>
      <c r="AN5">
        <v>0.19173777777777701</v>
      </c>
      <c r="AO5">
        <v>0.26560011111111098</v>
      </c>
      <c r="AP5">
        <v>1</v>
      </c>
      <c r="AQ5">
        <v>1</v>
      </c>
      <c r="AR5">
        <v>1</v>
      </c>
      <c r="AS5">
        <v>348.62232413000902</v>
      </c>
      <c r="AT5">
        <v>0.17673643371412001</v>
      </c>
      <c r="AU5">
        <v>19.2333307449722</v>
      </c>
      <c r="AV5">
        <v>9.7504664762744896E-3</v>
      </c>
      <c r="AW5">
        <v>473.33333333333297</v>
      </c>
      <c r="AX5">
        <v>434.666666666666</v>
      </c>
      <c r="AY5">
        <v>530.78073973662697</v>
      </c>
    </row>
    <row r="6" spans="1:51" x14ac:dyDescent="0.25">
      <c r="A6" t="s">
        <v>91</v>
      </c>
      <c r="B6">
        <v>0</v>
      </c>
      <c r="C6" t="s">
        <v>92</v>
      </c>
      <c r="D6">
        <f>INDEX([1]parameters_siteplot!D:D,MATCH(pars_lcbp_stream_power!$C6,[1]parameters_siteplot!$C:$C,0))</f>
        <v>23.854166666666664</v>
      </c>
      <c r="E6">
        <f>INDEX([1]parameters_siteplot!E:E,MATCH(pars_lcbp_stream_power!$C6,[1]parameters_siteplot!$C:$C,0))</f>
        <v>5.9499999999999997E-2</v>
      </c>
      <c r="F6">
        <f>INDEX([1]parameters_siteplot!F:F,MATCH(pars_lcbp_stream_power!$C6,[1]parameters_siteplot!$C:$C,0))</f>
        <v>0.23310810810810811</v>
      </c>
      <c r="G6">
        <f>INDEX([1]parameters_siteplot!G:G,MATCH(pars_lcbp_stream_power!$C6,[1]parameters_siteplot!$C:$C,0))</f>
        <v>0.2587269102990033</v>
      </c>
      <c r="H6">
        <v>1E-3</v>
      </c>
      <c r="I6">
        <v>0.62269675417155712</v>
      </c>
      <c r="J6">
        <v>8.9984878039589403E-4</v>
      </c>
      <c r="K6">
        <v>354.012206655189</v>
      </c>
      <c r="L6">
        <v>108.429491307935</v>
      </c>
      <c r="M6">
        <v>1583.6962835065101</v>
      </c>
      <c r="N6">
        <v>619.96153150949306</v>
      </c>
      <c r="O6">
        <v>1147.8738532110001</v>
      </c>
      <c r="P6">
        <v>1.38203979238753E-3</v>
      </c>
      <c r="Q6">
        <v>1.4941256544502601E-3</v>
      </c>
      <c r="R6">
        <v>1.4380827234188949E-3</v>
      </c>
      <c r="S6">
        <v>1.3708880020880292E-3</v>
      </c>
      <c r="T6" s="4">
        <v>6.4499999999999602</v>
      </c>
      <c r="U6" s="4">
        <v>78.55000000000004</v>
      </c>
      <c r="V6" s="4">
        <v>15</v>
      </c>
      <c r="W6">
        <v>0.15</v>
      </c>
      <c r="X6">
        <v>0.93550000000000044</v>
      </c>
      <c r="Y6">
        <v>5.1035274186872428</v>
      </c>
      <c r="Z6">
        <v>0.1262952221135821</v>
      </c>
      <c r="AA6">
        <v>0.30288495639071317</v>
      </c>
      <c r="AB6">
        <v>547.92592592592496</v>
      </c>
      <c r="AC6">
        <v>213.696933915849</v>
      </c>
      <c r="AD6">
        <v>334.22899201007601</v>
      </c>
      <c r="AE6">
        <v>1.2528625090166301</v>
      </c>
      <c r="AF6">
        <v>0.70027582114498899</v>
      </c>
      <c r="AG6">
        <v>0.552586687871641</v>
      </c>
      <c r="AH6">
        <v>2</v>
      </c>
      <c r="AI6" s="2">
        <v>100</v>
      </c>
      <c r="AJ6">
        <v>77.296940000000006</v>
      </c>
      <c r="AK6">
        <v>5.8</v>
      </c>
      <c r="AL6">
        <v>-3.6</v>
      </c>
      <c r="AM6" s="3">
        <v>0</v>
      </c>
      <c r="AN6">
        <v>2.6090916666666599E-2</v>
      </c>
      <c r="AO6">
        <v>5.4714833333333303E-2</v>
      </c>
      <c r="AP6">
        <v>1</v>
      </c>
      <c r="AQ6">
        <v>1</v>
      </c>
      <c r="AR6">
        <v>1</v>
      </c>
      <c r="AS6">
        <v>342.862534024978</v>
      </c>
      <c r="AT6">
        <v>0.35845579795929999</v>
      </c>
      <c r="AU6">
        <v>75.673415713288605</v>
      </c>
      <c r="AV6">
        <v>7.9115015266837299E-2</v>
      </c>
      <c r="AW6">
        <v>636</v>
      </c>
      <c r="AX6">
        <v>450.666666666666</v>
      </c>
      <c r="AY6">
        <v>904.82485613164897</v>
      </c>
    </row>
    <row r="7" spans="1:51" x14ac:dyDescent="0.25">
      <c r="A7" t="s">
        <v>91</v>
      </c>
      <c r="B7">
        <v>2</v>
      </c>
      <c r="C7" t="s">
        <v>93</v>
      </c>
      <c r="D7">
        <f>INDEX([1]parameters_siteplot!D:D,MATCH(pars_lcbp_stream_power!$C7,[1]parameters_siteplot!$C:$C,0))</f>
        <v>23.854166666666664</v>
      </c>
      <c r="E7">
        <f>INDEX([1]parameters_siteplot!E:E,MATCH(pars_lcbp_stream_power!$C7,[1]parameters_siteplot!$C:$C,0))</f>
        <v>5.9499999999999997E-2</v>
      </c>
      <c r="F7">
        <f>INDEX([1]parameters_siteplot!F:F,MATCH(pars_lcbp_stream_power!$C7,[1]parameters_siteplot!$C:$C,0))</f>
        <v>0.23310810810810811</v>
      </c>
      <c r="G7">
        <f>INDEX([1]parameters_siteplot!G:G,MATCH(pars_lcbp_stream_power!$C7,[1]parameters_siteplot!$C:$C,0))</f>
        <v>0.2587269102990033</v>
      </c>
      <c r="H7">
        <v>1E-3</v>
      </c>
      <c r="I7">
        <v>0.62269675417155712</v>
      </c>
      <c r="J7">
        <v>8.9984878039589403E-4</v>
      </c>
      <c r="K7">
        <v>333.21176739255901</v>
      </c>
      <c r="L7">
        <v>122.46737593604402</v>
      </c>
      <c r="M7">
        <v>2007.9317565910401</v>
      </c>
      <c r="N7">
        <v>1432.08641928521</v>
      </c>
      <c r="O7">
        <v>1140.9773662551399</v>
      </c>
      <c r="P7">
        <v>2.0653881818181899E-3</v>
      </c>
      <c r="Q7">
        <v>2.592825E-3</v>
      </c>
      <c r="R7">
        <v>2.3291065909090952E-3</v>
      </c>
      <c r="S7">
        <v>2.0371377977812439E-3</v>
      </c>
      <c r="T7" s="4">
        <v>6.2550000000000248</v>
      </c>
      <c r="U7" s="4">
        <v>83.744999999999976</v>
      </c>
      <c r="V7" s="4">
        <v>10</v>
      </c>
      <c r="W7">
        <v>0.1</v>
      </c>
      <c r="X7">
        <v>0.93744999999999978</v>
      </c>
      <c r="Y7">
        <v>5.1967898363982226</v>
      </c>
      <c r="Z7">
        <v>0.12063130902945179</v>
      </c>
      <c r="AA7">
        <v>0.18659215532097317</v>
      </c>
      <c r="AB7">
        <v>506</v>
      </c>
      <c r="AC7">
        <v>48.601921024544502</v>
      </c>
      <c r="AD7">
        <v>457.39807897545501</v>
      </c>
      <c r="AE7">
        <v>0.71541250012539803</v>
      </c>
      <c r="AF7">
        <v>0.31693583307884499</v>
      </c>
      <c r="AG7">
        <v>0.39847666704655199</v>
      </c>
      <c r="AH7">
        <v>2</v>
      </c>
      <c r="AI7" s="2">
        <v>100</v>
      </c>
      <c r="AJ7">
        <v>77.663022729999994</v>
      </c>
      <c r="AK7">
        <v>5.8</v>
      </c>
      <c r="AL7">
        <v>-3.6</v>
      </c>
      <c r="AM7" s="3">
        <v>0.36608272999998803</v>
      </c>
      <c r="AN7">
        <v>1.88066666666666E-2</v>
      </c>
      <c r="AO7">
        <v>6.5570000000000003E-2</v>
      </c>
      <c r="AP7">
        <v>1</v>
      </c>
      <c r="AQ7">
        <v>1</v>
      </c>
      <c r="AR7">
        <v>1</v>
      </c>
      <c r="AS7">
        <v>338.02763204375901</v>
      </c>
      <c r="AT7">
        <v>0.24428658377204099</v>
      </c>
      <c r="AU7">
        <v>55.637560392874398</v>
      </c>
      <c r="AV7">
        <v>4.0208279647464998E-2</v>
      </c>
      <c r="AW7">
        <v>369.33333333333297</v>
      </c>
      <c r="AX7">
        <v>453.33333333333297</v>
      </c>
      <c r="AY7">
        <v>624.04074299532795</v>
      </c>
    </row>
    <row r="8" spans="1:51" x14ac:dyDescent="0.25">
      <c r="A8" t="s">
        <v>91</v>
      </c>
      <c r="B8">
        <v>4</v>
      </c>
      <c r="C8" t="s">
        <v>94</v>
      </c>
      <c r="D8">
        <f>INDEX([1]parameters_siteplot!D:D,MATCH(pars_lcbp_stream_power!$C8,[1]parameters_siteplot!$C:$C,0))</f>
        <v>23.854166666666664</v>
      </c>
      <c r="E8">
        <f>INDEX([1]parameters_siteplot!E:E,MATCH(pars_lcbp_stream_power!$C8,[1]parameters_siteplot!$C:$C,0))</f>
        <v>5.9499999999999997E-2</v>
      </c>
      <c r="F8">
        <f>INDEX([1]parameters_siteplot!F:F,MATCH(pars_lcbp_stream_power!$C8,[1]parameters_siteplot!$C:$C,0))</f>
        <v>0.23310810810810811</v>
      </c>
      <c r="G8">
        <f>INDEX([1]parameters_siteplot!G:G,MATCH(pars_lcbp_stream_power!$C8,[1]parameters_siteplot!$C:$C,0))</f>
        <v>0.2587269102990033</v>
      </c>
      <c r="H8">
        <v>1E-3</v>
      </c>
      <c r="I8">
        <v>0.62269675417155712</v>
      </c>
      <c r="J8">
        <v>8.9984878039589403E-4</v>
      </c>
      <c r="K8">
        <v>369.42422909889501</v>
      </c>
      <c r="L8">
        <v>153.56065391367002</v>
      </c>
      <c r="M8">
        <v>1387.6942682210499</v>
      </c>
      <c r="N8">
        <v>444.64002654893699</v>
      </c>
      <c r="O8">
        <v>540.71891891891801</v>
      </c>
      <c r="P8">
        <v>1.2582019230768999E-3</v>
      </c>
      <c r="Q8">
        <v>1.5570414507772E-3</v>
      </c>
      <c r="R8">
        <v>1.4076216869270499E-3</v>
      </c>
      <c r="S8">
        <v>1.2141932111449636E-3</v>
      </c>
      <c r="T8" s="4">
        <v>15.989999999999965</v>
      </c>
      <c r="U8" s="4">
        <v>75.260000000000034</v>
      </c>
      <c r="V8" s="4">
        <v>8.75</v>
      </c>
      <c r="W8">
        <v>8.7499999999999994E-2</v>
      </c>
      <c r="X8">
        <v>0.84010000000000029</v>
      </c>
      <c r="Y8">
        <v>5.0013522085755246</v>
      </c>
      <c r="Z8">
        <v>9.233054552352693E-2</v>
      </c>
      <c r="AA8">
        <v>0.17654644294310856</v>
      </c>
      <c r="AB8">
        <v>243.07407407407399</v>
      </c>
      <c r="AC8">
        <v>23.400058211452802</v>
      </c>
      <c r="AD8">
        <v>219.67401586262099</v>
      </c>
      <c r="AE8">
        <v>0.22410797496054</v>
      </c>
      <c r="AF8">
        <v>7.81563808908914E-2</v>
      </c>
      <c r="AG8">
        <v>0.145951594069649</v>
      </c>
      <c r="AH8">
        <v>2</v>
      </c>
      <c r="AI8" s="2">
        <v>100</v>
      </c>
      <c r="AJ8">
        <v>77.821019050000004</v>
      </c>
      <c r="AK8">
        <v>5.8</v>
      </c>
      <c r="AL8">
        <v>-3.6</v>
      </c>
      <c r="AM8" s="3">
        <v>0.52407904999999744</v>
      </c>
      <c r="AN8">
        <v>2.2963916666666601E-2</v>
      </c>
      <c r="AO8">
        <v>6.0130666666666603E-2</v>
      </c>
      <c r="AP8">
        <v>1</v>
      </c>
      <c r="AQ8">
        <v>1</v>
      </c>
      <c r="AR8">
        <v>1</v>
      </c>
      <c r="AS8">
        <v>405.50630703363498</v>
      </c>
      <c r="AT8">
        <v>0.18377743246655501</v>
      </c>
      <c r="AU8">
        <v>96.566146762438294</v>
      </c>
      <c r="AV8">
        <v>4.3764247823936897E-2</v>
      </c>
      <c r="AW8">
        <v>809.33333333333303</v>
      </c>
      <c r="AX8">
        <v>488</v>
      </c>
      <c r="AY8">
        <v>802.63403662852295</v>
      </c>
    </row>
    <row r="9" spans="1:51" x14ac:dyDescent="0.25">
      <c r="A9" t="s">
        <v>95</v>
      </c>
      <c r="B9">
        <v>0</v>
      </c>
      <c r="C9" t="s">
        <v>96</v>
      </c>
      <c r="D9">
        <f>INDEX([1]parameters_siteplot!D:D,MATCH(pars_lcbp_stream_power!$C9,[1]parameters_siteplot!$C:$C,0))</f>
        <v>12.25</v>
      </c>
      <c r="E9">
        <f>INDEX([1]parameters_siteplot!E:E,MATCH(pars_lcbp_stream_power!$C9,[1]parameters_siteplot!$C:$C,0))</f>
        <v>5.5999999999999994E-2</v>
      </c>
      <c r="F9">
        <f>INDEX([1]parameters_siteplot!F:F,MATCH(pars_lcbp_stream_power!$C9,[1]parameters_siteplot!$C:$C,0))</f>
        <v>0.54411764705882359</v>
      </c>
      <c r="G9">
        <f>INDEX([1]parameters_siteplot!G:G,MATCH(pars_lcbp_stream_power!$C9,[1]parameters_siteplot!$C:$C,0))</f>
        <v>0.27735426356589149</v>
      </c>
      <c r="H9">
        <v>1E-3</v>
      </c>
      <c r="I9">
        <v>1.4192113250241647</v>
      </c>
      <c r="J9">
        <v>9.383718100787632E-4</v>
      </c>
      <c r="K9">
        <v>302.23561159425799</v>
      </c>
      <c r="L9">
        <v>73.013113489711998</v>
      </c>
      <c r="M9">
        <v>1064.50872301703</v>
      </c>
      <c r="N9">
        <v>164.5863743358</v>
      </c>
      <c r="O9">
        <v>1421.03517587939</v>
      </c>
      <c r="P9">
        <v>1.4866556603773499E-3</v>
      </c>
      <c r="Q9">
        <v>2.7429458128078801E-3</v>
      </c>
      <c r="R9">
        <v>2.114800736592615E-3</v>
      </c>
      <c r="S9">
        <v>1.6183052916145923E-3</v>
      </c>
      <c r="T9" s="4">
        <v>1.4549999999999841</v>
      </c>
      <c r="U9" s="4">
        <v>87.295000000000016</v>
      </c>
      <c r="V9" s="4">
        <v>11.25</v>
      </c>
      <c r="W9">
        <v>0.1125</v>
      </c>
      <c r="X9">
        <v>0.98545000000000016</v>
      </c>
      <c r="Y9">
        <v>3.4469039267027926</v>
      </c>
      <c r="Z9">
        <v>0.16643182782203911</v>
      </c>
      <c r="AA9">
        <v>0.29914264435717103</v>
      </c>
      <c r="AB9">
        <v>544.85185185185105</v>
      </c>
      <c r="AC9">
        <v>78.880757075389695</v>
      </c>
      <c r="AD9">
        <v>465.971094776462</v>
      </c>
      <c r="AE9">
        <v>1.6814206736489501</v>
      </c>
      <c r="AF9">
        <v>1.03113392874902</v>
      </c>
      <c r="AG9">
        <v>0.65028674489992999</v>
      </c>
      <c r="AH9">
        <v>2</v>
      </c>
      <c r="AI9" s="2">
        <v>100</v>
      </c>
      <c r="AJ9">
        <v>75.098470210000002</v>
      </c>
      <c r="AK9">
        <v>1.1000000000000001</v>
      </c>
      <c r="AL9">
        <v>-2.2999999999999998</v>
      </c>
      <c r="AM9" s="3">
        <v>0</v>
      </c>
      <c r="AN9">
        <v>0.11172225</v>
      </c>
      <c r="AO9">
        <v>0.22923774999999999</v>
      </c>
      <c r="AP9">
        <v>1</v>
      </c>
      <c r="AQ9">
        <v>1</v>
      </c>
      <c r="AR9">
        <v>1</v>
      </c>
      <c r="AS9">
        <v>331.51996364002503</v>
      </c>
      <c r="AT9">
        <v>0.47430818542242398</v>
      </c>
      <c r="AU9">
        <v>61.116346562097903</v>
      </c>
      <c r="AV9">
        <v>8.7439631445521998E-2</v>
      </c>
      <c r="AW9">
        <v>446.666666666666</v>
      </c>
      <c r="AX9">
        <v>438.666666666666</v>
      </c>
      <c r="AY9">
        <v>712.35343043462103</v>
      </c>
    </row>
    <row r="10" spans="1:51" x14ac:dyDescent="0.25">
      <c r="A10" t="s">
        <v>95</v>
      </c>
      <c r="B10">
        <v>2</v>
      </c>
      <c r="C10" t="s">
        <v>97</v>
      </c>
      <c r="D10">
        <f>INDEX([1]parameters_siteplot!D:D,MATCH(pars_lcbp_stream_power!$C10,[1]parameters_siteplot!$C:$C,0))</f>
        <v>12.25</v>
      </c>
      <c r="E10">
        <f>INDEX([1]parameters_siteplot!E:E,MATCH(pars_lcbp_stream_power!$C10,[1]parameters_siteplot!$C:$C,0))</f>
        <v>5.5999999999999994E-2</v>
      </c>
      <c r="F10">
        <f>INDEX([1]parameters_siteplot!F:F,MATCH(pars_lcbp_stream_power!$C10,[1]parameters_siteplot!$C:$C,0))</f>
        <v>0.54411764705882359</v>
      </c>
      <c r="G10">
        <f>INDEX([1]parameters_siteplot!G:G,MATCH(pars_lcbp_stream_power!$C10,[1]parameters_siteplot!$C:$C,0))</f>
        <v>0.27735426356589149</v>
      </c>
      <c r="H10">
        <v>1E-3</v>
      </c>
      <c r="I10">
        <v>1.4192113250241647</v>
      </c>
      <c r="J10">
        <v>9.383718100787632E-4</v>
      </c>
      <c r="K10">
        <v>222.641331127841</v>
      </c>
      <c r="L10">
        <v>87.606748122412</v>
      </c>
      <c r="M10">
        <v>845.85758596525102</v>
      </c>
      <c r="N10">
        <v>435.438931442654</v>
      </c>
      <c r="O10">
        <v>1675.1060606060601</v>
      </c>
      <c r="P10">
        <v>1.2249771897810101E-3</v>
      </c>
      <c r="Q10">
        <v>3.3715806451612897E-3</v>
      </c>
      <c r="R10">
        <v>2.2982789174711498E-3</v>
      </c>
      <c r="S10">
        <v>1.4955155742568268E-3</v>
      </c>
      <c r="T10" s="4">
        <v>2.9650000000000176</v>
      </c>
      <c r="U10" s="4">
        <v>82.034999999999982</v>
      </c>
      <c r="V10" s="4">
        <v>15</v>
      </c>
      <c r="W10">
        <v>0.15</v>
      </c>
      <c r="X10">
        <v>0.97034999999999982</v>
      </c>
      <c r="Y10">
        <v>4.1365468353502992</v>
      </c>
      <c r="Z10">
        <v>0.18547916017340912</v>
      </c>
      <c r="AA10">
        <v>0.20397912128676132</v>
      </c>
      <c r="AB10">
        <v>584.81481481481399</v>
      </c>
      <c r="AC10">
        <v>149.511479805596</v>
      </c>
      <c r="AD10">
        <v>435.30333500921802</v>
      </c>
      <c r="AE10">
        <v>1.3796707198887399</v>
      </c>
      <c r="AF10">
        <v>0.763014012062876</v>
      </c>
      <c r="AG10">
        <v>0.61665670782586401</v>
      </c>
      <c r="AH10">
        <v>2</v>
      </c>
      <c r="AI10" s="2">
        <v>100</v>
      </c>
      <c r="AJ10">
        <v>75.18614762</v>
      </c>
      <c r="AK10">
        <v>1.1000000000000001</v>
      </c>
      <c r="AL10">
        <v>-2.2999999999999998</v>
      </c>
      <c r="AM10" s="3">
        <v>8.7677409999997735E-2</v>
      </c>
      <c r="AN10">
        <v>0.15793333333333301</v>
      </c>
      <c r="AO10">
        <v>0.40854600000000002</v>
      </c>
      <c r="AP10">
        <v>1</v>
      </c>
      <c r="AQ10">
        <v>1</v>
      </c>
      <c r="AR10">
        <v>1</v>
      </c>
      <c r="AS10">
        <v>234.87446709275801</v>
      </c>
      <c r="AT10">
        <v>0.32422294163272097</v>
      </c>
      <c r="AU10">
        <v>65.314313007640706</v>
      </c>
      <c r="AV10">
        <v>9.0160497035612006E-2</v>
      </c>
      <c r="AW10">
        <v>194.666666666666</v>
      </c>
      <c r="AX10">
        <v>294.666666666666</v>
      </c>
      <c r="AY10">
        <v>606.06308990036405</v>
      </c>
    </row>
    <row r="11" spans="1:51" x14ac:dyDescent="0.25">
      <c r="A11" t="s">
        <v>95</v>
      </c>
      <c r="B11">
        <v>4</v>
      </c>
      <c r="C11" t="s">
        <v>98</v>
      </c>
      <c r="D11">
        <f>INDEX([1]parameters_siteplot!D:D,MATCH(pars_lcbp_stream_power!$C11,[1]parameters_siteplot!$C:$C,0))</f>
        <v>12.25</v>
      </c>
      <c r="E11">
        <f>INDEX([1]parameters_siteplot!E:E,MATCH(pars_lcbp_stream_power!$C11,[1]parameters_siteplot!$C:$C,0))</f>
        <v>5.5999999999999994E-2</v>
      </c>
      <c r="F11">
        <f>INDEX([1]parameters_siteplot!F:F,MATCH(pars_lcbp_stream_power!$C11,[1]parameters_siteplot!$C:$C,0))</f>
        <v>0.54411764705882359</v>
      </c>
      <c r="G11">
        <f>INDEX([1]parameters_siteplot!G:G,MATCH(pars_lcbp_stream_power!$C11,[1]parameters_siteplot!$C:$C,0))</f>
        <v>0.27735426356589149</v>
      </c>
      <c r="H11">
        <v>1E-3</v>
      </c>
      <c r="I11">
        <v>1.4192113250241647</v>
      </c>
      <c r="J11">
        <v>9.383718100787632E-4</v>
      </c>
      <c r="K11">
        <v>184.21889452712401</v>
      </c>
      <c r="L11">
        <v>47.053771998159021</v>
      </c>
      <c r="M11">
        <v>505.24963940251803</v>
      </c>
      <c r="N11">
        <v>277.93099077960301</v>
      </c>
      <c r="O11">
        <v>1086.7623966942101</v>
      </c>
      <c r="P11">
        <v>1.1284559800664299E-3</v>
      </c>
      <c r="Q11">
        <v>4.2594693877550998E-3</v>
      </c>
      <c r="R11">
        <v>2.6939626839107651E-3</v>
      </c>
      <c r="S11">
        <v>1.5411732070823197E-3</v>
      </c>
      <c r="T11" s="4">
        <v>24.085000000000036</v>
      </c>
      <c r="U11" s="4">
        <v>68.414999999999964</v>
      </c>
      <c r="V11" s="4">
        <v>7.5</v>
      </c>
      <c r="W11">
        <v>7.4999999999999997E-2</v>
      </c>
      <c r="X11">
        <v>0.75914999999999966</v>
      </c>
      <c r="Y11">
        <v>3.775993712508853</v>
      </c>
      <c r="Z11">
        <v>0.13297581035271647</v>
      </c>
      <c r="AA11">
        <v>0.17311022004876461</v>
      </c>
      <c r="AB11">
        <v>278.81481481481399</v>
      </c>
      <c r="AC11">
        <v>46.0126609910497</v>
      </c>
      <c r="AD11">
        <v>232.802153823765</v>
      </c>
      <c r="AE11">
        <v>0.39839704769511097</v>
      </c>
      <c r="AF11">
        <v>0.12673390756532299</v>
      </c>
      <c r="AG11">
        <v>0.27166314012978698</v>
      </c>
      <c r="AH11">
        <v>2</v>
      </c>
      <c r="AI11" s="2">
        <v>100</v>
      </c>
      <c r="AJ11">
        <v>76.178809999999999</v>
      </c>
      <c r="AK11">
        <v>1.1000000000000001</v>
      </c>
      <c r="AL11">
        <v>-2.2999999999999998</v>
      </c>
      <c r="AM11" s="3">
        <v>1.0803397899999965</v>
      </c>
      <c r="AN11">
        <v>2.2903E-2</v>
      </c>
      <c r="AO11">
        <v>0.14547490909090899</v>
      </c>
      <c r="AP11">
        <v>1</v>
      </c>
      <c r="AQ11">
        <v>1</v>
      </c>
      <c r="AR11">
        <v>1</v>
      </c>
      <c r="AS11">
        <v>222.74513981248299</v>
      </c>
      <c r="AT11">
        <v>0.142453723309971</v>
      </c>
      <c r="AU11">
        <v>36.464324579689098</v>
      </c>
      <c r="AV11">
        <v>2.3320278991195601E-2</v>
      </c>
      <c r="AW11">
        <v>29.3333333333333</v>
      </c>
      <c r="AX11">
        <v>305.33333333333297</v>
      </c>
      <c r="AY11">
        <v>337.77333333333303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pars_lcbp_stream_power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Wiegman, Adrian - REE-ARS</dc:creator>
  <cp:lastModifiedBy>Wiegman, Adrian - REE-ARS</cp:lastModifiedBy>
  <dcterms:created xsi:type="dcterms:W3CDTF">2024-06-18T15:14:04Z</dcterms:created>
  <dcterms:modified xsi:type="dcterms:W3CDTF">2024-06-18T15:14:15Z</dcterms:modified>
</cp:coreProperties>
</file>