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D:\DOCUMENTOS\LILY HERRERA organizado\DOCTORADO UGR\03 TERCER AÑO ;)\ARTICULOS\articulo 05 2021\Github\"/>
    </mc:Choice>
  </mc:AlternateContent>
  <xr:revisionPtr revIDLastSave="0" documentId="13_ncr:1_{427ADD39-7965-48ED-8EC8-62DFE7D5CC89}" xr6:coauthVersionLast="47" xr6:coauthVersionMax="47" xr10:uidLastSave="{00000000-0000-0000-0000-000000000000}"/>
  <bookViews>
    <workbookView xWindow="-120" yWindow="-120" windowWidth="20730" windowHeight="11040" activeTab="1" xr2:uid="{00000000-000D-0000-FFFF-FFFF00000000}"/>
  </bookViews>
  <sheets>
    <sheet name="RESUMEN HERRAMIENTAS" sheetId="3" r:id="rId1"/>
    <sheet name="Respuestas de formulario 1" sheetId="1" r:id="rId2"/>
    <sheet name="Hoja 1"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3" l="1"/>
  <c r="C6" i="3"/>
  <c r="C5" i="3"/>
  <c r="C55" i="3"/>
  <c r="C54" i="3"/>
  <c r="C53" i="3"/>
  <c r="C52" i="3"/>
  <c r="C51" i="3"/>
  <c r="C50" i="3"/>
  <c r="C49" i="3"/>
  <c r="D22" i="2" l="1"/>
  <c r="D21" i="2"/>
  <c r="D20" i="2"/>
  <c r="D19" i="2"/>
  <c r="D18" i="2"/>
  <c r="D17" i="2"/>
  <c r="D16" i="2"/>
  <c r="D15" i="2"/>
  <c r="D14" i="2"/>
  <c r="D13" i="2"/>
  <c r="I12" i="2"/>
  <c r="D12" i="2"/>
  <c r="I11" i="2"/>
  <c r="D11" i="2"/>
  <c r="D10" i="2"/>
  <c r="D9" i="2"/>
  <c r="D8" i="2"/>
  <c r="I6" i="2"/>
  <c r="D6" i="2"/>
  <c r="I5" i="2"/>
  <c r="D5" i="2"/>
  <c r="I3" i="2"/>
  <c r="D3" i="2"/>
  <c r="I2" i="2"/>
  <c r="D2" i="2"/>
  <c r="C15" i="1"/>
  <c r="C14" i="1"/>
  <c r="C13" i="1"/>
  <c r="C12" i="1"/>
  <c r="C11" i="1"/>
  <c r="C10" i="1"/>
  <c r="C9" i="1"/>
  <c r="C7" i="1"/>
  <c r="C6" i="1"/>
  <c r="C5" i="1"/>
  <c r="C4" i="1"/>
</calcChain>
</file>

<file path=xl/sharedStrings.xml><?xml version="1.0" encoding="utf-8"?>
<sst xmlns="http://schemas.openxmlformats.org/spreadsheetml/2006/main" count="668" uniqueCount="268">
  <si>
    <t>NOMBRE</t>
  </si>
  <si>
    <t>MULTIPLATAFORMA</t>
  </si>
  <si>
    <t>LENGUAJE</t>
  </si>
  <si>
    <t>ENLACE DELA HERRAMIENTA</t>
  </si>
  <si>
    <t>COSTO</t>
  </si>
  <si>
    <t>AÑO DE CREACION</t>
  </si>
  <si>
    <t>VERSIONES DISPONIBLES</t>
  </si>
  <si>
    <t>REFERENCIAS</t>
  </si>
  <si>
    <t>ENLACES DE REFERENCIAS</t>
  </si>
  <si>
    <t>CARACTERÍSTICAS DE LA HERRAMIENTA</t>
  </si>
  <si>
    <t>ENLACES REFERENCIAS</t>
  </si>
  <si>
    <t>APLICACIONES Y OBJETIVOS</t>
  </si>
  <si>
    <t>POBLACIÓN BENEFICIADA</t>
  </si>
  <si>
    <t>PLATAFORMA PARA USO</t>
  </si>
  <si>
    <t>DISPOSITIVOS MOVILES</t>
  </si>
  <si>
    <t>RESTRICCIONES DE USO</t>
  </si>
  <si>
    <t>BALABOLKA</t>
  </si>
  <si>
    <t>HERA</t>
  </si>
  <si>
    <t>NO. DEBE SER DESCARGADA</t>
  </si>
  <si>
    <t>SI</t>
  </si>
  <si>
    <t>SIDAR.ORG/HERA
Technology Profile
Frameworks
View Global Trends
 PHP
PHP Usage Statistics - Download list of all PHP websites
PHP is a widely-used general-purpose scripting language that is especially suited for Web development and can be embedded into HTML.
Payment Providers
View Global Trends
 PayPal Form
PayPal Form Usage Statistics - Download list of all PayPal Form websites
The website contains a form for paying with PayPal.
Document Information
View Global Trends
 XHTML Transitional
XHTML Transitional Usage Statistics - Download list of all XHTML Transitional websites
The website claims XHTML Transitional status. XHTML 1.0 Transitional is the same as HTML 4.01 Transitional, but follows XML syntax rules. It supports everything found in XHTML 1.0 Strict, but also permits the use of a number of elements and attributes that are judged presentational, in order to ease the transition from HTML 3.2 and earlier. These include center, u, strike, and applet.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Javascript
Javascript Usage Statistics - Download list of all Javascript websites
JavaScript is a scripting language most often used for client-side web development. Its proper name is ECMAScript, though "JavaScript" is much more commonly used. The website uses JavaScript.
 HREF Lang
HREF Lang Usage Statistics - Download list of all HREF Lang websites
Contains language specific links.
Encoding
View Global Trends
 ISO/IEC 8859
ISO/IEC 8859 Usage Statistics - Download list of all ISO/IEC 8859 websites
ISO 8859, more formally ISO/IEC 8859, is a joint ISO and IEC standard for 8-bit character encodings for use by computers. The standard is divided into numbered, separately published parts, such as ISO/IEC 8859-1, ISO/IEC 8859-2, etc., each of which may be informally referred to as a standard in itself. There are currently 15 parts as of 2006 excluding the abandoned ISO/IEC 8859-12 standard.
Language
View Global Trends
 Spanish HREF LANG
Spanish HREF LANG Usage Statistics - Download list of all Spanish HREF LANG websites
This webpage has alternate versions available in Spanish via the use of the hreflang tag.
 Italian
Italian Usage Statistics - Download list of all Italian websites
Website content is written in Italian.
 German HREF LANG
German HREF LANG Usage Statistics - Download list of all German HREF LANG websites
This webpage has alternate versions available in German via the use of the hreflang tag.
 French
French Usage Statistics - Download list of all French websites
Website content is written in French.
 French HREF LANG
French HREF LANG Usage Statistics - Download list of all French HREF LANG websites
This webpage has alternate versions available in French via the use of the hreflang tag.
 Portuguese
Portuguese Usage Statistics - Download list of all Portuguese websites
Website content is written in Portuguese.</t>
  </si>
  <si>
    <t>http://www.sidar.org/hera/</t>
  </si>
  <si>
    <t>GRATUITA</t>
  </si>
  <si>
    <t>http://www.redalyc.org/html/904/90426810009/</t>
  </si>
  <si>
    <t>Mariño, S. I., Godoy, M. V., Alfonzo, P. L., Acevedo, J. J., Gómez Solis, L., &amp; Fernández Vázquez, A. (2012). Accesibilidad en la definición de requerimientos no funcionales. Revisión de herramientas. Multiciencias, 12(3).</t>
  </si>
  <si>
    <t>versión 2.11</t>
  </si>
  <si>
    <t>Manfio, E. R. (2015). Como funcionam alguns fonemas no aplicativo Balabolka. Revista de Linguística e Teoria Literária• ISSN, 2176, 6800.</t>
  </si>
  <si>
    <t>Permite guardar el texto leido por ordenador en el LRC formato o en ID3 tags en MP3 ficheros de sonido. Cuando un fihero de sonido de este tipo se reproduce por un reproductor de audio, el texto se muestra simultaneamente (como textos de canciones en ficheros musicales).</t>
  </si>
  <si>
    <t>Las herramientas de revisión automática sólo pueden detectar determinados elementos y atributos pero no pueden asegurar que se estén utilizando apropiadamente. Por tanto, es imprescindible la participación de un ser humano que pueda comprobar los elementos y atributos que no pueden ser revisados automáticamente y si se están aplicando correctamente las directrices de accesibilidad.</t>
  </si>
  <si>
    <t xml:space="preserve">Programa de Texto a Voz (Text-To-Speech, TTS). Todas las voces instaladas en tu sistema están disponibles para Balabolka. El texto de la pantalla puede ser guardado como un archivo en formato WAV, MP3, MP4, OGG o WMA. El programa puede leer el contenido del portapapeles, ver el texto de un documento en formato AZW, AZW3, CHM, DjVu, DOC, EPUB, FB2, HTML, LIT, MOBI, ODT, PDB, PDF, PRC, RTF, TCR y WPD, personalizar las fuentes y el color de fondo, controlar la lectura desde la bandeja de sistema o mediante las teclas rápidas globales.
</t>
  </si>
  <si>
    <t>DISCAPACIDAD VISUAL</t>
  </si>
  <si>
    <t>WINDOWS</t>
  </si>
  <si>
    <t xml:space="preserve"> 
Idiomas:	español, alemán, arábigo, búlgaro, catalán, checo, chino, coreano, croata, esloveno, filipino, finés, francés, griego, holandés, hungaro, inglés, italiano, japonés, persa, polaco, portugués (Brasil), portugués (Portugal), rumano, ruso, serbio, turco, ucraniano,vietnamés</t>
  </si>
  <si>
    <t>MAGIC</t>
  </si>
  <si>
    <t>PAGO</t>
  </si>
  <si>
    <t>MAGic 14 (x64 Y X32 BITS)</t>
  </si>
  <si>
    <t>Ballesteros, E., Ribera, M., &amp; Sánchez, E. Propuesta de estandarización de la configuración en los magnificadores de pantalla.</t>
  </si>
  <si>
    <t>HERA facilita al revisor la localización de los errores mediante una vista de la página con los elementos a revisar destacados mediante íconos, recuadros de color y, generalmente, el código de cada elemento; otra vista del código fuente de la página pero en el que se destacan los elementos susceptibles de contener error; una herramienta adicional para la revisión del contraste de los colores usados, y vistas complementarias de la página y su código fuente.    HERA es una utilidad para revisar la accesibilidad de las páginas web de acuerdo con las recomendaciones de las Directrices de Accesibilidad para el Contenido Web 1.0 (WCAG 1.0). HERA realiza un análisis automático previo de la página e informa si se encuentran errores (detectables en forma automática) y qué puntos de verificación de las pautas deben ser revisados manualmente.
La revisión manual es imprescindible para comprobar realmente si la página es accesible. Para poder llevar a cabo esta verificación manual es necesario conocer las directrices de accesibilidad, saber cómo utilizan los usuarios las ayudas técnicas y tener alguna experiencia en diseño y desarrollo de páginas web.
HERA facilita la revisión manual proporcionando información acerca de los elementos a verificar, instrucciones sobre cómo realizar ese control y dos vistas modificadas de la página (una en modo gráfico, otra del código HTML) con los elementos más importantes destacados con iconos y colores distintivos.
Un formulario permite modificar los resultados automáticos, agregar comentarios a cada punto de verificación e indicar el nombre del revisor. También es posible generar un informe final sobre la revisión, para imprimir o descargar, en diversos formatos (XHTML, RDF y PDF).
Importante: Los datos se conservarán en la base de datos de Sidar por el término de 7 (siete) días a partir del inicio de la revisión. Durante ese lapso es posible retomar un trabajo utilizando la URL de la página resumen, que contiene el identificador de la revisión.</t>
  </si>
  <si>
    <t>EVALUACION ACCESIBILIDAD</t>
  </si>
  <si>
    <t>WINDOWS, MAC, LINUX</t>
  </si>
  <si>
    <t>TAW</t>
  </si>
  <si>
    <t>TAWDIS.NET/TOOLS/ACCESIBILID...
Technology Profile
Web Server
View Global Trends
 Apache
Apache Usage Statistics - Download list of all Apache websites
Apache has been the most popular web server on the Internet since April 1996.
Frameworks
View Global Trends
 J2EE
J2EE Usage Statistics - Download list of all J2EE websites
Java Platform, Enterprise Edition (Java EE) is the industry standard for developing portable, robust, scalable and secure server-side Java applications.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Analytics Classic
Google Analytics Classic Usage Statistics - Download list of all Google Analytics Classic websites
JavaScript Libraries
View Global Trends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clueTip
clueTip Usage Statistics - Download list of all clueTip websites
clueTip plugin allows you to easily show a fancy tooltip when the user's mouse hovers over an element.
 Hover Intent
Hover Intent Usage Statistics - Download list of all Hover Intent websites
hoverIntent is a plug-in that attempts to determine the user's intent. It works like (and was derived from) jQuery's built-in hover. However, instead of immediately calling the onMouseOver function, it waits until the user's mouse slows down enough before making the call.
Document Information
View Global Trends
 XHTML Strict
XHTML Strict Usage Statistics - Download list of all XHTML Strict websites
The website claims XHTML strict. XHTML Strict is the same as HTML 4.01 Strict but follows XML guidelines. See the link for more information.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Conditional Comments
Conditional Comments Usage Statistics - Download list of all Conditional Comments websites
The website uses conditional comments that are supported by Microsoft Internet Explorer. They allow web developers to show or hide HTML code based on the version of the viewer's browser.
 Javascript
Javascript Usage Statistics - Download list of all Javascript websites
JavaScript is a scripting language most often used for client-side web development. Its proper name is ECMAScript, though "JavaScript" is much more commonly used. The website uses JavaScript.
 HREF Lang
HREF Lang Usage Statistics - Download list of all HREF Lang websites
Contains language specific links.
Language
View Global Trends
 Spanish
Spanish Usage Statistics - Download list of all Spanish websites
Website content is written in Spanish.
 English HREF LANG
English HREF LANG Usage Statistics - Download list of all English HREF LANG websites
This webpage has alternate versions available in English via the use of the hreflang tag.
Encoding
View Global Trends
 UTF-8
UTF-8 Usage Statistics - Download list of all UTF-8 websites
UTF-8 (8-bit UCS/Unicode Transformation Format) is a variable-length character encoding for Unicode. It is the preferred encoding for web pages.</t>
  </si>
  <si>
    <t>http://www.tawdis.net/tools/accesibilidad/?lang=es</t>
  </si>
  <si>
    <t>EN LINEA</t>
  </si>
  <si>
    <t>http://www.redalyc.org/html/904/90426810009/, http://redc.revistas.csic.es/index.php/redc/article/view/822, http://www.astic.es/sites/default/files/articulosboletic/mono4_3.pdf</t>
  </si>
  <si>
    <t>Mariño, S. I., Godoy, M. V., Alfonzo, P. L., Acevedo, J. J., Gómez Solis, L., &amp; Fernández Vázquez, A. (2012). Accesibilidad en la definición de requerimientos no funcionales. Revisión de herramientas. Multiciencias, 12(3). Chacón-Medina, A., Chacón-López, H., López-Justicia, M. D., &amp; Fernández-Jiménez, C. (2013). Dificultades en la Accesibilidad Web de las Universidades Españolas de acuerdo a la Norma WCAG 2.0. Revista Española de Documentación Científica, 36(4), 025.</t>
  </si>
  <si>
    <t>TAW es una familia de herramienta para el análisis de la accesibilidad de sitios web, alcanzando de una forma integral y global a todos los elementos y páginas que lo componen. Esta familia la componen diversas herramientas, desde los más conocidos analizadores de páginas a los sistemas de monitorización o una herramienta para la realización de observatorios. El nexo común a todos son los motores de análisis, que han ido creciendo en funcionalidades desde el de accesibilidad a los de calidad web, SEO o movilidad.</t>
  </si>
  <si>
    <t>Comprobar el nivel de accesibilidad alcanzado en el diseño y desarrollo de páginas web con el fin de permitir el acceso a todas las personas independientemente de sus características diferenciadoras. TAW (test de accesibilidad Web) es una herramienta, desarrollada por Fundación CTIC, que permite comprobar de forma automática ciertos aspectos de la accesibilidad Web. Sus destinatarios son los profesionales del diseño y desarrollo Web.
 La herramienta TAW dispone de 2 modalidades de ejecución, bien como analizador en línea (desde su portal web), o como aplicación instalable de forma local.
 El analizador TAW en línea funciona introduciendo una URL del sitio web que se pretende analizar, generando un informe HTML con información sobre el resultado del análisis. El analizador en línea está disponible para las siguientes normativas:
 Pautas de accesibilidad al Contenido Web 1.0 (WCAG 1.0)
 Pautas de accesibilidad al Contenido Web 2.0 (WCAG 2.0). Estas pautas se basan en cuatro principios fundamentalmente, cada uno de los cuales puede ser definido con una única palabra: perceptible, operable, comprensible y robusto.
 Aplicaciones informáticas para personas con discapacidad. Requisitos de accesibilidad para contenidos en la Web (UNE 139803)
 Las diferentes normativas agrupan una serie de comprobaciones (llamadas puntos de verificación o criterios de éxito) en 3 niveles de accesibilidad A, AA, AAA. El cumplimiento de todos los puntos de verificación de un determinado nivel de accesibilidad permite declarar la conformidad en ese nivel.
 La aplicación TAW, instalable de forma local, analiza únicamente las Pautas de accesibilidad al Contenido Web 1.0 (WCAG 1.0) pero incluye una serie de características adicionales como son:
 Análisis multipágina, logrando un análisis extenso del portal.
 Permite la revisión de las incidencias manuales, incluyendo añadir comentarios y modificar su validez.
 Informe resumen de accesibilidad de las páginas analizadas.
 Configuración individualizada de los puntos de verificación a analizar.
 Creación de verificaciones personalizadas.</t>
  </si>
  <si>
    <t>Servicio de Videointerpretación en lengua de signos</t>
  </si>
  <si>
    <t>MAGIC es un software que amplía hasta 16 veces el tamaño de las letras en pantalla y permite variar color y contraste, beneficiando a personas con baja visión o que estén empezando a experimentar problemas visuales por cuestiones de edad.</t>
  </si>
  <si>
    <t>Ampliar de dos a veinticinco veces el tamaño original de los objetos visibles en pantalla en todas las aplicaciones. Adicionalmente, permite ubicar rápidamente el objeto deseado en pantalla, el Mouse, el cursor y los mensajes de la aplicación, mediante sus funciones de modificación e inversión de contrastes, predefinición de objetos a seguir, vigilancia de la pantalla, ordenación automática de ventanas, etc.
Los menús, botones de control y teclas rápidas de MAGIc hacen ágil y muy confortable el acceso y el uso de toda aplicación del computador a personas que por su condición visual creían no poder usar el computador.</t>
  </si>
  <si>
    <t>Es gratuito en Colombia. El gobierno pago las licencias</t>
  </si>
  <si>
    <t>SVISUAL.ORG/SVISUALCERMI/VID...
Technology Profile
Web Server
View Global Trends
 IIS
IIS Usage Statistics - Download list of all IIS websites
This website is running on a Microsoft IIS Server solution.
 IIS 7
IIS 7 Usage Statistics - Download list of all IIS 7 websites
Frameworks
View Global Trends
 Shockwave Flash Embed
Shockwave Flash Embed Usage Statistics - Download list of all Shockwave Flash Embed websites
The website contains Adobe Flash content embeded without the use of JavaScript.
 ASP.NET
ASP.NET Usage Statistics - Download list of all ASP.NET websites
ASP.NET is a web application framework marketed by Microsoft that programmers can use to build dynamic web sites, web applications and XML web services. It is part of Microsoft's .NET platform and is the successor to Microsoft's Active Server Pages (ASP) technology.
JavaScript Libraries
View Global Trends
 AC_OETags
AC_OETags Usage Statistics - Download list of all AC_OETags websites
The AC_OETags.js file provides the HTML templates with version-checking and embedding functionality - functionality provided by Adobe.
 Adobe Active Content
Adobe Active Content Usage Statistics - Download list of all Adobe Active Content websites
Changes effected Flash content in Internet Explorer - this library fixes them.
Document Information
View Global Trends
 XHTML Transitional
XHTML Transitional Usage Statistics - Download list of all XHTML Transitional websites
The website claims XHTML Transitional status. XHTML 1.0 Transitional is the same as HTML 4.01 Transitional, but follows XML syntax rules. It supports everything found in XHTML 1.0 Strict, but also permits the use of a number of elements and attributes that are judged presentational, in order to ease the transition from HTML 3.2 and earlier. These include center, u, strike, and applet.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Javascript
Javascript Usage Statistics - Download list of all Javascript websites
JavaScript is a scripting language most often used for client-side web development. Its proper name is ECMAScript, though "JavaScript" is much more commonly used. The website uses JavaScript.
 IFrame
IFrame Usage Statistics - Download list of all IFrame websites
The page shows content with an iframe; an embedded frame that loads another webpage.
Encoding
View Global Trends
 UTF-8
UTF-8 Usage Statistics - Download list of all UTF-8 websites
UTF-8 (8-bit UCS/Unicode Transformation Format) is a variable-length character encoding for Unicode. It is the preferred encoding for web pages.</t>
  </si>
  <si>
    <t>http://reugra.es/index.php/reugra/article/view/62/55</t>
  </si>
  <si>
    <t>Alain, L., &amp; Vejarano, R. (2016). Alternativas tecnológicas para mejorar la comunicación de personas con discapacidad auditiva en la educación superior panameña. Revista de Educación de la Universidad de Granada, 23, 219-235.</t>
  </si>
  <si>
    <t>es una herramienta en donde se requiere la utilizacion de la camara del computador y del oro lado está una persona interprete</t>
  </si>
  <si>
    <t xml:space="preserve">aclarar dudar a personas sordas y con poco conocimiento de lengua escrita </t>
  </si>
  <si>
    <t>DISCAPACIDAD AUDITIVA, normoyentes que necesiten comunicarse con sordos</t>
  </si>
  <si>
    <t>facilitar el trabajo a quienes desean o tienen la misión de revisar la accesibilidad de una página o sitio Web. La revisión de la accesibilidad nunca puede estar completa sin una revisión manual. Las herramientas de revisión automática sólo pueden detectar determinados elementos y atributos pero no pueden asegurar que se estén utilizando apropiadamente. Por tanto, es imprescindible la participación de un ser humano que pueda comprobar los elementos y atributos que no pueden ser revisados automáticamente y si se están aplicando correctamente las directrices de accesibilidad.</t>
  </si>
  <si>
    <t>centro de relevo</t>
  </si>
  <si>
    <t xml:space="preserve">HERA facilita al revisor la localización de los errores mediante una vista de la página con los elementos a revisar destacados mediante íconos, recuadros de color y, generalmente, el código de cada elemento; otra vista del código fuente de la página pero en el que se destacan los elementos susceptibles de contener error; una herramienta adicional para la revisión del contraste de los colores usados, y vistas complementarias de la página y su código fuente. </t>
  </si>
  <si>
    <t>JAWS</t>
  </si>
  <si>
    <t>CENTRODERELEVO.GOV.CO/632/W3...
Technology Profile
Web Server
View Global Trends
 Apache
Apache Usage Statistics - Download list of all Apache websites
Apache has been the most popular web server on the Internet since April 1996.
 Apache 2.2
Apache 2.2 Usage Statistics - Download list of all Apache 2.2 websites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JavaScript Libraries
View Global Trends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jQuery UI
jQuery UI Usage Statistics - Download list of all jQuery UI websites
jQuery UI provides abstractions for low-level interaction and animation, advanced effects and high-level, themeable widgets, built on top of the jQuery JavaScript Library, that you can use to build highly interactive web applications.
Audio/Video Media
View Global Trends
 YouTube
YouTube Usage Statistics - Download list of all YouTube websites
Embedded videos from YouTube.
Mobile
View Global Trends
 Viewport Meta
Viewport Meta Usage Statistics - Download list of all Viewport Meta websites
This page uses the viewport meta tag which means the content may be optimized for mobile content.
Widgets
View Global Trends
 Google Font API
Google Font API Usage Statistics - Download list of all Google Font API websites
The Google Font API helps you add web fonts to any web page.
 Font Awesome
Font Awesome Usage Statistics - Download list of all Font Awesome websites
Iconic font and CSS toolkit.
Content Delivery Network
View Global Trends
 BootstrapCDN
BootstrapCDN Usage Statistics - Download list of all BootstrapCDN websites
MaxCDN's Bootstrap CDN system.
Document Information
View Global Trends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Meta Keywords
Meta Keywords Usage Statistics - Download list of all Meta Keywords websites
Meta tag containing keywords related to the page.
 Meta Description
Meta Description Usage Statistics - Download list of all Meta Description websites
The description attribute provides a concise explanation of the page content.
 Javascript
Javascript Usage Statistics - Download list of all Javascript websites
JavaScript is a scripting language most often used for client-side web development. Its proper name is ECMAScript, though "JavaScript" is much more commonly used. The website uses JavaScript.
 HTML 5 Video Audio Tags
HTML 5 Video Audio Tags Usage Statistics - Download list of all HTML 5 Video Audio Tags websites
This page contains HTML5 style media tags. HTML5 is the proposed next standard for HTML 4.01, XHTML 1.0 and DOM Level 2 HTML.
 HTML 5 Specific Tags
HTML 5 Specific Tags Usage Statistics - Download list of all HTML 5 Specific Tags websites
This page contains tags that are specific to an HTML 5 implementation.
Language
View Global Trends
 Spanish
Spanish Usage Statistics - Download list of all Spanish websites
Website content is written in Spanish.
Server Information
View Global Trends
 Red Hat Enterprise Linux
Red Hat Enterprise Linux Usage Statistics - Download list of all Red Hat Enterprise Linux websites
Red Hat Enterprise Linux (often abbreviated to RHEL) is a Linux distribution produced by Red Hat and targeted toward the commercial market, including mainframes.</t>
  </si>
  <si>
    <t>Muñoz, S. I. M. ACCESO A LA EDUCACIÓN BLENDED LEARNING A TRAVÉS DEL JAWS EN PERSONAS CON DISCAPACIDAD VISUAL.</t>
  </si>
  <si>
    <t>permite a personas ciegas o con problemas graves de visión utilizar el ordenador, obteniendo la información que aparece en la pantalla.</t>
  </si>
  <si>
    <t>•	Dos sintetizadores multilingües: Elocuencia y expresivos Vocalizer
•	libros de formación básica incorporada libre DAISY Player y juego completo de MARGARITA con formato
•	Funciona con Microsoft Office, Internet Explorer, Firefox, y mucho más
•	Apoyo a los contenidos MathML presentado en Internet Explorer que se representa con mathjax
•	información rápida consulta a su alcance con la Investigación Se
•	Conveniente función OCR proporciona acceso al texto de los documentos PDF, incluso aquellos con imágenes escaneadas que se reportan como documentos vacíos por los lectores de pantalla
•	El único lector de pantalla de Windows para proporcionar entrada de Braille contraído desde el teclado Braille</t>
  </si>
  <si>
    <t>EyeMerge Software</t>
  </si>
  <si>
    <t>https://riull.ull.es/xmlui/bitstream/handle/915/3742/Respuesta%20de%20los%20recursos%20ante%20la%20Violencia%20de%20Genero%20en%20Mujeres%20con%20Discapacidad.pdf?sequence=1</t>
  </si>
  <si>
    <t>González Gutiérrrez, R. L. (2017). Respuesta de los recursos ante la Violencia de Género en Mujeres con Discapacidad.</t>
  </si>
  <si>
    <t>Relevo de llamadas, servicio de interpretacion en linea</t>
  </si>
  <si>
    <t>Facilita la comunicacion entre sordos y normoyentes</t>
  </si>
  <si>
    <t>DISCAPACIDAD AUDITIVA, normoyentes</t>
  </si>
  <si>
    <t>Comprobador de Contraste de color</t>
  </si>
  <si>
    <t>Edwards, C. J., Caird, J. K., &amp; Chisholm, S. L. (2008, September). The effect of driving experience on change blindness at intersections: decision accuracy and eye movement results. In Proceedings of the Human Factors and Ergonomics Society Annual Meeting (Vol. 52, No. 18, pp. 1243-1247). Sage CA: Los Angeles, CA: Sage Publications.</t>
  </si>
  <si>
    <t>SNOOK.CA/TECHNICAL/COLOUR_CO...
Technology Profile
Web Server
View Global Trends
 Apache
Apache Usage Statistics - Download list of all Apache websites
Apache has been the most popular web server on the Internet since April 1996.
 Apache 2.4
Apache 2.4 Usage Statistics - Download list of all Apache 2.4 websites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Document Information
View Global Trends
 HTML 4.01 Transitional DTD
HTML 4.01 Transitional DTD Usage Statistics - Download list of all HTML 4.01 Transitional DTD websites
The website claims HTML 4.01 Transitional DTD, which includes presentation attributes and elements that W3C expects to phase out as support for style sheets matures.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Javascript
Javascript Usage Statistics - Download list of all Javascript websites
JavaScript is a scripting language most often used for client-side web development. Its proper name is ECMAScript, though "JavaScript" is much more commonly used. The website uses JavaScript.
Encoding
View Global Trends
 ISO/IEC 8859
ISO/IEC 8859 Usage Statistics - Download list of all ISO/IEC 8859 websites
ISO 8859, more formally ISO/IEC 8859, is a joint ISO and IEC standard for 8-bit character encodings for use by computers. The standard is divided into numbered, separately published parts, such as ISO/IEC 8859-1, ISO/IEC 8859-2, etc., each of which may be informally referred to as a standard in itself. There are currently 15 parts as of 2006 excluding the abandoned ISO/IEC 8859-12 standard.
Server Information
View Global Trends
 Ubuntu
Ubuntu Usage Statistics - Download list of all Ubuntu websites
Ubuntu is a free, Debian derived Linux-based operating system, available with both community and professional support.</t>
  </si>
  <si>
    <t>MAGNIFICADOR DE PANTALLA</t>
  </si>
  <si>
    <t>permite especificar un primer plano y un color de fondo y determinar si proporcionan suficiente cantidad de un contraste "sean percibidas por personas con deficiencias de percepción de color o en pantallas en blanco y negro"</t>
  </si>
  <si>
    <t xml:space="preserve">Guía rápida de evaluación automatizada de
contenidos web según WCAG 2.0 usando
herramientas de software libre </t>
  </si>
  <si>
    <t>Vozme</t>
  </si>
  <si>
    <t>Comprobar el nivel de accesibilidad alcanzado en el diseño y desarrollo de páginas web con el fin de permitir el acceso a todas las personas independientemente de sus características diferenciadoras.</t>
  </si>
  <si>
    <t>VOZME.COM/INDEX.PHP?LANG=ES
Technology Profile
Web Server
View Global Trends
 Apache
Apache Usage Statistics - Download list of all Apache websites
Apache has been the most popular web server on the Internet since April 1996.
 Apache 2.2
Apache 2.2 Usage Statistics - Download list of all Apache 2.2 websites
Frameworks
View Global Trends
 PHP
PHP Usage Statistics - Download list of all PHP websites
PHP is a widely-used general-purpose scripting language that is especially suited for Web development and can be embedded into HTML.
Analytics and Tracking
View Global Trends
 Google Content Experiments
Google Content Experiments Usage Statistics - Download list of all Google Content Experiments websites
Content Experiments helps you optimize for goals you have already defined in your Google Analytics account, and can help you decide which page designs, layouts and content are most effective.
 Optimizely
Optimizely Usage Statistics - Download list of all Optimizely websites
Optimizely empowers companies to deliver more relevant and effective digital experiences on websites and mobile through A/B testing and personalization.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Mobile
View Global Trends
 Viewport Meta
Viewport Meta Usage Statistics - Download list of all Viewport Meta websites
This page uses the viewport meta tag which means the content may be optimized for mobile content.
Widgets
View Global Trends
 ShareThis
ShareThis Usage Statistics - Download list of all ShareThis websites
One button sharing - quick sharing to MySpace, Email and more!
Document Information
View Global Trends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Content Style Type
Content Style Type Usage Statistics - Download list of all Content Style Type websites
W3C Recommended definition of the type of stylesheets used in a document.
 Javascript
Javascript Usage Statistics - Download list of all Javascript websites
JavaScript is a scripting language most often used for client-side web development. Its proper name is ECMAScript, though "JavaScript" is much more commonly used. The website uses JavaScript.
 Meta Description
Meta Description Usage Statistics - Download list of all Meta Description websites
The description attribute provides a concise explanation of the page content.
 XHTML Transitional
XHTML Transitional Usage Statistics - Download list of all XHTML Transitional websites
The website claims XHTML Transitional status. XHTML 1.0 Transitional is the same as HTML 4.01 Transitional, but follows XML syntax rules. It supports everything found in XHTML 1.0 Strict, but also permits the use of a number of elements and attributes that are judged presentational, in order to ease the transition from HTML 3.2 and earlier. These include center, u, strike, and applet.
Language
View Global Trends
 Spanish
Spanish Usage Statistics - Download list of all Spanish websites
Website content is written in Spanish.
Encoding
View Global Trends
 UTF-8
UTF-8 Usage Statistics - Download list of all UTF-8 websites
UTF-8 (8-bit UCS/Unicode Transformation Format) is a variable-length character encoding for Unicode. It is the preferred encoding for web pages.
Server Information
View Global Trends
 Debian
Debian Usage Statistics - Download list of all Debian websites
Debian is a free operating system (OS) for your computer.</t>
  </si>
  <si>
    <t>http://www2.caminos.upm.es/Departamentos/matematicas/revistapm/revista_impresa/numero_0/adaptacion_curricular_visual.pdf, http://scholarspace.manoa.hawaii.edu/bitstream/10125/44364/1/18_02_action1.pdf</t>
  </si>
  <si>
    <t xml:space="preserve">es una herramienta en donde se requiere la utilizacion de la camara del computador y del oro lado está una persona interprete </t>
  </si>
  <si>
    <t>MUÑOZ, S., Manuel, J., &amp; BADILLA MORA, J. E. (2011). Experiencias Docentes Uso de las Nuevas Tecnologías de la Información y Comunicación para la Enseñanza de las Matemáticas a Alumnos con Minusvalía Visual. Pensamiento Matemático, Kim, S. (2014). Developing autonomous learning for oral proficiency using digital storytelling.</t>
  </si>
  <si>
    <t>Permite convertir archivos en formato de textos en archivos de audios y después incluso descargarlos en formato mp3</t>
  </si>
  <si>
    <t xml:space="preserve">conversión de texto a  audio </t>
  </si>
  <si>
    <t>DISCAPACIDAD VISUAL, lecto escritura</t>
  </si>
  <si>
    <t>VOXOPOP</t>
  </si>
  <si>
    <t>https://eprints.usq.edu.au/19373/1/Son_TESL-EJ_v15n1_PV.pdf</t>
  </si>
  <si>
    <t>Son, J. B. (2011). Online tools for language teaching. TESL-EJ, 15(1), 1-12.</t>
  </si>
  <si>
    <t>HERRAMIENTA PARA AUDIOFORS, INTEGRABLE A MOODLE</t>
  </si>
  <si>
    <t>DISCAPACIDAD VISUAL, DISCAPACIDAD COGNITIVA, LECTO ESCRITURA</t>
  </si>
  <si>
    <t>Accessibility Check</t>
  </si>
  <si>
    <t>ETRE.COM/TOOLS/ACCESSIBILITY...
Technology Profile
Web Server
View Global Trends
 Apache
Apache Usage Statistics - Download list of all Apache websites
Apache has been the most popular web server on the Internet since April 1996.
 Apache 1.3
Apache 1.3 Usage Statistics - Download list of all Apache 1.3 websites
Frameworks
View Global Trends
 PHP
PHP Usage Statistics - Download list of all PHP websites
PHP is a widely-used general-purpose scripting language that is especially suited for Web development and can be embedded into HTML.
 Frontpage Extensions
Frontpage Extensions Usage Statistics - Download list of all Frontpage Extensions websites
A web site administration tool from Microsoft for the Microsoft Windows line of operating systems. It was part of Microsoft Office application suite from 1997 to 2003.
Advertising
View Global Trends
 DoubleClick.Net
DoubleClick.Net Usage Statistics - Download list of all DoubleClick.Net websites
DoubleClick enables agencies, marketers and publishers to work together successfully and profit from their digital marketing investments.
Analytics and Tracking
View Global Trends
 New Relic
New Relic Usage Statistics - Download list of all New Relic websites
New Relic is a dashboard used to keep an eye on application health and availability while monitoring real user experience.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Analytics Classic
Google Analytics Classic Usage Statistics - Download list of all Google Analytics Classic websites
Audio/Video Media
View Global Trends
 Vimeo
Vimeo Usage Statistics - Download list of all Vimeo websites
Use Vimeo to exchange videos with only the people you want to. We have a bunch of different privacy options so you can choose exactly who can see your videos, and others can do the same. The website embeds vimeo.
 YouTube
YouTube Usage Statistics - Download list of all YouTube websites
Embedded videos from YouTube.
Content Delivery Network
View Global Trends
 Vimeo CDN
Vimeo CDN Usage Statistics - Download list of all Vimeo CDN websites
This page uses content from the Vimeo CDN.
 GStatic Google Static Content
GStatic Google Static Content Usage Statistics - Download list of all GStatic Google Static Content websites
Google has off-loaded static content (Javascript/Images/CSS) to a different domain name in an effort to reduce bandwidth usage and increase network performance for the end user.
Aggregation Functionality
View Global Trends
 Atom
Atom Usage Statistics - Download list of all Atom websites
Atom Syndication Format is an XML language used for web feeds very similar to RSS.
 RSS
RSS Usage Statistics - Download list of all RSS websites
A family of web feed formats used to publish frequently updated content such as blog entries, news headlines or podcasts.
 FeedBurner
FeedBurner Usage Statistics - Download list of all FeedBurner websites
FeedBurner is the leading provider of media distribution and audience engagement services for blogs and RSS feeds.
Document Information
View Global Trends
 XHTML Strict
XHTML Strict Usage Statistics - Download list of all XHTML Strict websites
The website claims XHTML strict. XHTML Strict is the same as HTML 4.01 Strict but follows XML guidelines. See the link for more information.
 Meta Description
Meta Description Usage Statistics - Download list of all Meta Description websites
The description attribute provides a concise explanation of the page content.
 Javascript
Javascript Usage Statistics - Download list of all Javascript websites
JavaScript is a scripting language most often used for client-side web development. Its proper name is ECMAScript, though "JavaScript" is much more commonly used. The website uses JavaScript.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Encoding
View Global Trends
 ISO/IEC 8859
ISO/IEC 8859 Usage Statistics - Download list of all ISO/IEC 8859 websites
ISO 8859, more formally ISO/IEC 8859, is a joint ISO and IEC standard for 8-bit character encodings for use by computers. The standard is divided into numbered, separately published parts, such as ISO/IEC 8859-1, ISO/IEC 8859-2, etc., each of which may be informally referred to as a standard in itself. There are currently 15 parts as of 2006 excluding the abandoned ISO/IEC 8859-12 standard.
Server Information
View Global Trends
 Unix
Unix Usage Statistics - Download list of all Unix websites
A *nix based operating system (undisclosed).
 mod_ssl
mod_ssl Usage Statistics - Download list of all mod_ssl websites
This module provides strong cryptography for the Apache 1.3 webserver via the Secure Sockets Layer (SSL v2/v3) and Transport Layer Security (TLS v1) protocols
 mod_ssl 2.8.28
mod_ssl 2.8.28 Usage Statistics - Download list of all mod_ssl 2.8.28 websites
 OpenSSL
OpenSSL Usage Statistics - Download list of all OpenSSL websites
The OpenSSL Project is a collaborative effort to develop a robust, commercial-grade, full-featured, and Open Source toolkit implementing the Secure Sockets Layer (SSL v2/v3) and Transport Layer Security (TLS v1) protocols as well as a full-strength general purpose cryptography library.
 OpenSSL 0.9.7
OpenSSL 0.9.7 Usage Statistics - Download list of all OpenSSL 0.9.7 websites</t>
  </si>
  <si>
    <t>online Accessibility Check to find out how your web page measures up against common accessibility guidelines.</t>
  </si>
  <si>
    <t>Herramienta online que usa un subconjunto de WCAG 1.0.</t>
  </si>
  <si>
    <t>EVALUACION DE ACCESIBILIDAD</t>
  </si>
  <si>
    <t>Accessibility Valet Demonstrator</t>
  </si>
  <si>
    <t>VALET.WEBTHING.COM/ACCESS/UR...
Technology Profile
Web Server
View Global Trends
 Apache
Apache Usage Statistics - Download list of all Apache websites
Apache has been the most popular web server on the Internet since April 1996.
Document Information
View Global Trends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t>
  </si>
  <si>
    <t xml:space="preserve">permite especificar un primer plano y un color de fondo y determinar si proporcionan suficiente cantidad de un contraste "sean percibidas por personas con deficiencias de percepción de color o en pantallas en blanco y negro" </t>
  </si>
  <si>
    <t>http://roar.uel.ac.uk/865/</t>
  </si>
  <si>
    <t>Ali, L., Jahankhani, H., &amp; Jahankhani, H. (2007). Accessibility evolution tools comparison.</t>
  </si>
  <si>
    <t>EVALUA ACCESIBILIDAD WEB</t>
  </si>
  <si>
    <t>Herramienta online que permite verificar WCAG 1.0 y Section 508. Permite configurar diferentes formatos del informe de resultados.</t>
  </si>
  <si>
    <t>EVALUACION  ACCESIBILIDAD WEB</t>
  </si>
  <si>
    <t>AccessMonitor</t>
  </si>
  <si>
    <t>ACESSIBILIDADE.GOV.PT/ACCESS...
Technology Profile
Web Server
View Global Trends
 Apache
Apache Usage Statistics - Download list of all Apache websites
Apache has been the most popular web server on the Internet since April 1996.
 Apache 2.2
Apache 2.2 Usage Statistics - Download list of all Apache 2.2 websites
Frameworks
View Global Trends
 PHP
PHP Usage Statistics - Download list of all PHP websites
PHP is a widely-used general-purpose scripting language that is especially suited for Web development and can be embedded into HTML.
Widgets
View Global Trends
 Google Custom Search
Google Custom Search Usage Statistics - Download list of all Google Custom Search websites
Have a website or collection of sites you'd like to search over? With Custom Search Engine, you can harness the power of Google to create a search engine tailored to your needs.
Document Information
View Global Trends
 XHTML Transitional
XHTML Transitional Usage Statistics - Download list of all XHTML Transitional websites
The website claims XHTML Transitional status. XHTML 1.0 Transitional is the same as HTML 4.01 Transitional, but follows XML syntax rules. It supports everything found in XHTML 1.0 Strict, but also permits the use of a number of elements and attributes that are judged presentational, in order to ease the transition from HTML 3.2 and earlier. These include center, u, strike, and applet.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Javascript
Javascript Usage Statistics - Download list of all Javascript websites
JavaScript is a scripting language most often used for client-side web development. Its proper name is ECMAScript, though "JavaScript" is much more commonly used. The website uses JavaScript.
Language
View Global Trends
 Portuguese
Portuguese Usage Statistics - Download list of all Portuguese websites
Website content is written in Portuguese.
Encoding
View Global Trends
 UTF-8
UTF-8 Usage Statistics - Download list of all UTF-8 websites
UTF-8 (8-bit UCS/Unicode Transformation Format) is a variable-length character encoding for Unicode. It is the preferred encoding for web pages.
Server Information
View Global Trends
 CentOS
CentOS Usage Statistics - Download list of all CentOS websites
CentOS is an Enterprise-class Linux Distribution derived from sources freely provided to the public by a prominent North American Enterprise Linux vendor. CentOS conforms fully with the upstream vendors redistribution policy and aims to be 100% binary compatible.</t>
  </si>
  <si>
    <t xml:space="preserve">Permite convertir archivos en formato de textos en archivos de audios y después incluso descargarlos en formato mp3 </t>
  </si>
  <si>
    <t>EVALUACION ACCESIBILIDAD WEB</t>
  </si>
  <si>
    <t>Herramienta online que permite revisar WCAG 1.0 y WCAG 2.0. Permite revisar una página publicada en Internet o subir o pegar directamente su código HTML. Revisar los puntos de verificación uno a uno y además ofrece una puntuación del 1 al 10.</t>
  </si>
  <si>
    <t>Gnopernicus</t>
  </si>
  <si>
    <t>ACHECKER</t>
  </si>
  <si>
    <t>0.9.18</t>
  </si>
  <si>
    <t>ACHECKER.CA/CHECKER/INDEX.PH...
Technology Profile
Web Server
View Global Trends
 nginx
nginx Usage Statistics - Download list of all nginx websites
nginx [engine x] is a HTTP server and mail proxy server written by Igor Sysoev.
Advertising
View Global Trends
 Google Adsense
Google Adsense Usage Statistics - Download list of all Google Adsense websites
A contextual advertising solution for delivering Google AdWords ads that are relevant to site content pages.
 Google Adsense Asynchronous
Google Adsense Asynchronous Usage Statistics - Download list of all Google Adsense Asynchronous websites
JavaScript Libraries
View Global Trends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Document Information
View Global Trends
 XHTML Transitional
XHTML Transitional Usage Statistics - Download list of all XHTML Transitional websites
The website claims XHTML Transitional status. XHTML 1.0 Transitional is the same as HTML 4.01 Transitional, but follows XML syntax rules. It supports everything found in XHTML 1.0 Strict, but also permits the use of a number of elements and attributes that are judged presentational, in order to ease the transition from HTML 3.2 and earlier. These include center, u, strike, and applet.
 Meta Keywords
Meta Keywords Usage Statistics - Download list of all Meta Keywords websites
Meta tag containing keywords related to the page.
 Meta Description
Meta Description Usage Statistics - Download list of all Meta Description websites
The description attribute provides a concise explanation of the page content.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Conditional Comments
Conditional Comments Usage Statistics - Download list of all Conditional Comments websites
The website uses conditional comments that are supported by Microsoft Internet Explorer. They allow web developers to show or hide HTML code based on the version of the viewer's browser.
 Javascript
Javascript Usage Statistics - Download list of all Javascript websites
JavaScript is a scripting language most often used for client-side web development. Its proper name is ECMAScript, though "JavaScript" is much more commonly used. The website uses JavaScript.
 Strict Transport Security
Strict Transport Security Usage Statistics - Download list of all Strict Transport Security websites
The HTTP Strict-Transport-Security (HSTS) header instructs the browser to only use https.
 HSTS
HSTS Usage Statistics - Download list of all HSTS websites
Forces browsers to only communicate with the site using HTTPS.
 HSTS IncludeSubdomains PreLoad
HSTS IncludeSubdomains PreLoad Usage Statistics - Download list of all HSTS IncludeSubdomains PreLoad websites
This website includes instructions for HSTS loading that would allow it to be submitted to the HSTS preload list.
Encoding
View Global Trends
 UTF-8
UTF-8 Usage Statistics - Download list of all UTF-8 websites
UTF-8 (8-bit UCS/Unicode Transformation Format) is a variable-length character encoding for Unicode. It is the preferred encoding for web pages.</t>
  </si>
  <si>
    <t>Lector de pantalla y lupa que permite a los usuarios con discapacidad visual o ciegos para el uso eficiente del escritorio Gnome 2 y Gnome / GTK + 2 aplicaciones.</t>
  </si>
  <si>
    <t xml:space="preserve">Lector de pantalla
Magnificador
Salida Braille
Seguimiento del foco </t>
  </si>
  <si>
    <t>WINDOWS, LINUX</t>
  </si>
  <si>
    <t>http://sci-hub.io/http://dl.acm.org/citation.cfm?id=1806019, http://dl.acm.org/citation.cfm?id=1806019</t>
  </si>
  <si>
    <t>KMagnifies</t>
  </si>
  <si>
    <t>Gay, G., &amp; Li, C. Q. (2010, April). AChecker: open, interactive, customizable, web accessibility checking. In Proceedings of the 2010 International Cross Disciplinary Conference on Web Accessibility (W4A) (p. 23). ACM.</t>
  </si>
  <si>
    <t>Herramienta online que permite revisar BITV, Section 508, WCAG 1.0 y WCAG 2.0 al mismo tiempo. Además, también permite validar el código HTML y CSS. Permite revisar una página publicada en Internet o subir o pegar directamente su código HTML.</t>
  </si>
  <si>
    <t>CYNTHIA SAYS</t>
  </si>
  <si>
    <t>es una pequeña utilidad para Linux usado como lupa que aumenta una parte de la pantalla.</t>
  </si>
  <si>
    <t>LINUX</t>
  </si>
  <si>
    <t xml:space="preserve">CYNTHIASAYS.COM
Technology Profile
Copyright
View Global Trends
 Copyright Year 2015
Copyright Year 2015 Usage Statistics - Download list of all Copyright Year 2015 websites
Webpage has a copyright year of 2015 with no detectable mention of the current year.
Web Server
View Global Trends
 IIS
IIS Usage Statistics - Download list of all IIS websites
This website is running on a Microsoft IIS Server solution.
 IIS 7
IIS 7 Usage Statistics - Download list of all IIS 7 websites
Nameserver Providers
View Global Trends
 Network Solutions DNS
Network Solutions DNS Usage Statistics - Download list of all Network Solutions DNS websites
DNS services provided by Network Solutions.
Email Services
View Global Trends
 Commtouch
Commtouch Usage Statistics - Download list of all Commtouch websites
Blocks spam, phishing and malware email security solution.
Hosting Providers
View Global Trends
 Dedicated Hosting
Dedicated Hosting Usage Statistics - Download list of all Dedicated Hosting websites
This website is on an IP address not shared with other domains - it is more likely this website is not using shared hosting for this reason.
Frameworks
View Global Trends
 ASP.NET Ajax
ASP.NET Ajax Usage Statistics - Download list of all ASP.NET Ajax websites
ASP.NET AJAX is a free framework for quickly creating a new generation of more efficient, more interactive and highly-personalized Web experiences that work across all the most popular browsers.
 ASP.NET
ASP.NET Usage Statistics - Download list of all ASP.NET websites
ASP.NET is a web application framework marketed by Microsoft that programmers can use to build dynamic web sites, web applications and XML web services. It is part of Microsoft's .NET platform and is the successor to Microsoft's Active Server Pages (ASP) technology.
 ASP.NET 4.0
ASP.NET 4.0 Usage Statistics - Download list of all ASP.NET 4.0 websites
Analytics and Tracking
View Global Trends
 Pardot
Pardot Usage Statistics - Download list of all Pardot websites
Contains a host of products for marketing automation. Owned by Salesforce.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JavaScript Libraries
View Global Trends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jQuery 1.11.1
jQuery 1.11.1 Usage Statistics - Download list of all jQuery 1.11.1 websites
 Google Hosted Libraries
Google Hosted Libraries Usage Statistics - Download list of all Google Hosted Libraries websites
Google Hosted Libraries is a globally available content distribution network for the most popular, open-source JavaScript libraries.
 Google Hosted jQuery
Google Hosted jQuery Usage Statistics - Download list of all Google Hosted jQuery websites
Content Delivery Network
View Global Trends
 AJAX Libraries API
AJAX Libraries API Usage Statistics - Download list of all AJAX Libraries API websites
The AJAX Libraries API is a content distribution network and loading architecture for the most popular, open source JavaScript libraries.
Document Information
View Global Trends
 HTML 4 / 4.01 Strict
HTML 4 / 4.01 Strict Usage Statistics - Download list of all HTML 4 / 4.01 Strict websites
The website claims HTML 4 Strict. HTML 4 extends HTML with mechanisms for style sheets, scripting, frames, embedding objects, improved support for right to left and mixed direction text, richer tables, and enhancements to forms, offering improved accessibility for people with disabilities.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Meta Description
Meta Description Usage Statistics - Download list of all Meta Description websites
The description attribute provides a concise explanation of the page content.
 Javascript
Javascript Usage Statistics - Download list of all Javascript websites
JavaScript is a scripting language most often used for client-side web development. Its proper name is ECMAScript, though "JavaScript" is much more commonly used. The website uses JavaScript.
 IFrame
IFrame Usage Statistics - Download list of all IFrame websites
The page shows content with an iframe; an embedded frame that loads another webpage.
 CORS
CORS Usage Statistics - Download list of all CORS websites
The Cross-Origin Resource Sharing (CORS) mechanism gives web servers cross-domain access controls, which enable secure cross-domain data transfers. Access Control Allow Origin.
Profile Details
Last updated 14th July. We know of 27 active technologies on this page and 8 technologies removed from cynthiasays.com since 4th September 2011. Link to this page.
Access more of BuiltWith
Create a free account to see more detailed data, more trends history and try out some of the Pro features of BuiltWith.
Pro Screenshot
Create Free Account Now
Historical Technologies
You need a free login to BuiltWith.com to see historical technology details for cynthiasays.com.
Log In or Sign up for Free
Google Chrome Extension
Google ChromeDownload the BuiltWith Google Chrome Extension and get website lookups directly in your browser.
The BuiltWith Bookmarklet, to install, drag this link to your browser toolbar: BuiltWith Bookmarklet
Suggest Technologies
Can't find the technology? Send us a suggestion, we'll add it to our database.
Recent Lookups
cdc.gov	bjs.com
fezbrest.com	rogers.com
southpacificwash.com	iasispartners.com
anitshrestha.com.np	jonmccormack.info
muminsha.com	essenikanmas.com
javhentai.com	dekotente.com
577258.com.cn	laidrite.com
motorcodesigns.com	sarahhousesb.org
1milioneuro.ro	interquess.com
kitty-campus.com	huntleystores.com
e2k8.gdwofw.info	sjvuk.co.uk
w-ebener.de	nationalfed.com
helmsflowersinc.com	datasourcingtech.com
digitize-solutions.com	mbs.dk
reklamflaggor.net	1688hy.com
xvibeos.com	fs-ncs.com
spring.emirates.com	stange.de
panorama-destination.com	dsi.ca
weibo.yinsuso.com	michellehosting.club
qlwgg.cn	onfie.com
dviit.in	foodienations.com
kiosk.scr888.com	rockgetaway.com
thiws.com.br	4carriers.com
lifeplannow.org	zbzcc.com
esselink.biz	vocalys.ca
pinletour.com	tomfoolerygroup.com
imcfujimoto.com	readme.pl
book.yinsuso.com	vtc.vn
abdalathomaz.adv.br	goatc.com
usstr.org	cynthiasays.com
</t>
  </si>
  <si>
    <t>http://www.firstmonday.dk/ojs/index.php/fm/article/view/1161/1081</t>
  </si>
  <si>
    <t>Ellison, J. (2004). Assessing the accessibility of fifty United States government Web pages: Using Bobby to check on Uncle Sam. First Monday, 9(7).</t>
  </si>
  <si>
    <t>EVALUA ACCEISBLIDAD</t>
  </si>
  <si>
    <t>Revisa WCAG 1.0 y Section 508. También analiza la calidad de los textos alternativos de las imágenes.</t>
  </si>
  <si>
    <t xml:space="preserve"> Run FAE</t>
  </si>
  <si>
    <t>FAE.DISABILITY.ILLINOIS.EDU/...
Technology Profile
Web Server
View Global Trends
 Apache
Apache Usage Statistics - Download list of all Apache websites
Apache has been the most popular web server on the Internet since April 1996.
 Apache 2.4
Apache 2.4 Usage Statistics - Download list of all Apache 2.4 websites
Frameworks
View Global Trends
 Django CSRF
Django CSRF Usage Statistics - Download list of all Django CSRF websites
Django is a high-level Python Web framework that encourages rapid development and clean, pragmatic design. This metric displays sites that are using Django + CSRF.
 PHP
PHP Usage Statistics - Download list of all PHP websites
PHP is a widely-used general-purpose scripting language that is especially suited for Web development and can be embedded into HTML.
 Python
Python Usage Statistics - Download list of all Python websites
Python is a dynamic object-oriented programming language that can be used for many kinds of software development. It offers strong support for integration with other languages and tools, comes with extensive standard libraries, and can be learned in a few days.
 Python 2.7
Python 2.7 Usage Statistics - Download list of all Python 2.7 websites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JavaScript Libraries
View Global Trends
 html5shiv
html5shiv Usage Statistics - Download list of all html5shiv websites
HTML5 IE enabling script shim.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Moment JS
Moment JS Usage Statistics - Download list of all Moment JS websites
moment.js is a date library for parsing, validating, manipulating, and formatting dates.
Mobile
View Global Trends
 Viewport Meta
Viewport Meta Usage Statistics - Download list of all Viewport Meta websites
This page uses the viewport meta tag which means the content may be optimized for mobile content.
Document Information
View Global Trends
 HTML5 DocType
HTML5 DocType Usage Statistics - Download list of all HTML5 DocType websites
The DOCTYPE is a required preamble for HTML5 websites.
 X-UA-Compatible
X-UA-Compatible Usage Statistics - Download list of all X-UA-Compatible websites
Allows a website to define how a page is rendered in Internet Explorer 8, allowing a website to decide to use IE7 style rendering over IE8 rendering.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Conditional Comments
Conditional Comments Usage Statistics - Download list of all Conditional Comments websites
The website uses conditional comments that are supported by Microsoft Internet Explorer. They allow web developers to show or hide HTML code based on the version of the viewer's browser.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Twitter Bootstrap
Twitter Bootstrap Usage Statistics - Download list of all Twitter Bootstrap websites
Bootstrap is a toolkit from Twitter designed to kickstart development of webapps and sites.
 HTML 5 Specific Tags
HTML 5 Specific Tags Usage Statistics - Download list of all HTML 5 Specific Tags websites
This page contains tags that are specific to an HTML 5 implementation.
 WAI-ARIA
WAI-ARIA Usage Statistics - Download list of all WAI-ARIA websites
A way to make Web content and Web applications more accessible to people with disabilities. It especially helps with dynamic content and advanced user interface controls developed with Ajax, HTML, JavaScript, and related technologies.
 Javascript
Javascript Usage Statistics - Download list of all Javascript websites
JavaScript is a scripting language most often used for client-side web development. Its proper name is ECMAScript, though "JavaScript" is much more commonly used. The website uses JavaScript.
 X-Frame-Options
X-Frame-Options Usage Statistics - Download list of all X-Frame-Options websites
The X-Frame-Options HTTP response header can be used to indicate whether or not a browser should be allowed to render a page in a frame or iframe. Sites can use this to avoid clickjacking attacks, by ensuring that their content is not embedded into other sites.
Encoding
View Global Trends
 UTF-8
UTF-8 Usage Statistics - Download list of all UTF-8 websites
UTF-8 (8-bit UCS/Unicode Transformation Format) is a variable-length character encoding for Unicode. It is the preferred encoding for web pages.
Server Information
View Global Trends
 CentOS
CentOS Usage Statistics - Download list of all CentOS websites
CentOS is an Enterprise-class Linux Distribution derived from sources freely provided to the public by a prominent North American Enterprise Linux vendor. CentOS conforms fully with the upstream vendors redistribution policy and aims to be 100% binary compatible.
 OpenSSL
OpenSSL Usage Statistics - Download list of all OpenSSL websites
The OpenSSL Project is a collaborative effort to develop a robust, commercial-grade, full-featured, and Open Source toolkit implementing the Secure Sockets Layer (SSL v2/v3) and Transport Layer Security (TLS v1) protocols as well as a full-strength general purpose cryptography library.
 OpenSSL 1.0.1
OpenSSL 1.0.1 Usage Statistics - Download list of all OpenSSL 1.0.1 websites</t>
  </si>
  <si>
    <t>Herramienta online que realiza una revisión funcional de la accesibilidad web. Si el usuario se registra (de forma gratuita) tiene acceso a más opciones como evaluar todo un sitio web o grabar los resultados.</t>
  </si>
  <si>
    <t>EVALUA ACCESIBILIDAD</t>
  </si>
  <si>
    <t>WINDOWS, MAC</t>
  </si>
  <si>
    <t xml:space="preserve">WAVE Web Accessibility Tool </t>
  </si>
  <si>
    <t>WAVE.WEBAIM.ORG
Technology Profile
Web Server
View Global Trends
 Apache
Apache Usage Statistics - Download list of all Apache websites
Apache has been the most popular web server on the Internet since April 1996.
 Apache 2.4
Apache 2.4 Usage Statistics - Download list of all Apache 2.4 websites
Frameworks
View Global Trends
 PHP
PHP Usage Statistics - Download list of all PHP websites
PHP is a widely-used general-purpose scripting language that is especially suited for Web development and can be embedded into HTML.
JavaScript Libraries
View Global Trends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Document Information
View Global Trends
 HTML5 DocType
HTML5 DocType Usage Statistics - Download list of all HTML5 DocType websites
The DOCTYPE is a required preamble for HTML5 websites.
 Javascript
Javascript Usage Statistics - Download list of all Javascript websites
JavaScript is a scripting language most often used for client-side web development. Its proper name is ECMAScript, though "JavaScript" is much more commonly used. The website uses JavaScript.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X-UA-Compatible
X-UA-Compatible Usage Statistics - Download list of all X-UA-Compatible websites
Allows a website to define how a page is rendered in Internet Explorer 8, allowing a website to decide to use IE7 style rendering over IE8 rendering.
 HTML 5 Specific Tags
HTML 5 Specific Tags Usage Statistics - Download list of all HTML 5 Specific Tags websites
This page contains tags that are specific to an HTML 5 implementation.
 CORS
CORS Usage Statistics - Download list of all CORS websites
The Cross-Origin Resource Sharing (CORS) mechanism gives web servers cross-domain access controls, which enable secure cross-domain data transfers. Access Control Allow Origin.
Encoding
View Global Trends
 UTF-8
UTF-8 Usage Statistics - Download list of all UTF-8 websites
UTF-8 (8-bit UCS/Unicode Transformation Format) is a variable-length character encoding for Unicode. It is the preferred encoding for web pages.
Server Information
View Global Trends
 Ubuntu
Ubuntu Usage Statistics - Download list of all Ubuntu websites
Ubuntu is a free, Debian derived Linux-based operating system, available with both community and professional support.</t>
  </si>
  <si>
    <t>https://search.proquest.com/docview/1179004593/fulltextPDF/41A0148EF1634501PQ/1?accountid=14542</t>
  </si>
  <si>
    <t>Riley-Huff, D. A. (2012). Web accessibility and universal design: A primer on standards and best practices for libraries. Library Technology Reports, 48(7), 29.</t>
  </si>
  <si>
    <t>Herramienta online que revisa la accesibilidad de una página web y muestra el resultado sobre la propia página. También disponible como complemento para Mozilla Firefox y extensión para Adobe Dreamweaver.</t>
  </si>
  <si>
    <t>google calendario</t>
  </si>
  <si>
    <t>CALENDAR.GOOGLE.COM/CALENDAR...
Technology Profile
JavaScript Libraries
View Global Trends
 Google API
Google API Usage Statistics - Download list of all Google API websites
The website uses some form of Google APIs to provide interaction with the many API's Google Providers.
 HTML5 History API
HTML5 History API Usage Statistics - Download list of all HTML5 History API websites
A standardized way to manipulate the browser history via script.
Mobile
View Global Trends
 Viewport Meta
Viewport Meta Usage Statistics - Download list of all Viewport Meta websites
This page uses the viewport meta tag which means the content may be optimized for mobile content.
Content Delivery Network
View Global Trends
 GStatic Google Static Content
GStatic Google Static Content Usage Statistics - Download list of all GStatic Google Static Content websites
Google has off-loaded static content (Javascript/Images/CSS) to a different domain name in an effort to reduce bandwidth usage and increase network performance for the end user.
Document Information
View Global Trends
 HTML5 DocType
HTML5 DocType Usage Statistics - Download list of all HTML5 DocType websites
The DOCTYPE is a required preamble for HTML5 websites.
 X-UA-Compatible
X-UA-Compatible Usage Statistics - Download list of all X-UA-Compatible websites
Allows a website to define how a page is rendered in Internet Explorer 8, allowing a website to decide to use IE7 style rendering over IE8 rendering.
 Meta Description
Meta Description Usage Statistics - Download list of all Meta Description websites
The description attribute provides a concise explanation of the page content.
 Meta Robot
Meta Robot Usage Statistics - Download list of all Meta Robot websites
This page contains a meta robots tag which tells search engines and robots to index or not index the page.
 Conditional Comments
Conditional Comments Usage Statistics - Download list of all Conditional Comments websites
The website uses conditional comments that are supported by Microsoft Internet Explorer. They allow web developers to show or hide HTML code based on the version of the viewer's browser.
 Javascript
Javascript Usage Statistics - Download list of all Javascript websites
JavaScript is a scripting language most often used for client-side web development. Its proper name is ECMAScript, though "JavaScript" is much more commonly used. The website uses JavaScript.
 Font Face Rule
Font Face Rule Usage Statistics - Download list of all Font Face Rule websites
The @font-face rule allows for linking to fonts that are automatically activated when needed.
 WAI-ARIA
WAI-ARIA Usage Statistics - Download list of all WAI-ARIA websites
A way to make Web content and Web applications more accessible to people with disabilities. It especially helps with dynamic content and advanced user interface controls developed with Ajax, HTML, JavaScript, and related technologies.
 HTML 5 Video Audio Tags
HTML 5 Video Audio Tags Usage Statistics - Download list of all HTML 5 Video Audio Tags websites
This page contains HTML5 style media tags. HTML5 is the proposed next standard for HTML 4.01, XHTML 1.0 and DOM Level 2 HTML.
 HTML 5 Specific Tags
HTML 5 Specific Tags Usage Statistics - Download list of all HTML 5 Specific Tags websites
This page contains tags that are specific to an HTML 5 implementation.
 X-Frame-Options
X-Frame-Options Usage Statistics - Download list of all X-Frame-Options websites
The X-Frame-Options HTTP response header can be used to indicate whether or not a browser should be allowed to render a page in a frame or iframe. Sites can use this to avoid clickjacking attacks, by ensuring that their content is not embedded into other sites.
 Strict Transport Security
Strict Transport Security Usage Statistics - Download list of all Strict Transport Security websites
The HTTP Strict-Transport-Security (HSTS) header instructs the browser to only use https.
 HSTS
HSTS Usage Statistics - Download list of all HSTS websites
Forces browsers to only communicate with the site using HTTPS.
 Content Security Policy
Content Security Policy Usage Statistics - Download list of all Content Security Policy websites
Content Security Policy is a computer security concept, to prevent cross-site scripting XSS attacks.
 Content Type Options
Content Type Options Usage Statistics - Download list of all Content Type Options websites
Used to disable MIME-sniffing for a particular HTTP response.
 X-XSS-Protection
X-XSS-Protection Usage Statistics - Download list of all X-XSS-Protection websites
X-XSS-Protection is a HTTP header set by Internet Explorer 8+. This header lets domains toggle on and off the "XSS Filter" of IE8, which prevents some categories of XSS attacks.
Encoding
View Global Trends
 UTF-8
UTF-8 Usage Statistics - Download list of all UTF-8 websites
UTF-8 (8-bit UCS/Unicode Transformation Format) is a variable-length character encoding for Unicode. It is the preferred encoding for web pages.</t>
  </si>
  <si>
    <t>https://calendar.google.com/calendar/</t>
  </si>
  <si>
    <t>ORGANIZADOR DE TAREAS</t>
  </si>
  <si>
    <t>TODOS</t>
  </si>
  <si>
    <t>do it tomorrow</t>
  </si>
  <si>
    <t>si</t>
  </si>
  <si>
    <t>TOMORROW.DO/
Technology Profile
Web Server
View Global Trends
 nginx
nginx Usage Statistics - Download list of all nginx websites
nginx [engine x] is a HTTP server and mail proxy server written by Igor Sysoev.
Hosting Providers
View Global Trends
 CloudFlare Hosting
CloudFlare Hosting Usage Statistics - Download list of all CloudFlare Hosting websites
Supercharged web hosting service.
Nameserver Providers
View Global Trends
 CloudFlare DNS
CloudFlare DNS Usage Statistics - Download list of all CloudFlare DNS websites
DNS services provided by CloudFlare.
SSL Certificate
View Global Trends
 CloudFlare SSL
CloudFlare SSL Usage Statistics - Download list of all CloudFlare SSL websites
SSL solutions from CloudFlare
 SSL by Default
SSL by Default Usage Statistics - Download list of all SSL by Default websites
The website redirects traffic to an HTTPS/SSL version by default.
 Comodo PositiveSSL
Comodo PositiveSSL Usage Statistics - Download list of all Comodo PositiveSSL websites
Comodo Positive SSL certificate.
 Comodo SSL
Comodo SSL Usage Statistics - Download list of all Comodo SSL websites
Certificate provided by Comodo.
Frameworks
View Global Trends
 Heroku Proxy
Heroku Proxy Usage Statistics - Download list of all Heroku Proxy websites
Content from this page is being sent via the Heroku Proxy meaning this site is being served from Heroku.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Analytics Classic
Google Analytics Classic Usage Statistics - Download list of all Google Analytics Classic websites
JavaScript Libraries
View Global Trends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Google Hosted Libraries
Google Hosted Libraries Usage Statistics - Download list of all Google Hosted Libraries websites
Google Hosted Libraries is a globally available content distribution network for the most popular, open-source JavaScript libraries.
 Google Hosted jQuery
Google Hosted jQuery Usage Statistics - Download list of all Google Hosted jQuery websites
Payment Providers
View Global Trends
 Stripe Checkout
Stripe Checkout Usage Statistics - Download list of all Stripe Checkout websites
Checkout builds on top of Stripe.js to provide your users with a streamlined, mobile-ready payment experience that is constantly improving.
 Stripe
Stripe Usage Statistics - Download list of all Stripe websites
Stripe makes it easy for developers to accept credit cards on the web.
Widgets
View Global Trends
 Smart App Banner
Smart App Banner Usage Statistics - Download list of all Smart App Banner websites
Displays a banner that provides a direct link to an Apple Store app, or opens the app if the user already has it installed.
 Adobe Connect
Adobe Connect Usage Statistics - Download list of all Adobe Connect websites
Adobe Connect web conferencing software offers online meeting functionality, virtual classrooms and large scale webinars.
Content Delivery Network
View Global Trends
 AJAX Libraries API
AJAX Libraries API Usage Statistics - Download list of all AJAX Libraries API websites
The AJAX Libraries API is a content distribution network and loading architecture for the most popular, open source JavaScript libraries.
 CloudFront
CloudFront Usage Statistics - Download list of all CloudFront websites
Amazon CloudFront is a web service for content delivery. It integrates with other Amazon Web Services to give developers and businesses an easy way to distribute content to end users with low latency, high data transfer speeds, and no commitments.
 CloudFlare
CloudFlare Usage Statistics - Download list of all CloudFlare websites
Automatically optimizes the delivery of your web pages so your visitors get the fastest page load times and best performance.
Document Information
View Global Trends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HTML 5 Specific Tags
HTML 5 Specific Tags Usage Statistics - Download list of all HTML 5 Specific Tags websites
This page contains tags that are specific to an HTML 5 implementation.
 Google Chrome IE Frame
Google Chrome IE Frame Usage Statistics - Download list of all Google Chrome IE Frame websites
Frames Google Chrome window into Internet Explorer for HTML 5 compatibility.
 Javascript
Javascript Usage Statistics - Download list of all Javascript websites
JavaScript is a scripting language most often used for client-side web development. Its proper name is ECMAScript, though "JavaScript" is much more commonly used. The website uses JavaScript.
 Meta Description
Meta Description Usage Statistics - Download list of all Meta Description websites
The description attribute provides a concise explanation of the page content.
 HTML5 DocType
HTML5 DocType Usage Statistics - Download list of all HTML5 DocType websites
The DOCTYPE is a required preamble for HTML5 websites.
 X-UA-Compatible
X-UA-Compatible Usage Statistics - Download list of all X-UA-Compatible websites
Allows a website to define how a page is rendered in Internet Explorer 8, allowing a website to decide to use IE7 style rendering over IE8 rendering.
Encoding
View Global Trends
 UTF-8
UTF-8 Usage Statistics - Download list of all UTF-8 websites
UTF-8 (8-bit UCS/Unicode Transformation Format) is a variable-length character encoding for Unicode. It is the preferred encoding for web pages.
CDN Providers
View Global Trends
 MaxCDN Verified CDN
MaxCDN Verified CDN Usage Statistics - Download list of all MaxCDN Verified CDN websites
MaxCDN will deploy your website content across our global network - previously known as NetDNA.
CSS Media Queries
View Global Trends
 Device Pixel Ratio
Device Pixel Ratio Usage Statistics - Download list of all Device Pixel Ratio websites
A media query to display different CSS based on the device pixel ratio. Standard screens have a pixel ratio of 1, retina devices have a pixel ratio greater than 1.
 Min Width
Min Width Usage Statistics - Download list of all Min Width websites
A CSS media query to display specific CSS if a device greater than the minimum width specified.
 Max Width
Max Width Usage Statistics - Download list of all Max Width websites
Media query to limit CSS to display for devices with a maximum width defined.
Server Information
View Global Trends
 IPv6
IPv6 Usage Statistics - Download list of all IPv6 websites
The website has an IPv6 record.</t>
  </si>
  <si>
    <t>https://www.tomorrow.do/</t>
  </si>
  <si>
    <t>http://journals.epistemopolis.org/index.php/edusuperior/article/view/501</t>
  </si>
  <si>
    <t>Serrano, E. (2016). Claves para la producción científica de impacto con estudiantes de postgrado/Keys for the Scientific Production of Impact with Graduate Students. Revista Internacional de Aprendizaje en la Educación Superior, 3(1), 71-77.</t>
  </si>
  <si>
    <t>todoist</t>
  </si>
  <si>
    <t>Click n Type Teclado virtual</t>
  </si>
  <si>
    <t xml:space="preserve">Click-N-Type es un teclado virtual  diseñado para toda aquella persona con una discapacidad que le impida usar un teclado físico. Mientras que esta persona pueda controlar un ratón, trackball u otro aparato señalador, este programa puede enviar pulsaciones virtualmente a cualquier aplicación basada en el sistema Windows. </t>
  </si>
  <si>
    <t>ES.TODOIST.COM/
Technology Profile
Web Server
View Global Trends
 nginx
nginx Usage Statistics - Download list of all nginx websites
nginx [engine x] is a HTTP server and mail proxy server written by Igor Sysoev.
Analytics and Tracking
View Global Trends
 Facebook Domain Insights
Facebook Domain Insights Usage Statistics - Download list of all Facebook Domain Insights websites
This website contains tracking information that allows admins to see Facebook Insights out of Facebook to this domain.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Content Delivery Network
View Global Trends
 CloudFront
CloudFront Usage Statistics - Download list of all CloudFront websites
Amazon CloudFront is a web service for content delivery. It integrates with other Amazon Web Services to give developers and businesses an easy way to distribute content to end users with low latency, high data transfer speeds, and no commitments.
Mobile
View Global Trends
 Viewport Meta
Viewport Meta Usage Statistics - Download list of all Viewport Meta websites
This page uses the viewport meta tag which means the content may be optimized for mobile content.
Widgets
View Global Trends
 Smart App Banner
Smart App Banner Usage Statistics - Download list of all Smart App Banner websites
Displays a banner that provides a direct link to an Apple Store app, or opens the app if the user already has it installed.
Document Information
View Global Trends
 HTML5 DocType
HTML5 DocType Usage Statistics - Download list of all HTML5 DocType websites
The DOCTYPE is a required preamble for HTML5 websites.
 Meta Description
Meta Description Usage Statistics - Download list of all Meta Description websites
The description attribute provides a concise explanation of the page content.
 X-UA-Compatible
X-UA-Compatible Usage Statistics - Download list of all X-UA-Compatible websites
Allows a website to define how a page is rendered in Internet Explorer 8, allowing a website to decide to use IE7 style rendering over IE8 rendering.
 Twitter Cards
Twitter Cards Usage Statistics - Download list of all Twitter Cards websites
Twitter cards make it possible for you to attach media experiences to Tweets that link to your content.
 Open Graph Protocol
Open Graph Protocol Usage Statistics - Download list of all Open Graph Protocol websites
The Open Graph protocol enables any web page to become a rich object in a social graph, a open protocol supported by Facebook
 Facebook Page Administration
Facebook Page Administration Usage Statistics - Download list of all Facebook Page Administration websites
Identifies administrators for a page which will be able publish data to your wall if you like any content within this page.
 Canonical Content Tag
Canonical Content Tag Usage Statistics - Download list of all Canonical Content Tag websites
Public specification of a preferred URL for a page allows search engines to understand the original location for content.
 HREF Lang
HREF Lang Usage Statistics - Download list of all HREF Lang websites
Contains language specific links.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Javascript
Javascript Usage Statistics - Download list of all Javascript websites
JavaScript is a scripting language most often used for client-side web development. Its proper name is ECMAScript, though "JavaScript" is much more commonly used. The website uses JavaScript.
 JSON-LD
JSON-LD Usage Statistics - Download list of all JSON-LD websites
JSON-LD, or JavaScript Object Notation for Linked Data, is a method of transporting Linked Data using JSON.
 Meta Robot
Meta Robot Usage Statistics - Download list of all Meta Robot websites
This page contains a meta robots tag which tells search engines and robots to index or not index the page.
 Google Plus One Publisher
Google Plus One Publisher Usage Statistics - Download list of all Google Plus One Publisher websites
The page contains a Google Publisher page link. This means Google+ results may appear for searches for this website on Google.
 HTML 5 Specific Tags
HTML 5 Specific Tags Usage Statistics - Download list of all HTML 5 Specific Tags websites
This page contains tags that are specific to an HTML 5 implementation.
 P3P Policy
P3P Policy Usage Statistics - Download list of all P3P Policy websites
The Platform for Privacy Preferences Project (P3P) enables Websites to express their privacy practices in a standard format that can be retrieved automatically and interpreted easily by user agents. P3P user agents will allow users to be informed of site practices (in both machine- and human-readable formats) and to automate decision-making based on these practices when appropriate. Thus users need not read the privacy policies at every site they visit.
 Strict Transport Security
Strict Transport Security Usage Statistics - Download list of all Strict Transport Security websites
The HTTP Strict-Transport-Security (HSTS) header instructs the browser to only use https.
 HSTS
HSTS Usage Statistics - Download list of all HSTS websites
Forces browsers to only communicate with the site using HTTPS.
 HSTS IncludeSubdomains PreLoad
HSTS IncludeSubdomains PreLoad Usage Statistics - Download list of all HSTS IncludeSubdomains PreLoad websites
This website includes instructions for HSTS loading that would allow it to be submitted to the HSTS preload list.
Language
View Global Trends
 Spanish
Spanish Usage Statistics - Download list of all Spanish websites
Website content is written in Spanish.
 English HREF LANG
English HREF LANG Usage Statistics - Download list of all English HREF LANG websites
This webpage has alternate versions available in English via the use of the hreflang tag.
 German HREF LANG
German HREF LANG Usage Statistics - Download list of all German HREF LANG websites
This webpage has alternate versions available in German via the use of the hreflang tag.
 Spanish HREF LANG
Spanish HREF LANG Usage Statistics - Download list of all Spanish HREF LANG websites
This webpage has alternate versions available in Spanish via the use of the hreflang tag.
 French HREF LANG
French HREF LANG Usage Statistics - Download list of all French HREF LANG websites
This webpage has alternate versions available in French via the use of the hreflang tag.
 Chinese HREF LANG
Chinese HREF LANG Usage Statistics - Download list of all Chinese HREF LANG websites
This webpage has alternate versions available in Chinese via the use of the hreflang tag.
Encoding
View Global Trends
 UTF-8
UTF-8 Usage Statistics - Download list of all UTF-8 websites
UTF-8 (8-bit UCS/Unicode Transformation Format) is a variable-length character encoding for Unicode. It is the preferred encoding for web pages.</t>
  </si>
  <si>
    <t>Click-N-Type tiene muchas opciones personalizables incluyendo opciones en otros idiomas y emulaciones de teclado no inglés, como el Español de España y el Español de Méjico. La característica "AutoClick" hace que el uso del teclado sea fácil para aquellos que encuentran dificil o imposible usar los botones del ratón. También tiene la característica "Modo escaneado" para seleccionar caracteres sin usar el ratón.  Mediante las Macros puede incluso teclear grandes cantidades de texto con uno o dos clicks. La "Predicción y completado" de texto, le permite introducir palabras largas con solo un click de ratón. El teclado básico es compatible con el diseñador de teclado CNTD. El creador de teclado disponible como extra, le permite diseñar su propio teclado. La plantilla de teclado en español se convierte en la opción por defecto tras instalar el pack de idioma en español. Click-N-Type requiere Windows 95/98/ME/2000/XP/Vista/Win-7 o posterior.</t>
  </si>
  <si>
    <t>https://es.todoist.com</t>
  </si>
  <si>
    <t>DISCAPACIDAD MOTORA</t>
  </si>
  <si>
    <t>OCR (Reconocimiento óptico de caracteres). Online y Gratis</t>
  </si>
  <si>
    <t>CONVERTIO.CO/ES/OCR/
Technology Profile
Web Server
View Global Trends
 nginx
nginx Usage Statistics - Download list of all nginx websites
nginx [engine x] is a HTTP server and mail proxy server written by Igor Sysoev.
Advertising
View Global Trends
 Google Adsense
Google Adsense Usage Statistics - Download list of all Google Adsense websites
A contextual advertising solution for delivering Google AdWords ads that are relevant to site content pages.
 Google Adsense Asynchronous
Google Adsense Asynchronous Usage Statistics - Download list of all Google Adsense Asynchronous websites
 DoubleClick.Net
DoubleClick.Net Usage Statistics - Download list of all DoubleClick.Net websites
DoubleClick enables agencies, marketers and publishers to work together successfully and profit from their digital marketing investments.
 Media Innovation Group
Media Innovation Group Usage Statistics - Download list of all Media Innovation Group websites
Provides marketing communicators with a single access point to every digital audience, and the technology platform to engage with users.
Analytics and Tracking
View Global Trends
 MediaMind
MediaMind Usage Statistics - Download list of all MediaMind websites
Campaign management analytics from MediaMind now known as Sizmek.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Google Analytics Event Tracking
Google Analytics Event Tracking Usage Statistics - Download list of all Google Analytics Event Tracking websites
Content Delivery Network
View Global Trends
 CDN JS
CDN JS Usage Statistics - Download list of all CDN JS websites
CloudFlare's CDN with popular javascript frameworks available.
Mobile
View Global Trends
 Apple Mobile Web Clips Icon
Apple Mobile Web Clips Icon Usage Statistics - Download list of all Apple Mobile Web Clips Icon websites
This page contains an icon for iPhone, iPad and iTouch devices.
Widgets
View Global Trends
 Google Chrome Webstore Application
Google Chrome Webstore Application Usage Statistics - Download list of all Google Chrome Webstore Application websites
Page contains a link to a Chrome Webstore application.
 reCAPTCHA
reCAPTCHA Usage Statistics - Download list of all reCAPTCHA websites
Anti-bot CAPTCHA widget that helps digitize books by providing snippets of books for people to enter the text for. Owned by Google.
 Twitter Tweet Button
Twitter Tweet Button Usage Statistics - Download list of all Twitter Tweet Button websites
Official Tweet Button for sharing articles on websites and counting how many times a URL has been shared.
 Google Plus One Button
Google Plus One Button Usage Statistics - Download list of all Google Plus One Button websites
Google+ +1 Button implementation.
Document Information
View Global Trends
 HTML5 DocType
HTML5 DocType Usage Statistics - Download list of all HTML5 DocType websites
The DOCTYPE is a required preamble for HTML5 websites.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Conditional Comments
Conditional Comments Usage Statistics - Download list of all Conditional Comments websites
The website uses conditional comments that are supported by Microsoft Internet Explorer. They allow web developers to show or hide HTML code based on the version of the viewer's browser.
 Javascript
Javascript Usage Statistics - Download list of all Javascript websites
JavaScript is a scripting language most often used for client-side web development. Its proper name is ECMAScript, though "JavaScript" is much more commonly used. The website uses JavaScript.
 Meta Description
Meta Description Usage Statistics - Download list of all Meta Description websites
The description attribute provides a concise explanation of the page content.
 Canonical Content Tag
Canonical Content Tag Usage Statistics - Download list of all Canonical Content Tag websites
Public specification of a preferred URL for a page allows search engines to understand the original location for content.
 HREF Lang
HREF Lang Usage Statistics - Download list of all HREF Lang websites
Contains language specific links.
 HTML 5 Specific Tags
HTML 5 Specific Tags Usage Statistics - Download list of all HTML 5 Specific Tags websites
This page contains tags that are specific to an HTML 5 implementation.
 Strict Transport Security
Strict Transport Security Usage Statistics - Download list of all Strict Transport Security websites
The HTTP Strict-Transport-Security (HSTS) header instructs the browser to only use https.
 HSTS
HSTS Usage Statistics - Download list of all HSTS websites
Forces browsers to only communicate with the site using HTTPS.
 Content Type Options
Content Type Options Usage Statistics - Download list of all Content Type Options websites
Used to disable MIME-sniffing for a particular HTTP response.
Encoding
View Global Trends
 UTF-8
UTF-8 Usage Statistics - Download list of all UTF-8 websites
UTF-8 (8-bit UCS/Unicode Transformation Format) is a variable-length character encoding for Unicode. It is the preferred encoding for web pages.
Language
View Global Trends
 French HREF LANG
French HREF LANG Usage Statistics - Download list of all French HREF LANG websites
This webpage has alternate versions available in French via the use of the hreflang tag.
 German HREF LANG
German HREF LANG Usage Statistics - Download list of all German HREF LANG websites
This webpage has alternate versions available in German via the use of the hreflang tag.
 English HREF LANG
English HREF LANG Usage Statistics - Download list of all English HREF LANG websites
This webpage has alternate versions available in English via the use of the hreflang tag.
 Japanese HREF LANG
Japanese HREF LANG Usage Statistics - Download list of all Japanese HREF LANG websites
This webpage has alternate versions available in Japanese via the use of the hreflang tag.
 Spanish HREF LANG
Spanish HREF LANG Usage Statistics - Download list of all Spanish HREF LANG websites
This webpage has alternate versions available in Spanish via the use of the hreflang tag.
 Thai HREF LANG
Thai HREF LANG Usage Statistics - Download list of all Thai HREF LANG websites
This webpage has alternate versions available in Thai via the use of the hreflang tag.</t>
  </si>
  <si>
    <t>https://convertio.co/es/ocr/</t>
  </si>
  <si>
    <t>RECONOCIMIENTO OPTICO DE CARACTERES</t>
  </si>
  <si>
    <t>Sirve para extraer el texto de cualquier imagen.</t>
  </si>
  <si>
    <t>discapacidad visual y lectura</t>
  </si>
  <si>
    <t>Free OCR</t>
  </si>
  <si>
    <t>http://www.free-ocr.com/es.html</t>
  </si>
  <si>
    <t>Free-OCR.com es una herramienta online gratuita para realizar OCR (Reconocimiento Óptico de Caracteres). Puede utilizar este servicio para extraer el texto de cualquier imagen.
Este servicio es gratuito y no requiere registración. Tampoco se requiere una dirección de correo electrónico.
Simplemente cargue sus imágenes. Free OCR acepta archivos JPG, GIF, TIFF BMP y PDF (sólo la primera página).</t>
  </si>
  <si>
    <t>diccionario on line IDIOMAX</t>
  </si>
  <si>
    <t>IDIOMAX.COM/ES/ONLINE-DICTIO...
Technology Profile
Web Server
View Global Trends
 IIS
IIS Usage Statistics - Download list of all IIS websites
This website is running on a Microsoft IIS Server solution.
 IIS 8
IIS 8 Usage Statistics - Download list of all IIS 8 websites
Frameworks
View Global Trends
 ASP.NET Ajax
ASP.NET Ajax Usage Statistics - Download list of all ASP.NET Ajax websites
ASP.NET AJAX is a free framework for quickly creating a new generation of more efficient, more interactive and highly-personalized Web experiences that work across all the most popular browsers.
 ASP.NET
ASP.NET Usage Statistics - Download list of all ASP.NET websites
ASP.NET is a web application framework marketed by Microsoft that programmers can use to build dynamic web sites, web applications and XML web services. It is part of Microsoft's .NET platform and is the successor to Microsoft's Active Server Pages (ASP) technology.
Advertising
View Global Trends
 AvanGate
AvanGate Usage Statistics - Download list of all AvanGate websites
Software, SaaS and and online services affiliate network.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Analytics Classic
Google Analytics Classic Usage Statistics - Download list of all Google Analytics Classic websites
Aggregation Functionality
View Global Trends
 RSS
RSS Usage Statistics - Download list of all RSS websites
A family of web feed formats used to publish frequently updated content such as blog entries, news headlines or podcasts.
Document Information
View Global Trends
 XHTML Transitional
XHTML Transitional Usage Statistics - Download list of all XHTML Transitional websites
The website claims XHTML Transitional status. XHTML 1.0 Transitional is the same as HTML 4.01 Transitional, but follows XML syntax rules. It supports everything found in XHTML 1.0 Strict, but also permits the use of a number of elements and attributes that are judged presentational, in order to ease the transition from HTML 3.2 and earlier. These include center, u, strike, and applet.
 Meta Robot
Meta Robot Usage Statistics - Download list of all Meta Robot websites
This page contains a meta robots tag which tells search engines and robots to index or not index the page.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Javascript
Javascript Usage Statistics - Download list of all Javascript websites
JavaScript is a scripting language most often used for client-side web development. Its proper name is ECMAScript, though "JavaScript" is much more commonly used. The website uses JavaScript.
 Conditional Comments
Conditional Comments Usage Statistics - Download list of all Conditional Comments websites
The website uses conditional comments that are supported by Microsoft Internet Explorer. They allow web developers to show or hide HTML code based on the version of the viewer's browser.
 Image Map
Image Map Usage Statistics - Download list of all Image Map websites
The map tag is used to define a client-side image-map. An image-map is an image with clickable areas.
Encoding
View Global Trends
 UTF-8
UTF-8 Usage Statistics - Download list of all UTF-8 websites
UTF-8 (8-bit UCS/Unicode Transformation Format) is a variable-length character encoding for Unicode. It is the preferred encoding for web pages.</t>
  </si>
  <si>
    <t>http://www.idiomax.com/es/online-dictionary.aspx</t>
  </si>
  <si>
    <t>TRADUCTOR EN LINEA</t>
  </si>
  <si>
    <t>TALKTYPER</t>
  </si>
  <si>
    <t>TALKTYPER.COM/ES/
Technology Profile
Web Server
View Global Trends
 Apache
Apache Usage Statistics - Download list of all Apache websites
Apache has been the most popular web server on the Internet since April 1996.
Advertising
View Global Trends
 Google Adsense
Google Adsense Usage Statistics - Download list of all Google Adsense websites
A contextual advertising solution for delivering Google AdWords ads that are relevant to site content pages.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Analytics Classic
Google Analytics Classic Usage Statistics - Download list of all Google Analytics Classic websites
JavaScript Libraries
View Global Trends
 Head JS
Head JS Usage Statistics - Download list of all Head JS websites
Loads head scripts in parallel to prevent script blocking.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jQuery 1.5.1
jQuery 1.5.1 Usage Statistics - Download list of all jQuery 1.5.1 websites
 jQuery Cookie
jQuery Cookie Usage Statistics - Download list of all jQuery Cookie websites
A simple, lightweight jQuery plugin for reading, writing and deleting cookies.
 SimpleModal
SimpleModal Usage Statistics - Download list of all SimpleModal websites
SimpleModal is a lightweight jQuery Plugin which provides a powerful interface for modal dialog development.
 Twitter Platform
Twitter Platform Usage Statistics - Download list of all Twitter Platform websites
The page embeds the Twitter platform in one method or another.
 Twitter Anywhere
Twitter Anywhere Usage Statistics - Download list of all Twitter Anywhere websites
Twitter @Anywhere platform is an experimental API from Twitter.
 Google API
Google API Usage Statistics - Download list of all Google API websites
The website uses some form of Google APIs to provide interaction with the many API's Google Providers.
Payment Providers
View Global Trends
 Pound Sterling
Pound Sterling Usage Statistics - Download list of all Pound Sterling websites
The website uses the £ symbol on its website - meaning it may accept payment in this British currency.
 Japanese Yen
Japanese Yen Usage Statistics - Download list of all Japanese Yen websites
The website uses the ¥ symbol on its website - meaning it may accept payment in this Japanese currency.
 Euro
Euro Usage Statistics - Download list of all Euro websites
The website uses the € symbol on its website - meaning it may accept payment in Euros.
Widgets
View Global Trends
 Google Plus One Platform
Google Plus One Platform Usage Statistics - Download list of all Google Plus One Platform websites
Google+ API functionality.
 Facebook Like Button
Facebook Like Button Usage Statistics - Download list of all Facebook Like Button websites
The code to implement a Facebook Like Button on the page.
 Twitter Tweet Button
Twitter Tweet Button Usage Statistics - Download list of all Twitter Tweet Button websites
Official Tweet Button for sharing articles on websites and counting how many times a URL has been shared.
 Pinterest
Pinterest Usage Statistics - Download list of all Pinterest websites
Content from the social image sharing website Pinterest.
 Google Plus One Button
Google Plus One Button Usage Statistics - Download list of all Google Plus One Button websites
Google+ +1 Button implementation.
Document Information
View Global Trends
 HTML 4.01 Transitional DTD
HTML 4.01 Transitional DTD Usage Statistics - Download list of all HTML 4.01 Transitional DTD websites
The website claims HTML 4.01 Transitional DTD, which includes presentation attributes and elements that W3C expects to phase out as support for style sheets matures.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Open Graph Protocol
Open Graph Protocol Usage Statistics - Download list of all Open Graph Protocol websites
The Open Graph protocol enables any web page to become a rich object in a social graph, a open protocol supported by Facebook
 Javascript
Javascript Usage Statistics - Download list of all Javascript websites
JavaScript is a scripting language most often used for client-side web development. Its proper name is ECMAScript, though "JavaScript" is much more commonly used. The website uses JavaScript.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Canonical Content Tag
Canonical Content Tag Usage Statistics - Download list of all Canonical Content Tag websites
Public specification of a preferred URL for a page allows search engines to understand the original location for content.
 IFrame
IFrame Usage Statistics - Download list of all IFrame websites
The page shows content with an iframe; an embedded frame that loads another webpage.
Language
View Global Trends
 Spanish
Spanish Usage Statistics - Download list of all Spanish websites
Website content is written in Spanish.
Encoding
View Global Trends
 UTF-8
UTF-8 Usage Statistics - Download list of all UTF-8 websites
UTF-8 (8-bit UCS/Unicode Transformation Format) is a variable-length character encoding for Unicode. It is the preferred encoding for web pages.</t>
  </si>
  <si>
    <t>https://talktyper.com/es/</t>
  </si>
  <si>
    <t>CONVERSOR DE AUDIO A TEXTO</t>
  </si>
  <si>
    <t>PAGINA WEB PARA EL RECONOCIMEITNO DE VOZ</t>
  </si>
  <si>
    <t>discapacidad visual y lectoescritura</t>
  </si>
  <si>
    <t>speechnotes</t>
  </si>
  <si>
    <t>SPEECHNOTES.CO/ES/
Technology Profile
Web Server
View Global Trends
 nginx
nginx Usage Statistics - Download list of all nginx websites
nginx [engine x] is a HTTP server and mail proxy server written by Igor Sysoev.
 Varnish
Varnish Usage Statistics - Download list of all Varnish websites
Varnish is a web accelerator / reverse proxy caching server.
Advertising
View Global Trends
 X Plus One
X Plus One Usage Statistics - Download list of all X Plus One websites
[x+1] allows marketers to synchronize their messages to consumers across a broad range of channels.
 Tapad
Tapad Usage Statistics - Download list of all Tapad websites
Allows advertisers to engage the same consumer with consistent ads across multiple platforms.
 Google Adsense
Google Adsense Usage Statistics - Download list of all Google Adsense websites
A contextual advertising solution for delivering Google AdWords ads that are relevant to site content pages.
 Google Adsense Asynchronous
Google Adsense Asynchronous Usage Statistics - Download list of all Google Adsense Asynchronous websites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JavaScript Libraries
View Global Trends
 Google API
Google API Usage Statistics - Download list of all Google API websites
The website uses some form of Google APIs to provide interaction with the many API's Google Providers.
 Google Hosted Libraries
Google Hosted Libraries Usage Statistics - Download list of all Google Hosted Libraries websites
Google Hosted Libraries is a globally available content distribution network for the most popular, open-source JavaScript libraries.
 Google Hosted jQuery
Google Hosted jQuery Usage Statistics - Download list of all Google Hosted jQuery websites
 Google Hosted jQuery UI
Google Hosted jQuery UI Usage Statistics - Download list of all Google Hosted jQuery UI websites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jQuery UI
jQuery UI Usage Statistics - Download list of all jQuery UI websites
jQuery UI provides abstractions for low-level interaction and animation, advanced effects and high-level, themeable widgets, built on top of the jQuery JavaScript Library, that you can use to build highly interactive web applications.
Audio/Video Media
View Global Trends
 YouTube
YouTube Usage Statistics - Download list of all YouTube websites
Embedded videos from YouTube.
Payment Providers
View Global Trends
 PayPal Form
PayPal Form Usage Statistics - Download list of all PayPal Form websites
The website contains a form for paying with PayPal.
 PayPal Button
PayPal Button Usage Statistics - Download list of all PayPal Button websites
This page contains content from PayPal which includes checkout buttons.
 PayPal Donate Button
PayPal Donate Button Usage Statistics - Download list of all PayPal Donate Button websites
Mobile
View Global Trends
 Viewport Meta
Viewport Meta Usage Statistics - Download list of all Viewport Meta websites
This page uses the viewport meta tag which means the content may be optimized for mobile content.
Widgets
View Global Trends
 Facebook Sharer
Facebook Sharer Usage Statistics - Download list of all Facebook Sharer websites
Share this page on Facebook using a deprecated sharing syntax.
 AddThis
AddThis Usage Statistics - Download list of all AddThis websites
Widgets that allows visitors to save and promote the site.
Content Delivery Network
View Global Trends
 CloudFront
CloudFront Usage Statistics - Download list of all CloudFront websites
Amazon CloudFront is a web service for content delivery. It integrates with other Amazon Web Services to give developers and businesses an easy way to distribute content to end users with low latency, high data transfer speeds, and no commitments.
 AJAX Libraries API
AJAX Libraries API Usage Statistics - Download list of all AJAX Libraries API websites
The AJAX Libraries API is a content distribution network and loading architecture for the most popular, open source JavaScript libraries.
Document Information
View Global Trends
 HTML5 DocType
HTML5 DocType Usage Statistics - Download list of all HTML5 DocType websites
The DOCTYPE is a required preamble for HTML5 websites.
 Meta Description
Meta Description Usage Statistics - Download list of all Meta Description websites
The description attribute provides a concise explanation of the page content.
 Open Graph Protocol
Open Graph Protocol Usage Statistics - Download list of all Open Graph Protocol websites
The Open Graph protocol enables any web page to become a rich object in a social graph, a open protocol supported by Facebook
 HREF Lang
HREF Lang Usage Statistics - Download list of all HREF Lang websites
Contains language specific links.
 Javascript
Javascript Usage Statistics - Download list of all Javascript websites
JavaScript is a scripting language most often used for client-side web development. Its proper name is ECMAScript, though "JavaScript" is much more commonly used. The website uses JavaScript.
 Cascading Style Sheets
Cascading Style Sheets Usage Statistics - Download list of all Cascading Style Sheets websites
Cascading Style Sheets (CSS) is a stylesheet language used to describe the presentation of a document written in a markup language. Its most common application is to style web pages written in HTML
 IFrame
IFrame Usage Statistics - Download list of all IFrame websites
The page shows content with an iframe; an embedded frame that loads another webpage.
 Strict Transport Security
Strict Transport Security Usage Statistics - Download list of all Strict Transport Security websites
The HTTP Strict-Transport-Security (HSTS) header instructs the browser to only use https.
 HSTS
HSTS Usage Statistics - Download list of all HSTS websites
Forces browsers to only communicate with the site using HTTPS.
Language
View Global Trends
 Italian
Italian Usage Statistics - Download list of all Italian websites
Website content is written in Italian.
 Spanish
Spanish Usage Statistics - Download list of all Spanish websites
Website content is written in Spanish.
 English HREF LANG
English HREF LANG Usage Statistics - Download list of all English HREF LANG websites
This webpage has alternate versions available in English via the use of the hreflang tag.
 German HREF LANG
German HREF LANG Usage Statistics - Download list of all German HREF LANG websites
This webpage has alternate versions available in German via the use of the hreflang tag.
 Spanish HREF LANG
Spanish HREF LANG Usage Statistics - Download list of all Spanish HREF LANG websites
This webpage has alternate versions available in Spanish via the use of the hreflang tag.
 French HREF LANG
French HREF LANG Usage Statistics - Download list of all French HREF LANG websites
This webpage has alternate versions available in French via the use of the hreflang tag.
 Chinese HREF LANG
Chinese HREF LANG Usage Statistics - Download list of all Chinese HREF LANG websites
This webpage has alternate versions available in Chinese via the use of the hreflang tag.
Encoding
View Global Trends
 UTF-8
UTF-8 Usage Statistics - Download list of all UTF-8 websites
UTF-8 (8-bit UCS/Unicode Transformation Format) is a variable-length character encoding for Unicode. It is the preferred encoding for web pages.</t>
  </si>
  <si>
    <t>https://speechnotes.co/es/</t>
  </si>
  <si>
    <t>TTSREADER</t>
  </si>
  <si>
    <t>TTSREADER.COM/ES/
Technology Profile
Web Server
View Global Trends
 nginx
nginx Usage Statistics - Download list of all nginx websites
nginx [engine x] is a HTTP server and mail proxy server written by Igor Sysoev.
 Varnish
Varnish Usage Statistics - Download list of all Varnish websites
Varnish is a web accelerator / reverse proxy caching server.
Advertising
View Global Trends
 Google Adsense
Google Adsense Usage Statistics - Download list of all Google Adsense websites
A contextual advertising solution for delivering Google AdWords ads that are relevant to site content pages.
 Google Adsense Asynchronous
Google Adsense Asynchronous Usage Statistics - Download list of all Google Adsense Asynchronous websites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JavaScript Libraries
View Global Trends
 html5shiv
html5shiv Usage Statistics - Download list of all html5shiv websites
HTML5 IE enabling script shim.
Audio/Video Media
View Global Trends
 JW Player Platform
JW Player Platform Usage Statistics - Download list of all JW Player Platform websites
Hosted JW Player content from JW Player itself.
 YouTube
YouTube Usage Statistics - Download list of all YouTube websites
Embedded videos from YouTube.
Payment Providers
View Global Trends
 PayPal Form
PayPal Form Usage Statistics - Download list of all PayPal Form websites
The website contains a form for paying with PayPal.
 PayPal Button
PayPal Button Usage Statistics - Download list of all PayPal Button websites
This page contains content from PayPal which includes checkout buttons.
 PayPal Donate Button
PayPal Donate Button Usage Statistics - Download list of all PayPal Donate Button websites
Mobile
View Global Trends
 Viewport Meta
Viewport Meta Usage Statistics - Download list of all Viewport Meta websites
This page uses the viewport meta tag which means the content may be optimized for mobile content.
Content Delivery Network
View Global Trends
 CloudFront
CloudFront Usage Statistics - Download list of all CloudFront websites
Amazon CloudFront is a web service for content delivery. It integrates with other Amazon Web Services to give developers and businesses an easy way to distribute content to end users with low latency, high data transfer speeds, and no commitments.
 GStatic Google Static Content
GStatic Google Static Content Usage Statistics - Download list of all GStatic Google Static Content websites
Google has off-loaded static content (Javascript/Images/CSS) to a different domain name in an effort to reduce bandwidth usage and increase network performance for the end user.
Widgets
View Global Trends
 Disqus
Disqus Usage Statistics - Download list of all Disqus websites
The webwide discussion community where you carry your conversations with you.
 AddThis
AddThis Usage Statistics - Download list of all AddThis websites
Widgets that allows visitors to save and promote the site.
Document Information
View Global Trends
 HTML5 DocType
HTML5 DocType Usage Statistics - Download list of all HTML5 DocType websites
The DOCTYPE is a required preamble for HTML5 websites.
 Font Face Rule
Font Face Rule Usage Statistics - Download list of all Font Face Rule websites
The @font-face rule allows for linking to fonts that are automatically activated when needed.
 Open Graph Protocol
Open Graph Protocol Usage Statistics - Download list of all Open Graph Protocol websites
The Open Graph protocol enables any web page to become a rich object in a social graph, a open protocol supported by Facebook
 HREF Lang
HREF Lang Usage Statistics - Download list of all HREF Lang websites
Contains language specific links.
 Javascript
Javascript Usage Statistics - Download list of all Javascript websites
JavaScript is a scripting language most often used for client-side web development. Its proper name is ECMAScript, though "JavaScript" is much more commonly used. The website uses JavaScript.
 IFrame
IFrame Usage Statistics - Download list of all IFrame websites
The page shows content with an iframe; an embedded frame that loads another webpage.
 Strict Transport Security
Strict Transport Security Usage Statistics - Download list of all Strict Transport Security websites
The HTTP Strict-Transport-Security (HSTS) header instructs the browser to only use https.
 HSTS
HSTS Usage Statistics - Download list of all HSTS websites
Forces browsers to only communicate with the site using HTTPS.
Language
View Global Trends
 Spanish
Spanish Usage Statistics - Download list of all Spanish websites
Website content is written in Spanish.
 English HREF LANG
English HREF LANG Usage Statistics - Download list of all English HREF LANG websites
This webpage has alternate versions available in English via the use of the hreflang tag.
 German HREF LANG
German HREF LANG Usage Statistics - Download list of all German HREF LANG websites
This webpage has alternate versions available in German via the use of the hreflang tag.
 Spanish HREF LANG
Spanish HREF LANG Usage Statistics - Download list of all Spanish HREF LANG websites
This webpage has alternate versions available in Spanish via the use of the hreflang tag.
 French HREF LANG
French HREF LANG Usage Statistics - Download list of all French HREF LANG websites
This webpage has alternate versions available in French via the use of the hreflang tag.
 Chinese HREF LANG
Chinese HREF LANG Usage Statistics - Download list of all Chinese HREF LANG websites
This webpage has alternate versions available in Chinese via the use of the hreflang tag.
Encoding
View Global Trends
 UTF-8
UTF-8 Usage Statistics - Download list of all UTF-8 websites
UTF-8 (8-bit UCS/Unicode Transformation Format) is a variable-length character encoding for Unicode. It is the preferred encoding for web pages.</t>
  </si>
  <si>
    <t>https://ttsreader.com/es/</t>
  </si>
  <si>
    <t>texto a audio</t>
  </si>
  <si>
    <t>Lee al instante en voz alta cualquier texto con voces que suenan de forma natural</t>
  </si>
  <si>
    <t>TOMATOES</t>
  </si>
  <si>
    <t>FREE-OCR.COM/ES.HTML
Technology Profile
Web Server
View Global Trends
 Apache
Apache Usage Statistics - Download list of all Apache websites
Apache has been the most popular web server on the Internet since April 1996.
Advertising
View Global Trends
 Google Adsense
Google Adsense Usage Statistics - Download list of all Google Adsense websites
A contextual advertising solution for delivering Google AdWords ads that are relevant to site content pages.
 Google Adsense Asynchronous
Google Adsense Asynchronous Usage Statistics - Download list of all Google Adsense Asynchronous websites
Analytics and Tracking
View Global Trends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Universal Analytics
Google Universal Analytics Usage Statistics - Download list of all Google Universal Analytics websites
Mobile
View Global Trends
 Viewport Meta
Viewport Meta Usage Statistics - Download list of all Viewport Meta websites
This page uses the viewport meta tag which means the content may be optimized for mobile content.
 Apple Mobile Web Clips Icon
Apple Mobile Web Clips Icon Usage Statistics - Download list of all Apple Mobile Web Clips Icon websites
This page contains an icon for iPhone, iPad and iTouch devices.
Document Information
View Global Trends
 HTML5 DocType
HTML5 DocType Usage Statistics - Download list of all HTML5 DocType websites
The DOCTYPE is a required preamble for HTML5 websites.
 Meta Robot
Meta Robot Usage Statistics - Download list of all Meta Robot websites
This page contains a meta robots tag which tells search engines and robots to index or not index the page.
 Meta Description
Meta Description Usage Statistics - Download list of all Meta Description websites
The description attribute provides a concise explanation of the page content.
 HREF Lang
HREF Lang Usage Statistics - Download list of all HREF Lang websites
Contains language specific links.
 Javascript
Javascript Usage Statistics - Download list of all Javascript websites
JavaScript is a scripting language most often used for client-side web development. Its proper name is ECMAScript, though "JavaScript" is much more commonly used. The website uses JavaScript.
 Web App Manifest
Web App Manifest Usage Statistics - Download list of all Web App Manifest websites
Defines the attributes of a web app in a simple JSON file. It describes how the web app should appear on the users system and how it should launch.
 Windows 8 Pinning
Windows 8 Pinning Usage Statistics - Download list of all Windows 8 Pinning websites
Windows 8 pinning functionality for websites.
 Meta Keywords
Meta Keywords Usage Statistics - Download list of all Meta Keywords websites
Meta tag containing keywords related to the page.
 X-Frame-Options
X-Frame-Options Usage Statistics - Download list of all X-Frame-Options websites
The X-Frame-Options HTTP response header can be used to indicate whether or not a browser should be allowed to render a page in a frame or iframe. Sites can use this to avoid clickjacking attacks, by ensuring that their content is not embedded into other sites.
Encoding
View Global Trends
 UTF-8
UTF-8 Usage Statistics - Download list of all UTF-8 websites
UTF-8 (8-bit UCS/Unicode Transformation Format) is a variable-length character encoding for Unicode. It is the preferred encoding for web pages.
Language
View Global Trends
 English HREF LANG
English HREF LANG Usage Statistics - Download list of all English HREF LANG websites
This webpage has alternate versions available in English via the use of the hreflang tag.
 German HREF LANG
German HREF LANG Usage Statistics - Download list of all German HREF LANG websites
This webpage has alternate versions available in German via the use of the hreflang tag.
 French HREF LANG
French HREF LANG Usage Statistics - Download list of all French HREF LANG websites
This webpage has alternate versions available in French via the use of the hreflang tag.</t>
  </si>
  <si>
    <t>TOMATO.ES
Technology Profile
Web Server
View Global Trends
 Cowboy
Cowboy Usage Statistics - Download list of all Cowboy websites
Small, fast, modular HTTP server written in Erlang.
Hosting Providers
View Global Trends
 Amazon
Amazon Usage Statistics - Download list of all Amazon websites
This site is hosted on Amazon infrastructure.
 Amazon Virginia Region
Amazon Virginia Region Usage Statistics - Download list of all Amazon Virginia Region websites
 Heroku
Heroku Usage Statistics - Download list of all Heroku websites
US based open language cloud application hosting platform supporting multiple languages such as Ruby, Java, NodeJS and Clojure.
Frameworks
View Global Trends
 Ruby on Rails Token
Ruby on Rails Token Usage Statistics - Download list of all Ruby on Rails Token websites
Ruby on Rails is an open-source web framework that is optimized for programmer happiness and sustainable productivity. Note that Ruby on Rails has two detection techniques and this is one of them.
 Ruby on Rails
Ruby on Rails Usage Statistics - Download list of all Ruby on Rails websites
Ruby on Rails is an open-source web framework that is optimized for programmer happiness and sustainable productivity.
 Heroku Proxy
Heroku Proxy Usage Statistics - Download list of all Heroku Proxy websites
Content from this page is being sent via the Heroku Proxy meaning this site is being served from Heroku.
Advertising
View Global Trends
 Google Adsense
Google Adsense Usage Statistics - Download list of all Google Adsense websites
A contextual advertising solution for delivering Google AdWords ads that are relevant to site content pages.
 Google Adsense Asynchronous
Google Adsense Asynchronous Usage Statistics - Download list of all Google Adsense Asynchronous websites
 DoubleClick.Net
DoubleClick.Net Usage Statistics - Download list of all DoubleClick.Net websites
DoubleClick enables agencies, marketers and publishers to work together successfully and profit from their digital marketing investments.
 StickyAds TV
StickyAds TV Usage Statistics - Download list of all StickyAds TV websites
Video ad platform for publishers.
 Media Innovation Group
Media Innovation Group Usage Statistics - Download list of all Media Innovation Group websites
Provides marketing communicators with a single access point to every digital audience, and the technology platform to engage with users.
Analytics and Tracking
View Global Trends
 New Relic
New Relic Usage Statistics - Download list of all New Relic websites
New Relic is a dashboard used to keep an eye on application health and availability while monitoring real user experience.
 Google Analytics
Google Analytics Usage Statistics - Download list of all Google Analytics websites
Google Analytics offers a host of compelling features and benefits for everyone from senior executives and advertising and marketing professionals to site owners and content developers.
 Google Analytics Classic
Google Analytics Classic Usage Statistics - Download list of all Google Analytics Classic websites
 Google Universal Analytics
Google Universal Analytics Usage Statistics - Download list of all Google Universal Analytics websites
 comScore
comScore Usage Statistics - Download list of all comScore websites
Market research company that studies internet trends and behavior.
 MediaMath
MediaMath Usage Statistics - Download list of all MediaMath websites
Tools that enable and empower marketing professionals.
JavaScript Libraries
View Global Trends
 jQuery
jQuery Usage Statistics - Download list of all jQuery websites
JQuery is a fast, concise, JavaScript Library that simplifies how you traverse HTML documents, handle events, perform animations, and add Ajax interactions to your web pages. jQuery is designed to change the way that you write JavaScript.
Widgets
View Global Trends
 Google Font API
Google Font API Usage Statistics - Download list of all Google Font API websites
The Google Font API helps you add web fonts to any web page.
 Google Chrome Webstore Application
Google Chrome Webstore Application Usage Statistics - Download list of all Google Chrome Webstore Application websites
Page contains a link to a Chrome Webstore application.
 Font Awesome
Font Awesome Usage Statistics - Download list of all Font Awesome websites
Iconic font and CSS toolkit.
 Smart App Banner
Smart App Banner Usage Statistics - Download list of all Smart App Banner websites
Displays a banner that provides a direct link to an Apple Store app, or opens the app if the user already has it installed.
Content Delivery Network
View Global Trends
 GStatic Google Static Content
GStatic Google Static Content Usage Statistics - Download list of all GStatic Google Static Content websites
Google has off-loaded static content (Javascript/Images/CSS) to a different domain name in an effort to reduce bandwidth usage and increase network performance for the end user.
 CDN JS
CDN JS Usage Statistics - Download list of all CDN JS websites
CloudFlare's CDN with popular javascript frameworks available.
 OSS CDN
OSS CDN Usage Statistics - Download list of all OSS CDN websites
Open Source Software CDN from MaxCDN.
 jQuery CDN
jQuery CDN Usage Statistics - Download list of all jQuery CDN websites
The JQuery Amazon S3 Content Delivery Network
 BootstrapCDN
BootstrapCDN Usage Statistics - Download list of all BootstrapCDN websites
MaxCDN's Bootstrap CDN system.
Mobile
View Global Trends
 Viewport Meta
Viewport Meta Usage Statistics - Download list of all Viewport Meta websites
This page uses the viewport meta tag which means the content may be optimized for mobile content.
 Apple Mobile Web Clips Icon
Apple Mobile Web Clips Icon Usage Statistics - Download list of all Apple Mobile Web Clips Icon websites
This page contains an icon for iPhone, iPad and iTouch devices.
CSS Media Queries
View Global Trends
 Device Width
Device Width Usage Statistics - Download list of all Device Width websites
Describes the width of the output device (meaning the entire screen or page, rather than just the rendering area, such as the document window).
 Orientation
Orientation Usage Statistics - Download list of all Orientation websites
CSS Orientation Media Query
 Device Pixel Ratio
Device Pixel Ratio Usage Statistics - Download list of all Device Pixel Ratio websites
A media query to display different CSS based on the device pixel ratio. Standard screens have a pixel ratio of 1, retina devices have a pixel ratio greater than 1.
 Min Width
Min Width Usage Statistics - Download list of all Min Width websites
A CSS media query to display specific CSS if a device greater than the minimum width specified.
 Max Width
Max Width Usage Statistics - Download list of all Max Width websites
Media query to limit CSS to display for devices with a maximum width defined.</t>
  </si>
  <si>
    <t>http://www.tomato.es/</t>
  </si>
  <si>
    <t>https://nigerianscholars.com/wp-content/uploads/2016/08/Productivity-101_-A-Primer-to-The-Pomodoro-Technique.pdfhttps://nigerianscholars.com/wp-content/uploads/2016/08/Productivity-101_-A-Primer-to-The-Pomodoro-Technique.pdf</t>
  </si>
  <si>
    <t>Henry, A. (2014). Productivity 101: A Primer to The Pomodoro Technique. Lifehacker. Gawker, July.</t>
  </si>
  <si>
    <t>Tecnica en linea para el manejo del tiempo</t>
  </si>
  <si>
    <t>Basada en la tecnica Pomodoro</t>
  </si>
  <si>
    <t>todos</t>
  </si>
  <si>
    <t>EDITOR DE ECUACIONES EN LINEA</t>
  </si>
  <si>
    <t>CODECOGS.COM/LATEX/EQNEDITOR...
Technology Profile
Content Management Systems
View Global Trends
 NetSuite
NetSuite Usage Statistics - Download list of all NetSuite websites
NetSuite CRM software delivers powerful customer relationship management capabilities, including sales force automation, marketing automation, customer support and service, and flexible customization, all in a web-based CRM solution.
Ecommerce
View Global Trends
 eSellerPro
eSellerPro Usage Statistics - Download list of all eSellerPro websites
eSellerPro is an eCommerce ERP solution that integrates online sales process.
Advertising
View Global Trends
 NetShelter
NetShelter Usage Statistics - Download list of all NetShelter websites
Helps technology publishers, marketers and consumers become more informed and influence buying behaviour. Owned by Ziff Davis.
Analytics and Tracking
View Global Trends
 Loopfuse
Loopfuse Usage Statistics - Download list of all Loopfuse websites
Drive revenue and shorten the sales cycle with this lead generation marketing application. Now owned by Salesfusion.
Audio/Video Media
View Global Trends
 Reuters Insider OVP
Reuters Insider OVP Usage Statistics - Download list of all Reuters Insider OVP websites
An online video player for financial institutions. Flash/Flex based with API integration. Delivered on Akamai CDN.</t>
  </si>
  <si>
    <t>https://www.codecogs.com/latex/eqneditor.php?lang=es-es</t>
  </si>
  <si>
    <t>editor de ecuaciones en linea</t>
  </si>
  <si>
    <t>EDITOR ON LINE DE ECUACIONES LATEX</t>
  </si>
  <si>
    <t>RINCONMATEMATICO.COM/LATEXRE...
Technology Profile
Web Server
View Global Trends
 nginx
nginx Usage Statistics - Download list of all nginx websites
nginx [engine x] is a HTTP server and mail proxy server written by Igor Sysoev.
Content Management Systems
View Global Trends
 Microsoft Word
Microsoft Word Usage Statistics - Download list of all Microsoft Word websites
This page has been created using Microsoft Word.
Frameworks
View Global Trends
 Microsoft Frontpage
Microsoft Frontpage Usage Statistics - Download list of all Microsoft Frontpage websites
This page was built using Microsoft FrontPage. A WYSIWYG HTML editor and administration tool. Microsoft FrontPage has since been replaced by Microsoft Expression Web and Sharepoint Designer.
JavaScript Libraries
View Global Trends
 MathJax
MathJax Usage Statistics - Download list of all MathJax websites
MathJax is an open source javascript technology for rendering mathematical content beautifully.
Document Information
View Global Trends
 HTML 4.01 Transitional DTD
HTML 4.01 Transitional DTD Usage Statistics - Download list of all HTML 4.01 Transitional DTD websites
The website claims HTML 4.01 Transitional DTD, which includes presentation attributes and elements that W3C expects to phase out as support for style sheets matures.
 Meta Description
Meta Description Usage Statistics - Download list of all Meta Description websites
The description attribute provides a concise explanation of the page content.
 Meta Keywords
Meta Keywords Usage Statistics - Download list of all Meta Keywords websites
Meta tag containing keywords related to the page.
 Javascript
Javascript Usage Statistics - Download list of all Javascript websites
JavaScript is a scripting language most often used for client-side web development. Its proper name is ECMAScript, though "JavaScript" is much more commonly used. The website uses JavaScript.
 Image Map
Image Map Usage Statistics - Download list of all Image Map websites
The map tag is used to define a client-side image-map. An image-map is an image with clickable areas.
Encoding
View Global Trends
 ISO/IEC 8859
ISO/IEC 8859 Usage Statistics - Download list of all ISO/IEC 8859 websites
ISO 8859, more formally ISO/IEC 8859, is a joint ISO and IEC standard for 8-bit character encodings for use by computers. The standard is divided into numbered, separately published parts, such as ISO/IEC 8859-1, ISO/IEC 8859-2, etc., each of which may be informally referred to as a standard in itself. There are currently 15 parts as of 2006 excluding the abandoned ISO/IEC 8859-12 standard.
Language
View Global Trends
 Spanish
Spanish Usage Statistics - Download list of all Spanish websites
Website content is written in Spanish.</t>
  </si>
  <si>
    <t>http://www.rinconmatematico.com/latexrender/</t>
  </si>
  <si>
    <t>DICCIONARIO RAE</t>
  </si>
  <si>
    <t>http://dle.rae.es/</t>
  </si>
  <si>
    <t>https://visuwords.com/</t>
  </si>
  <si>
    <t>http://blachan.com/shahi/</t>
  </si>
  <si>
    <t>https://www.grammarcheck.net</t>
  </si>
  <si>
    <t>https://spanishchecker.com/es/</t>
  </si>
  <si>
    <t>Visuwords</t>
  </si>
  <si>
    <t>Shahi</t>
  </si>
  <si>
    <t>Tagxedo</t>
  </si>
  <si>
    <t>Grammarchecker</t>
  </si>
  <si>
    <t>Spanishchecker</t>
  </si>
  <si>
    <t>Quizlet</t>
  </si>
  <si>
    <t>Audioforo Voicethread</t>
  </si>
  <si>
    <t>COMUNICACIÓN</t>
  </si>
  <si>
    <t>Centro de relevo</t>
  </si>
  <si>
    <t>Big Blue Button</t>
  </si>
  <si>
    <t>openmeetings de Apache</t>
  </si>
  <si>
    <t>ACCESIBILIDAD</t>
  </si>
  <si>
    <t>OCR (Reconocimiento óptico de caracteres)</t>
  </si>
  <si>
    <t>Talkyper</t>
  </si>
  <si>
    <t>Speechnotes</t>
  </si>
  <si>
    <t>AccInformaciónRecursos
(Plugin de Moodle para accesibilidad en los recursos)</t>
  </si>
  <si>
    <t>ORGANIZACIÓN</t>
  </si>
  <si>
    <t>Do it tomorrow</t>
  </si>
  <si>
    <t>Todoist</t>
  </si>
  <si>
    <t>Checklist para Moodle</t>
  </si>
  <si>
    <t>Tomatoes</t>
  </si>
  <si>
    <t>LECTOESCRITURA</t>
  </si>
  <si>
    <t>Diccionario on line IDIOMAX</t>
  </si>
  <si>
    <t>Diccionario RAE</t>
  </si>
  <si>
    <t>Shahi: Virtual Dictionary</t>
  </si>
  <si>
    <t>Grammarcheck</t>
  </si>
  <si>
    <t>STEM</t>
  </si>
  <si>
    <t>Editor de ecuaciones en línea</t>
  </si>
  <si>
    <t>Editor on line de ecuaciones LATEX</t>
  </si>
  <si>
    <t>Traductor de Google</t>
  </si>
  <si>
    <t>Reverso (traducción, conjugación, gramática)</t>
  </si>
  <si>
    <t>HERRAMIENTAS Y CLASIFICACIÓN</t>
  </si>
  <si>
    <t>ENLACE</t>
  </si>
  <si>
    <t>HERRAMIENTAS DE EVALUACIÓN ACCESIBILIDAD</t>
  </si>
  <si>
    <t>https://voicethread.com/</t>
  </si>
  <si>
    <t>https://sourceforge.net/projects/accinformacinrecursos/</t>
  </si>
  <si>
    <t>http://www.tagxedo.com/</t>
  </si>
  <si>
    <t xml:space="preserve">https://quizlet.com/es </t>
  </si>
  <si>
    <t>https://bigbluebutton.org/</t>
  </si>
  <si>
    <t>https://www.drupal.org/project/openmeetings</t>
  </si>
  <si>
    <t>https://moodle.org/mod/forum/discuss.php?d=261858</t>
  </si>
  <si>
    <t>https://translate.google.com/?hl=es</t>
  </si>
  <si>
    <t>http://www.reverso.net/text_translation.aspx?lang=ES</t>
  </si>
  <si>
    <t>NO APLICA</t>
  </si>
  <si>
    <t>Diccionario Castellano</t>
  </si>
  <si>
    <t xml:space="preserve">Medio virtual para hablar o discutir sobre un tema por medio de una grabación </t>
  </si>
  <si>
    <t>The Functional Accessibility Evaluator (FAE) evaluates a website or a single web page based on the W3C Web Content Accessibility Guidelines (WCAG) 2.0 Level A and AA requirements.</t>
  </si>
  <si>
    <t>Suite of evaluation tools that helps authors make their web content more accessible to individuals with disabilities</t>
  </si>
  <si>
    <t>Gestor de tareas sencillo de utilizar</t>
  </si>
  <si>
    <t>Diccionarios de traducción en línea (online) entre los idiomas Inglés, Español, Italiano y Francés que contienen más de 200,000 palabras y frases.</t>
  </si>
  <si>
    <t>sistema ideal para la creación de todo tipo de ecuaciones o formulas en la Web (online).</t>
  </si>
  <si>
    <t>diccionario de idioma español editado y elaborado por la Real Academia Española. La propia Academia también lo denomina «Diccionario usual»</t>
  </si>
  <si>
    <t>is a visual dictionary and thesaurus; a tool that lets users see the web that connects words instead of only defining them or only</t>
  </si>
  <si>
    <t>graphical dictionary and visual thesaurus</t>
  </si>
  <si>
    <t>Visual dictionary</t>
  </si>
  <si>
    <t>Users can  read the text definition of the term, as well as have a visual to solidify its meaning.</t>
  </si>
  <si>
    <t>Creador de nube de palabras</t>
  </si>
  <si>
    <t>representa en una imagen palabras o etiquetas sacadas de un texto o una web.</t>
  </si>
  <si>
    <t>Revisar gramatica, escritura y puntuación</t>
  </si>
  <si>
    <t>Revisión de textos y presenta sugerencias de mejora</t>
  </si>
  <si>
    <t>Creación de flashcards para estudio</t>
  </si>
  <si>
    <t>Ambito educativo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</si>
</sst>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font>
    <font>
      <b/>
      <sz val="10"/>
      <color rgb="FF000000"/>
      <name val="Arial"/>
      <family val="2"/>
    </font>
    <font>
      <b/>
      <sz val="10"/>
      <name val="Arial"/>
      <family val="2"/>
    </font>
    <font>
      <sz val="10"/>
      <name val="Arial"/>
      <family val="2"/>
    </font>
    <font>
      <u/>
      <sz val="10"/>
      <color rgb="FF0000FF"/>
      <name val="Arial"/>
      <family val="2"/>
    </font>
    <font>
      <u/>
      <sz val="10"/>
      <color rgb="FF0000FF"/>
      <name val="Arial"/>
      <family val="2"/>
    </font>
    <font>
      <sz val="10"/>
      <name val="Arial"/>
      <family val="2"/>
    </font>
    <font>
      <u/>
      <sz val="10"/>
      <color rgb="FF000000"/>
      <name val="Arial"/>
      <family val="2"/>
    </font>
    <font>
      <u/>
      <sz val="10"/>
      <color rgb="FF0000FF"/>
      <name val="Arial"/>
      <family val="2"/>
    </font>
    <font>
      <u/>
      <sz val="10"/>
      <color rgb="FF0000FF"/>
      <name val="Arial"/>
      <family val="2"/>
    </font>
    <font>
      <u/>
      <sz val="10"/>
      <color rgb="FF000000"/>
      <name val="Arial"/>
      <family val="2"/>
    </font>
    <font>
      <u/>
      <sz val="10"/>
      <color rgb="FF0000FF"/>
      <name val="Arial"/>
      <family val="2"/>
    </font>
    <font>
      <sz val="12"/>
      <color rgb="FF003366"/>
      <name val="Verdana"/>
      <family val="2"/>
    </font>
    <font>
      <u/>
      <sz val="10"/>
      <color rgb="FF000000"/>
      <name val="Arial"/>
      <family val="2"/>
    </font>
    <font>
      <u/>
      <sz val="10"/>
      <color rgb="FF0000FF"/>
      <name val="Arial"/>
      <family val="2"/>
    </font>
    <font>
      <sz val="10"/>
      <color rgb="FF222222"/>
      <name val="Verdana"/>
      <family val="2"/>
    </font>
    <font>
      <u/>
      <sz val="10"/>
      <color rgb="FF000000"/>
      <name val="Arial"/>
      <family val="2"/>
    </font>
    <font>
      <u/>
      <sz val="10"/>
      <color theme="10"/>
      <name val="Arial"/>
      <family val="2"/>
    </font>
    <font>
      <b/>
      <sz val="11"/>
      <color rgb="FF000000"/>
      <name val="Calibri"/>
      <family val="2"/>
      <scheme val="minor"/>
    </font>
    <font>
      <sz val="12"/>
      <color rgb="FF000000"/>
      <name val="Calibri"/>
      <family val="2"/>
      <scheme val="minor"/>
    </font>
    <font>
      <sz val="12"/>
      <name val="Calibri"/>
      <family val="2"/>
      <scheme val="minor"/>
    </font>
    <font>
      <sz val="12"/>
      <color rgb="FF222222"/>
      <name val="Calibri"/>
      <family val="2"/>
      <scheme val="minor"/>
    </font>
    <font>
      <sz val="11"/>
      <color rgb="FF000000"/>
      <name val="Arial"/>
      <family val="2"/>
    </font>
    <font>
      <sz val="11"/>
      <name val="Arial"/>
      <family val="2"/>
    </font>
    <font>
      <u/>
      <sz val="11"/>
      <color rgb="FF000000"/>
      <name val="Arial"/>
      <family val="2"/>
    </font>
    <font>
      <u/>
      <sz val="11"/>
      <color rgb="FF0000FF"/>
      <name val="Arial"/>
      <family val="2"/>
    </font>
    <font>
      <u/>
      <sz val="11"/>
      <color theme="10"/>
      <name val="Arial"/>
      <family val="2"/>
    </font>
    <font>
      <sz val="11"/>
      <color rgb="FF003366"/>
      <name val="Arial"/>
      <family val="2"/>
    </font>
    <font>
      <sz val="11"/>
      <color rgb="FF222222"/>
      <name val="Arial"/>
      <family val="2"/>
    </font>
  </fonts>
  <fills count="8">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theme="4" tint="0.79998168889431442"/>
        <bgColor indexed="64"/>
      </patternFill>
    </fill>
    <fill>
      <patternFill patternType="solid">
        <fgColor theme="4" tint="0.79998168889431442"/>
        <bgColor rgb="FFFFFFFF"/>
      </patternFill>
    </fill>
    <fill>
      <patternFill patternType="solid">
        <fgColor theme="5" tint="0.59999389629810485"/>
        <bgColor indexed="64"/>
      </patternFill>
    </fill>
    <fill>
      <patternFill patternType="solid">
        <fgColor theme="0"/>
        <bgColor rgb="FFFFFF00"/>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right/>
      <top style="thin">
        <color indexed="64"/>
      </top>
      <bottom/>
      <diagonal/>
    </border>
    <border>
      <left/>
      <right style="thin">
        <color indexed="64"/>
      </right>
      <top/>
      <bottom/>
      <diagonal/>
    </border>
  </borders>
  <cellStyleXfs count="2">
    <xf numFmtId="0" fontId="0" fillId="0" borderId="0"/>
    <xf numFmtId="0" fontId="17" fillId="0" borderId="0" applyNumberFormat="0" applyFill="0" applyBorder="0" applyAlignment="0" applyProtection="0"/>
  </cellStyleXfs>
  <cellXfs count="99">
    <xf numFmtId="0" fontId="0" fillId="0" borderId="0" xfId="0" applyFont="1" applyAlignment="1"/>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wrapText="1"/>
    </xf>
    <xf numFmtId="0" fontId="2" fillId="0" borderId="1" xfId="0" applyFont="1" applyBorder="1" applyAlignment="1">
      <alignment horizontal="center" wrapText="1"/>
    </xf>
    <xf numFmtId="0" fontId="1" fillId="0" borderId="0" xfId="0" applyFont="1" applyAlignment="1">
      <alignment horizontal="center" wrapText="1"/>
    </xf>
    <xf numFmtId="0" fontId="3" fillId="2" borderId="1" xfId="0" applyFont="1" applyFill="1" applyBorder="1" applyAlignment="1">
      <alignment horizontal="center" wrapText="1"/>
    </xf>
    <xf numFmtId="0" fontId="4" fillId="2" borderId="1" xfId="0" applyFont="1" applyFill="1" applyBorder="1" applyAlignment="1">
      <alignment wrapText="1"/>
    </xf>
    <xf numFmtId="0" fontId="5" fillId="2" borderId="1" xfId="0" applyFont="1" applyFill="1" applyBorder="1" applyAlignment="1">
      <alignment wrapText="1"/>
    </xf>
    <xf numFmtId="0" fontId="3" fillId="2" borderId="1" xfId="0" applyFont="1" applyFill="1" applyBorder="1" applyAlignment="1">
      <alignment wrapText="1"/>
    </xf>
    <xf numFmtId="0" fontId="0" fillId="2" borderId="1" xfId="0" applyFont="1" applyFill="1" applyBorder="1" applyAlignment="1">
      <alignment wrapText="1"/>
    </xf>
    <xf numFmtId="0" fontId="0" fillId="2" borderId="0" xfId="0" applyFont="1" applyFill="1" applyBorder="1" applyAlignment="1">
      <alignment vertical="top" wrapText="1"/>
    </xf>
    <xf numFmtId="0" fontId="0" fillId="2" borderId="0" xfId="0" applyFont="1" applyFill="1" applyBorder="1" applyAlignment="1">
      <alignment vertical="top" wrapText="1"/>
    </xf>
    <xf numFmtId="0" fontId="0" fillId="2" borderId="1" xfId="0" applyFont="1" applyFill="1" applyBorder="1" applyAlignment="1">
      <alignment wrapText="1"/>
    </xf>
    <xf numFmtId="0" fontId="6" fillId="0" borderId="0" xfId="0" applyFont="1" applyAlignment="1"/>
    <xf numFmtId="0" fontId="10" fillId="2" borderId="1" xfId="0" applyFont="1" applyFill="1" applyBorder="1" applyAlignment="1">
      <alignment wrapText="1"/>
    </xf>
    <xf numFmtId="0" fontId="0" fillId="2" borderId="0" xfId="0" applyFont="1" applyFill="1" applyAlignment="1">
      <alignment vertical="top" wrapText="1"/>
    </xf>
    <xf numFmtId="0" fontId="3" fillId="3" borderId="1" xfId="0" applyFont="1" applyFill="1" applyBorder="1" applyAlignment="1">
      <alignment horizontal="center" wrapText="1"/>
    </xf>
    <xf numFmtId="0" fontId="12" fillId="2" borderId="1" xfId="0" applyFont="1" applyFill="1" applyBorder="1" applyAlignment="1">
      <alignment wrapText="1"/>
    </xf>
    <xf numFmtId="0" fontId="0" fillId="0" borderId="0" xfId="0" applyFont="1" applyAlignment="1">
      <alignment vertical="top" wrapText="1"/>
    </xf>
    <xf numFmtId="0" fontId="3" fillId="0" borderId="1" xfId="0" applyFont="1" applyBorder="1" applyAlignment="1">
      <alignment horizontal="center" wrapText="1"/>
    </xf>
    <xf numFmtId="0" fontId="14" fillId="0" borderId="1" xfId="0" applyFont="1" applyBorder="1" applyAlignment="1">
      <alignment wrapText="1"/>
    </xf>
    <xf numFmtId="0" fontId="0"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wrapText="1"/>
    </xf>
    <xf numFmtId="0" fontId="0" fillId="0" borderId="1" xfId="0" applyFont="1" applyBorder="1" applyAlignment="1">
      <alignment wrapText="1"/>
    </xf>
    <xf numFmtId="0" fontId="0" fillId="0" borderId="1" xfId="0" applyFont="1" applyBorder="1" applyAlignment="1">
      <alignment horizontal="center" wrapText="1"/>
    </xf>
    <xf numFmtId="0" fontId="6" fillId="0" borderId="1" xfId="0" applyFont="1" applyBorder="1" applyAlignment="1"/>
    <xf numFmtId="0" fontId="16" fillId="0" borderId="1" xfId="0" applyFont="1" applyBorder="1" applyAlignment="1">
      <alignment wrapText="1"/>
    </xf>
    <xf numFmtId="0" fontId="15" fillId="0" borderId="1" xfId="0" applyFont="1" applyBorder="1" applyAlignment="1">
      <alignment horizontal="center"/>
    </xf>
    <xf numFmtId="0" fontId="0" fillId="0" borderId="0" xfId="0" applyFont="1" applyAlignment="1">
      <alignment horizontal="center" vertical="top" wrapText="1"/>
    </xf>
    <xf numFmtId="0" fontId="3" fillId="0" borderId="0" xfId="0" applyFont="1" applyAlignment="1">
      <alignment horizontal="center" vertical="top" wrapText="1"/>
    </xf>
    <xf numFmtId="0" fontId="0" fillId="0" borderId="0" xfId="0" applyFont="1" applyAlignment="1">
      <alignment wrapText="1"/>
    </xf>
    <xf numFmtId="0" fontId="3" fillId="0" borderId="0" xfId="0" applyFont="1" applyAlignment="1">
      <alignment wrapText="1"/>
    </xf>
    <xf numFmtId="0" fontId="0" fillId="0" borderId="0" xfId="0" applyFont="1" applyAlignment="1">
      <alignment horizontal="center" wrapText="1"/>
    </xf>
    <xf numFmtId="0" fontId="20" fillId="0" borderId="2" xfId="0" applyFont="1" applyBorder="1" applyAlignment="1"/>
    <xf numFmtId="0" fontId="19" fillId="2" borderId="2" xfId="0" applyFont="1" applyFill="1" applyBorder="1" applyAlignment="1"/>
    <xf numFmtId="0" fontId="21" fillId="2" borderId="2" xfId="0" applyFont="1" applyFill="1" applyBorder="1" applyAlignment="1"/>
    <xf numFmtId="0" fontId="1" fillId="0" borderId="4" xfId="0" applyFont="1" applyBorder="1" applyAlignment="1"/>
    <xf numFmtId="0" fontId="7" fillId="2" borderId="9" xfId="0" applyFont="1" applyFill="1" applyBorder="1" applyAlignment="1">
      <alignment horizontal="left" vertical="top" wrapText="1"/>
    </xf>
    <xf numFmtId="0" fontId="8" fillId="2" borderId="10" xfId="0" applyFont="1" applyFill="1" applyBorder="1" applyAlignment="1">
      <alignment horizontal="left" vertical="top" wrapText="1"/>
    </xf>
    <xf numFmtId="0" fontId="9" fillId="2" borderId="10" xfId="0" applyFont="1" applyFill="1" applyBorder="1" applyAlignment="1">
      <alignment horizontal="left" vertical="top" wrapText="1"/>
    </xf>
    <xf numFmtId="0" fontId="11" fillId="2" borderId="10" xfId="0" applyFont="1" applyFill="1" applyBorder="1" applyAlignment="1">
      <alignment horizontal="left" vertical="top" wrapText="1"/>
    </xf>
    <xf numFmtId="0" fontId="0" fillId="0" borderId="2" xfId="0" applyFont="1" applyBorder="1" applyAlignment="1"/>
    <xf numFmtId="0" fontId="3" fillId="2" borderId="2" xfId="0" applyFont="1" applyFill="1" applyBorder="1" applyAlignment="1">
      <alignment horizontal="left" vertical="top" wrapText="1"/>
    </xf>
    <xf numFmtId="0" fontId="20" fillId="0" borderId="2" xfId="0" applyFont="1" applyBorder="1" applyAlignment="1">
      <alignment wrapText="1"/>
    </xf>
    <xf numFmtId="0" fontId="17" fillId="0" borderId="2" xfId="1" applyFill="1" applyBorder="1" applyAlignment="1">
      <alignment horizontal="center" vertical="center"/>
    </xf>
    <xf numFmtId="0" fontId="0" fillId="0" borderId="0" xfId="0" applyFont="1" applyFill="1" applyAlignment="1">
      <alignment horizontal="center" vertical="top" wrapText="1"/>
    </xf>
    <xf numFmtId="0" fontId="20" fillId="0" borderId="5" xfId="0" applyFont="1" applyBorder="1" applyAlignment="1"/>
    <xf numFmtId="0" fontId="19" fillId="2" borderId="5" xfId="0" applyFont="1" applyFill="1" applyBorder="1" applyAlignment="1"/>
    <xf numFmtId="0" fontId="0" fillId="0" borderId="0" xfId="0" applyFont="1" applyAlignment="1">
      <alignment horizontal="left"/>
    </xf>
    <xf numFmtId="0" fontId="1" fillId="0" borderId="4" xfId="0" applyFont="1" applyBorder="1" applyAlignment="1">
      <alignment horizontal="left"/>
    </xf>
    <xf numFmtId="0" fontId="17" fillId="0" borderId="0" xfId="1" applyAlignment="1">
      <alignment horizontal="left"/>
    </xf>
    <xf numFmtId="0" fontId="13" fillId="0" borderId="1" xfId="0" applyFont="1" applyBorder="1" applyAlignment="1">
      <alignment horizontal="left" vertical="top" wrapText="1"/>
    </xf>
    <xf numFmtId="0" fontId="13" fillId="0" borderId="6" xfId="0" applyFont="1" applyBorder="1" applyAlignment="1">
      <alignment horizontal="left" vertical="top" wrapText="1"/>
    </xf>
    <xf numFmtId="0" fontId="13" fillId="0" borderId="3" xfId="0" applyFont="1" applyFill="1" applyBorder="1" applyAlignment="1">
      <alignment horizontal="left" vertical="top" wrapText="1"/>
    </xf>
    <xf numFmtId="0" fontId="17" fillId="0" borderId="2" xfId="1" applyFill="1" applyBorder="1" applyAlignment="1">
      <alignment horizontal="left" vertical="center"/>
    </xf>
    <xf numFmtId="0" fontId="9" fillId="2" borderId="2" xfId="0" applyFont="1" applyFill="1" applyBorder="1" applyAlignment="1">
      <alignment horizontal="left" vertical="top" wrapText="1"/>
    </xf>
    <xf numFmtId="0" fontId="17" fillId="0" borderId="2" xfId="1" applyBorder="1" applyAlignment="1">
      <alignment horizontal="left"/>
    </xf>
    <xf numFmtId="0" fontId="11" fillId="2" borderId="2" xfId="0" applyFont="1" applyFill="1" applyBorder="1" applyAlignment="1">
      <alignment horizontal="left" vertical="top" wrapText="1"/>
    </xf>
    <xf numFmtId="0" fontId="17" fillId="2" borderId="2" xfId="1" applyFill="1" applyBorder="1" applyAlignment="1">
      <alignment horizontal="left" vertical="top" wrapText="1"/>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0" fontId="0" fillId="6" borderId="0" xfId="0" applyFont="1" applyFill="1" applyAlignment="1"/>
    <xf numFmtId="0" fontId="0" fillId="6" borderId="0" xfId="0" applyFont="1" applyFill="1" applyAlignment="1">
      <alignment horizontal="left"/>
    </xf>
    <xf numFmtId="0" fontId="20" fillId="0" borderId="2" xfId="0" applyFont="1" applyFill="1" applyBorder="1" applyAlignment="1"/>
    <xf numFmtId="0" fontId="18" fillId="5" borderId="7" xfId="0" applyFont="1" applyFill="1" applyBorder="1" applyAlignment="1">
      <alignment horizontal="left"/>
    </xf>
    <xf numFmtId="0" fontId="18" fillId="5" borderId="16" xfId="0" applyFont="1" applyFill="1" applyBorder="1" applyAlignment="1">
      <alignment horizontal="left"/>
    </xf>
    <xf numFmtId="0" fontId="18" fillId="5" borderId="8" xfId="0" applyFont="1" applyFill="1" applyBorder="1" applyAlignment="1">
      <alignment horizontal="left"/>
    </xf>
    <xf numFmtId="0" fontId="18" fillId="5" borderId="11" xfId="0" applyFont="1" applyFill="1" applyBorder="1" applyAlignment="1">
      <alignment horizontal="left"/>
    </xf>
    <xf numFmtId="0" fontId="18" fillId="5" borderId="12" xfId="0" applyFont="1" applyFill="1" applyBorder="1" applyAlignment="1">
      <alignment horizontal="left"/>
    </xf>
    <xf numFmtId="0" fontId="18" fillId="4" borderId="13" xfId="0" applyFont="1" applyFill="1" applyBorder="1" applyAlignment="1">
      <alignment horizontal="left"/>
    </xf>
    <xf numFmtId="0" fontId="18" fillId="4" borderId="0" xfId="0" applyFont="1" applyFill="1" applyBorder="1" applyAlignment="1">
      <alignment horizontal="left"/>
    </xf>
    <xf numFmtId="0" fontId="1" fillId="0" borderId="11" xfId="0" applyFont="1" applyBorder="1" applyAlignment="1">
      <alignment horizontal="center"/>
    </xf>
    <xf numFmtId="0" fontId="1" fillId="0" borderId="12" xfId="0" applyFont="1" applyBorder="1" applyAlignment="1">
      <alignment horizontal="center"/>
    </xf>
    <xf numFmtId="0" fontId="19" fillId="0" borderId="17" xfId="0" applyFont="1" applyBorder="1" applyAlignment="1">
      <alignment horizontal="center"/>
    </xf>
    <xf numFmtId="0" fontId="19" fillId="0" borderId="14" xfId="0" applyFont="1" applyBorder="1" applyAlignment="1">
      <alignment horizontal="center"/>
    </xf>
    <xf numFmtId="0" fontId="19" fillId="0" borderId="15" xfId="0" applyFont="1" applyBorder="1" applyAlignment="1">
      <alignment horizontal="center"/>
    </xf>
    <xf numFmtId="0" fontId="20" fillId="0" borderId="0" xfId="0" applyFont="1" applyFill="1" applyBorder="1" applyAlignment="1">
      <alignment horizontal="center"/>
    </xf>
    <xf numFmtId="0" fontId="20" fillId="0" borderId="18" xfId="0" applyFont="1" applyFill="1" applyBorder="1" applyAlignment="1">
      <alignment horizontal="center"/>
    </xf>
    <xf numFmtId="0" fontId="22" fillId="2" borderId="2" xfId="0" applyFont="1" applyFill="1" applyBorder="1" applyAlignment="1">
      <alignment horizontal="center" vertical="center"/>
    </xf>
    <xf numFmtId="0" fontId="22" fillId="0" borderId="2" xfId="0" applyFont="1" applyBorder="1" applyAlignment="1">
      <alignment horizontal="center" vertical="center" wrapText="1"/>
    </xf>
    <xf numFmtId="0" fontId="26" fillId="0" borderId="2" xfId="1" applyFont="1" applyFill="1" applyBorder="1" applyAlignment="1">
      <alignment horizontal="center" vertical="center"/>
    </xf>
    <xf numFmtId="0" fontId="23" fillId="2"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23" fillId="7" borderId="1" xfId="0" applyFont="1" applyFill="1" applyBorder="1" applyAlignment="1">
      <alignment horizontal="center" vertical="center" wrapText="1"/>
    </xf>
    <xf numFmtId="0" fontId="26" fillId="2" borderId="1" xfId="1" applyFont="1" applyFill="1" applyBorder="1" applyAlignment="1">
      <alignment horizontal="center" vertical="center" wrapText="1"/>
    </xf>
    <xf numFmtId="0" fontId="22" fillId="2" borderId="1" xfId="0" applyFont="1" applyFill="1" applyBorder="1" applyAlignment="1">
      <alignment horizontal="center" vertical="center" wrapText="1"/>
    </xf>
    <xf numFmtId="0" fontId="27" fillId="2" borderId="1" xfId="0" applyFont="1" applyFill="1" applyBorder="1" applyAlignment="1">
      <alignment horizontal="center" vertical="center" wrapText="1"/>
    </xf>
    <xf numFmtId="0" fontId="22" fillId="0" borderId="1" xfId="0" applyFont="1" applyBorder="1" applyAlignment="1">
      <alignment horizontal="center" vertical="center" wrapText="1"/>
    </xf>
    <xf numFmtId="0" fontId="23" fillId="0" borderId="1" xfId="0" applyFont="1" applyBorder="1" applyAlignment="1">
      <alignment horizontal="center" vertical="center" wrapText="1"/>
    </xf>
    <xf numFmtId="0" fontId="24"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4" fillId="0" borderId="1" xfId="0" applyFont="1" applyFill="1" applyBorder="1" applyAlignment="1">
      <alignment horizontal="center" vertical="center" wrapText="1"/>
    </xf>
    <xf numFmtId="0" fontId="22" fillId="0" borderId="3" xfId="0" applyFont="1" applyBorder="1" applyAlignment="1">
      <alignment horizontal="center" vertical="center" wrapText="1"/>
    </xf>
    <xf numFmtId="0" fontId="24" fillId="0" borderId="3" xfId="0" applyFont="1" applyFill="1" applyBorder="1" applyAlignment="1">
      <alignment horizontal="center" vertical="center" wrapText="1"/>
    </xf>
    <xf numFmtId="0" fontId="23" fillId="0" borderId="3" xfId="0" applyFont="1" applyBorder="1" applyAlignment="1">
      <alignment horizontal="center" vertical="center" wrapText="1"/>
    </xf>
    <xf numFmtId="0" fontId="23" fillId="0" borderId="2" xfId="0" applyFont="1" applyBorder="1" applyAlignment="1">
      <alignment horizontal="center" vertical="center" wrapText="1"/>
    </xf>
    <xf numFmtId="0" fontId="24" fillId="2" borderId="1" xfId="0"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885825</xdr:colOff>
      <xdr:row>5</xdr:row>
      <xdr:rowOff>171450</xdr:rowOff>
    </xdr:to>
    <xdr:sp macro="" textlink="">
      <xdr:nvSpPr>
        <xdr:cNvPr id="1026" name="Rectangle 2" hidden="1">
          <a:extLst>
            <a:ext uri="{FF2B5EF4-FFF2-40B4-BE49-F238E27FC236}">
              <a16:creationId xmlns:a16="http://schemas.microsoft.com/office/drawing/2014/main" id="{00000000-0008-0000-0100-000002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885825</xdr:colOff>
      <xdr:row>5</xdr:row>
      <xdr:rowOff>171450</xdr:rowOff>
    </xdr:to>
    <xdr:sp macro="" textlink="">
      <xdr:nvSpPr>
        <xdr:cNvPr id="2" name="AutoShape 2">
          <a:extLst>
            <a:ext uri="{FF2B5EF4-FFF2-40B4-BE49-F238E27FC236}">
              <a16:creationId xmlns:a16="http://schemas.microsoft.com/office/drawing/2014/main" id="{00000000-0008-0000-0100-000002000000}"/>
            </a:ext>
          </a:extLst>
        </xdr:cNvPr>
        <xdr:cNvSpPr>
          <a:spLocks noChangeArrowheads="1"/>
        </xdr:cNvSpPr>
      </xdr:nvSpPr>
      <xdr:spPr bwMode="auto">
        <a:xfrm>
          <a:off x="0" y="0"/>
          <a:ext cx="99536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885825</xdr:colOff>
      <xdr:row>5</xdr:row>
      <xdr:rowOff>171450</xdr:rowOff>
    </xdr:to>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12068175" cy="99631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885825</xdr:colOff>
      <xdr:row>5</xdr:row>
      <xdr:rowOff>171450</xdr:rowOff>
    </xdr:to>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12068175" cy="99631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xdr:col>
      <xdr:colOff>885825</xdr:colOff>
      <xdr:row>5</xdr:row>
      <xdr:rowOff>171450</xdr:rowOff>
    </xdr:to>
    <xdr:sp macro="" textlink="">
      <xdr:nvSpPr>
        <xdr:cNvPr id="5" name="AutoShape 2">
          <a:extLst>
            <a:ext uri="{FF2B5EF4-FFF2-40B4-BE49-F238E27FC236}">
              <a16:creationId xmlns:a16="http://schemas.microsoft.com/office/drawing/2014/main" id="{8EBE15E8-5780-4B1B-9D60-AC28F096E620}"/>
            </a:ext>
          </a:extLst>
        </xdr:cNvPr>
        <xdr:cNvSpPr>
          <a:spLocks noChangeArrowheads="1"/>
        </xdr:cNvSpPr>
      </xdr:nvSpPr>
      <xdr:spPr bwMode="auto">
        <a:xfrm>
          <a:off x="0" y="0"/>
          <a:ext cx="12068175" cy="996315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alktyper.com/es/" TargetMode="External"/><Relationship Id="rId13" Type="http://schemas.openxmlformats.org/officeDocument/2006/relationships/hyperlink" Target="https://www.codecogs.com/latex/eqneditor.php?lang=es-es" TargetMode="External"/><Relationship Id="rId18" Type="http://schemas.openxmlformats.org/officeDocument/2006/relationships/hyperlink" Target="http://blachan.com/shahi/" TargetMode="External"/><Relationship Id="rId26" Type="http://schemas.openxmlformats.org/officeDocument/2006/relationships/hyperlink" Target="https://translate.google.com/?hl=es" TargetMode="External"/><Relationship Id="rId3" Type="http://schemas.openxmlformats.org/officeDocument/2006/relationships/hyperlink" Target="https://voicethread.com/" TargetMode="External"/><Relationship Id="rId21" Type="http://schemas.openxmlformats.org/officeDocument/2006/relationships/hyperlink" Target="http://www.tagxedo.com/" TargetMode="External"/><Relationship Id="rId7" Type="http://schemas.openxmlformats.org/officeDocument/2006/relationships/hyperlink" Target="http://www.free-ocr.com/es.html" TargetMode="External"/><Relationship Id="rId12" Type="http://schemas.openxmlformats.org/officeDocument/2006/relationships/hyperlink" Target="http://www.tomato.es/" TargetMode="External"/><Relationship Id="rId17" Type="http://schemas.openxmlformats.org/officeDocument/2006/relationships/hyperlink" Target="https://visuwords.com/" TargetMode="External"/><Relationship Id="rId25" Type="http://schemas.openxmlformats.org/officeDocument/2006/relationships/hyperlink" Target="https://moodle.org/mod/forum/discuss.php?d=261858" TargetMode="External"/><Relationship Id="rId2" Type="http://schemas.openxmlformats.org/officeDocument/2006/relationships/hyperlink" Target="http://www.tawdis.net/tools/accesibilidad/?lang=es" TargetMode="External"/><Relationship Id="rId16" Type="http://schemas.openxmlformats.org/officeDocument/2006/relationships/hyperlink" Target="http://dle.rae.es/" TargetMode="External"/><Relationship Id="rId20" Type="http://schemas.openxmlformats.org/officeDocument/2006/relationships/hyperlink" Target="https://spanishchecker.com/es/" TargetMode="External"/><Relationship Id="rId1" Type="http://schemas.openxmlformats.org/officeDocument/2006/relationships/hyperlink" Target="http://www.sidar.org/hera/" TargetMode="External"/><Relationship Id="rId6" Type="http://schemas.openxmlformats.org/officeDocument/2006/relationships/hyperlink" Target="https://convertio.co/es/ocr/" TargetMode="External"/><Relationship Id="rId11" Type="http://schemas.openxmlformats.org/officeDocument/2006/relationships/hyperlink" Target="https://sourceforge.net/projects/accinformacinrecursos/" TargetMode="External"/><Relationship Id="rId24" Type="http://schemas.openxmlformats.org/officeDocument/2006/relationships/hyperlink" Target="https://www.drupal.org/project/openmeetings" TargetMode="External"/><Relationship Id="rId5" Type="http://schemas.openxmlformats.org/officeDocument/2006/relationships/hyperlink" Target="https://es.todoist.com/" TargetMode="External"/><Relationship Id="rId15" Type="http://schemas.openxmlformats.org/officeDocument/2006/relationships/hyperlink" Target="http://www.idiomax.com/es/online-dictionary.aspx" TargetMode="External"/><Relationship Id="rId23" Type="http://schemas.openxmlformats.org/officeDocument/2006/relationships/hyperlink" Target="https://bigbluebutton.org/" TargetMode="External"/><Relationship Id="rId10" Type="http://schemas.openxmlformats.org/officeDocument/2006/relationships/hyperlink" Target="https://ttsreader.com/es/" TargetMode="External"/><Relationship Id="rId19" Type="http://schemas.openxmlformats.org/officeDocument/2006/relationships/hyperlink" Target="https://www.grammarcheck.net/" TargetMode="External"/><Relationship Id="rId4" Type="http://schemas.openxmlformats.org/officeDocument/2006/relationships/hyperlink" Target="https://www.tomorrow.do/" TargetMode="External"/><Relationship Id="rId9" Type="http://schemas.openxmlformats.org/officeDocument/2006/relationships/hyperlink" Target="https://speechnotes.co/es/" TargetMode="External"/><Relationship Id="rId14" Type="http://schemas.openxmlformats.org/officeDocument/2006/relationships/hyperlink" Target="http://www.rinconmatematico.com/latexrender/" TargetMode="External"/><Relationship Id="rId22" Type="http://schemas.openxmlformats.org/officeDocument/2006/relationships/hyperlink" Target="https://quizlet.com/es" TargetMode="External"/><Relationship Id="rId27" Type="http://schemas.openxmlformats.org/officeDocument/2006/relationships/hyperlink" Target="http://www.reverso.net/text_translation.aspx?lang=ES"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journals.epistemopolis.org/index.php/edusuperior/article/view/501" TargetMode="External"/><Relationship Id="rId18" Type="http://schemas.openxmlformats.org/officeDocument/2006/relationships/hyperlink" Target="https://talktyper.com/es/" TargetMode="External"/><Relationship Id="rId26" Type="http://schemas.openxmlformats.org/officeDocument/2006/relationships/hyperlink" Target="https://visuwords.com/" TargetMode="External"/><Relationship Id="rId3" Type="http://schemas.openxmlformats.org/officeDocument/2006/relationships/hyperlink" Target="http://www.tawdis.net/tools/accesibilidad/?lang=es" TargetMode="External"/><Relationship Id="rId21" Type="http://schemas.openxmlformats.org/officeDocument/2006/relationships/hyperlink" Target="http://www.tomato.es/" TargetMode="External"/><Relationship Id="rId34" Type="http://schemas.openxmlformats.org/officeDocument/2006/relationships/drawing" Target="../drawings/drawing1.xml"/><Relationship Id="rId7" Type="http://schemas.openxmlformats.org/officeDocument/2006/relationships/hyperlink" Target="http://www2.caminos.upm.es/Departamentos/matematicas/revistapm/revista_impresa/numero_0/adaptacion_curricular_visual.pdf" TargetMode="External"/><Relationship Id="rId12" Type="http://schemas.openxmlformats.org/officeDocument/2006/relationships/hyperlink" Target="https://www.tomorrow.do/" TargetMode="External"/><Relationship Id="rId17" Type="http://schemas.openxmlformats.org/officeDocument/2006/relationships/hyperlink" Target="http://www.idiomax.com/es/online-dictionary.aspx" TargetMode="External"/><Relationship Id="rId25" Type="http://schemas.openxmlformats.org/officeDocument/2006/relationships/hyperlink" Target="http://dle.rae.es/" TargetMode="External"/><Relationship Id="rId33" Type="http://schemas.openxmlformats.org/officeDocument/2006/relationships/printerSettings" Target="../printerSettings/printerSettings1.bin"/><Relationship Id="rId2" Type="http://schemas.openxmlformats.org/officeDocument/2006/relationships/hyperlink" Target="http://www.redalyc.org/html/904/90426810009/" TargetMode="External"/><Relationship Id="rId16" Type="http://schemas.openxmlformats.org/officeDocument/2006/relationships/hyperlink" Target="http://www.free-ocr.com/es.html" TargetMode="External"/><Relationship Id="rId20" Type="http://schemas.openxmlformats.org/officeDocument/2006/relationships/hyperlink" Target="https://ttsreader.com/es/" TargetMode="External"/><Relationship Id="rId29" Type="http://schemas.openxmlformats.org/officeDocument/2006/relationships/hyperlink" Target="https://spanishchecker.com/es/" TargetMode="External"/><Relationship Id="rId1" Type="http://schemas.openxmlformats.org/officeDocument/2006/relationships/hyperlink" Target="http://www.sidar.org/hera/" TargetMode="External"/><Relationship Id="rId6" Type="http://schemas.openxmlformats.org/officeDocument/2006/relationships/hyperlink" Target="https://riull.ull.es/xmlui/bitstream/handle/915/3742/Respuesta%20de%20los%20recursos%20ante%20la%20Violencia%20de%20Genero%20en%20Mujeres%20con%20Discapacidad.pdf?sequence=1" TargetMode="External"/><Relationship Id="rId11" Type="http://schemas.openxmlformats.org/officeDocument/2006/relationships/hyperlink" Target="https://search.proquest.com/docview/1179004593/fulltextPDF/41A0148EF1634501PQ/1?accountid=14542" TargetMode="External"/><Relationship Id="rId24" Type="http://schemas.openxmlformats.org/officeDocument/2006/relationships/hyperlink" Target="http://www.rinconmatematico.com/latexrender/" TargetMode="External"/><Relationship Id="rId32" Type="http://schemas.openxmlformats.org/officeDocument/2006/relationships/hyperlink" Target="https://quizlet.com/es" TargetMode="External"/><Relationship Id="rId5" Type="http://schemas.openxmlformats.org/officeDocument/2006/relationships/hyperlink" Target="http://reugra.es/index.php/reugra/article/view/62/55" TargetMode="External"/><Relationship Id="rId15" Type="http://schemas.openxmlformats.org/officeDocument/2006/relationships/hyperlink" Target="https://convertio.co/es/ocr/" TargetMode="External"/><Relationship Id="rId23" Type="http://schemas.openxmlformats.org/officeDocument/2006/relationships/hyperlink" Target="https://www.codecogs.com/latex/eqneditor.php?lang=es-es" TargetMode="External"/><Relationship Id="rId28" Type="http://schemas.openxmlformats.org/officeDocument/2006/relationships/hyperlink" Target="https://www.grammarcheck.net/" TargetMode="External"/><Relationship Id="rId10" Type="http://schemas.openxmlformats.org/officeDocument/2006/relationships/hyperlink" Target="http://www.firstmonday.dk/ojs/index.php/fm/article/view/1161/1081" TargetMode="External"/><Relationship Id="rId19" Type="http://schemas.openxmlformats.org/officeDocument/2006/relationships/hyperlink" Target="https://speechnotes.co/es/" TargetMode="External"/><Relationship Id="rId31" Type="http://schemas.openxmlformats.org/officeDocument/2006/relationships/hyperlink" Target="http://www.tagxedo.com/" TargetMode="External"/><Relationship Id="rId4" Type="http://schemas.openxmlformats.org/officeDocument/2006/relationships/hyperlink" Target="http://www.redalyc.org/html/904/90426810009/" TargetMode="External"/><Relationship Id="rId9" Type="http://schemas.openxmlformats.org/officeDocument/2006/relationships/hyperlink" Target="http://roar.uel.ac.uk/865/" TargetMode="External"/><Relationship Id="rId14" Type="http://schemas.openxmlformats.org/officeDocument/2006/relationships/hyperlink" Target="https://es.todoist.com/" TargetMode="External"/><Relationship Id="rId22" Type="http://schemas.openxmlformats.org/officeDocument/2006/relationships/hyperlink" Target="https://nigerianscholars.com/wp-content/uploads/2016/08/Productivity-101_-A-Primer-to-The-Pomodoro-Technique.pdfhttps:/nigerianscholars.com/wp-content/uploads/2016/08/Productivity-101_-A-Primer-to-The-Pomodoro-Technique.pdf" TargetMode="External"/><Relationship Id="rId27" Type="http://schemas.openxmlformats.org/officeDocument/2006/relationships/hyperlink" Target="http://blachan.com/shahi/" TargetMode="External"/><Relationship Id="rId30" Type="http://schemas.openxmlformats.org/officeDocument/2006/relationships/hyperlink" Target="https://voicethread.com/" TargetMode="External"/><Relationship Id="rId8" Type="http://schemas.openxmlformats.org/officeDocument/2006/relationships/hyperlink" Target="https://eprints.usq.edu.au/19373/1/Son_TESL-EJ_v15n1_PV.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idiomax.com/es/online-dictionary.aspx" TargetMode="External"/><Relationship Id="rId13" Type="http://schemas.openxmlformats.org/officeDocument/2006/relationships/hyperlink" Target="https://www.codecogs.com/latex/eqneditor.php?lang=es-es" TargetMode="External"/><Relationship Id="rId3" Type="http://schemas.openxmlformats.org/officeDocument/2006/relationships/hyperlink" Target="https://calendar.google.com/calendar/" TargetMode="External"/><Relationship Id="rId7" Type="http://schemas.openxmlformats.org/officeDocument/2006/relationships/hyperlink" Target="http://www.free-ocr.com/es.html" TargetMode="External"/><Relationship Id="rId12" Type="http://schemas.openxmlformats.org/officeDocument/2006/relationships/hyperlink" Target="http://www.tomato.es/" TargetMode="External"/><Relationship Id="rId2" Type="http://schemas.openxmlformats.org/officeDocument/2006/relationships/hyperlink" Target="http://www.tawdis.net/tools/accesibilidad/?lang=es" TargetMode="External"/><Relationship Id="rId1" Type="http://schemas.openxmlformats.org/officeDocument/2006/relationships/hyperlink" Target="http://www.sidar.org/hera/" TargetMode="External"/><Relationship Id="rId6" Type="http://schemas.openxmlformats.org/officeDocument/2006/relationships/hyperlink" Target="https://convertio.co/es/ocr/" TargetMode="External"/><Relationship Id="rId11" Type="http://schemas.openxmlformats.org/officeDocument/2006/relationships/hyperlink" Target="https://ttsreader.com/es/" TargetMode="External"/><Relationship Id="rId5" Type="http://schemas.openxmlformats.org/officeDocument/2006/relationships/hyperlink" Target="https://es.todoist.com/" TargetMode="External"/><Relationship Id="rId10" Type="http://schemas.openxmlformats.org/officeDocument/2006/relationships/hyperlink" Target="https://speechnotes.co/es/" TargetMode="External"/><Relationship Id="rId4" Type="http://schemas.openxmlformats.org/officeDocument/2006/relationships/hyperlink" Target="https://www.tomorrow.do/" TargetMode="External"/><Relationship Id="rId9" Type="http://schemas.openxmlformats.org/officeDocument/2006/relationships/hyperlink" Target="https://talktyper.com/es/" TargetMode="External"/><Relationship Id="rId14" Type="http://schemas.openxmlformats.org/officeDocument/2006/relationships/hyperlink" Target="http://www.rinconmatematico.com/latexrend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55"/>
  <sheetViews>
    <sheetView zoomScaleNormal="100" workbookViewId="0">
      <selection activeCell="B35" sqref="B35"/>
    </sheetView>
  </sheetViews>
  <sheetFormatPr baseColWidth="10" defaultRowHeight="12.75" x14ac:dyDescent="0.2"/>
  <cols>
    <col min="1" max="1" width="4.7109375" customWidth="1"/>
    <col min="2" max="2" width="64.7109375" customWidth="1"/>
    <col min="3" max="3" width="82" style="50" customWidth="1"/>
    <col min="4" max="4" width="42.85546875" customWidth="1"/>
  </cols>
  <sheetData>
    <row r="2" spans="1:3" ht="13.5" thickBot="1" x14ac:dyDescent="0.25"/>
    <row r="3" spans="1:3" ht="13.5" thickBot="1" x14ac:dyDescent="0.25">
      <c r="B3" s="38" t="s">
        <v>237</v>
      </c>
      <c r="C3" s="51" t="s">
        <v>238</v>
      </c>
    </row>
    <row r="4" spans="1:3" ht="15" x14ac:dyDescent="0.25">
      <c r="A4" s="71" t="s">
        <v>213</v>
      </c>
      <c r="B4" s="72"/>
      <c r="C4" s="72"/>
    </row>
    <row r="5" spans="1:3" ht="15.75" x14ac:dyDescent="0.25">
      <c r="A5" s="35">
        <v>1</v>
      </c>
      <c r="B5" s="36" t="s">
        <v>48</v>
      </c>
      <c r="C5" s="57" t="str">
        <f>HYPERLINK("http://www.svisual.org/SvisualCERMI/VideoWeb-CERMI.aspx","http://www.svisual.org/SvisualCERMI/VideoWeb-CERMI.aspx")</f>
        <v>http://www.svisual.org/SvisualCERMI/VideoWeb-CERMI.aspx</v>
      </c>
    </row>
    <row r="6" spans="1:3" ht="15.75" x14ac:dyDescent="0.25">
      <c r="A6" s="35">
        <v>2</v>
      </c>
      <c r="B6" s="36" t="s">
        <v>214</v>
      </c>
      <c r="C6" s="57" t="str">
        <f>HYPERLINK("http://www.centroderelevo.gov.co/632/w3-channel.html","http://www.centroderelevo.gov.co/632/w3-channel.html")</f>
        <v>http://www.centroderelevo.gov.co/632/w3-channel.html</v>
      </c>
    </row>
    <row r="7" spans="1:3" ht="15.75" x14ac:dyDescent="0.25">
      <c r="A7" s="35">
        <v>3</v>
      </c>
      <c r="B7" s="35" t="s">
        <v>215</v>
      </c>
      <c r="C7" s="58" t="s">
        <v>244</v>
      </c>
    </row>
    <row r="8" spans="1:3" ht="15.75" x14ac:dyDescent="0.25">
      <c r="A8" s="35">
        <v>4</v>
      </c>
      <c r="B8" s="36" t="s">
        <v>216</v>
      </c>
      <c r="C8" s="58" t="s">
        <v>245</v>
      </c>
    </row>
    <row r="9" spans="1:3" ht="16.5" thickBot="1" x14ac:dyDescent="0.3">
      <c r="A9" s="75"/>
      <c r="B9" s="75"/>
    </row>
    <row r="10" spans="1:3" ht="15.75" thickBot="1" x14ac:dyDescent="0.3">
      <c r="A10" s="66" t="s">
        <v>217</v>
      </c>
      <c r="B10" s="67"/>
      <c r="C10" s="70"/>
    </row>
    <row r="11" spans="1:3" ht="15.75" x14ac:dyDescent="0.25">
      <c r="A11" s="48">
        <v>5</v>
      </c>
      <c r="B11" s="49" t="s">
        <v>78</v>
      </c>
      <c r="C11" s="59" t="str">
        <f>HYPERLINK("http://vozme.com/index.php?lang=es","http://vozme.com/index.php?lang=es")</f>
        <v>http://vozme.com/index.php?lang=es</v>
      </c>
    </row>
    <row r="12" spans="1:3" ht="15.75" x14ac:dyDescent="0.25">
      <c r="A12" s="35">
        <v>6</v>
      </c>
      <c r="B12" s="36" t="s">
        <v>212</v>
      </c>
      <c r="C12" s="60" t="s">
        <v>240</v>
      </c>
    </row>
    <row r="13" spans="1:3" ht="15.75" x14ac:dyDescent="0.25">
      <c r="A13" s="35">
        <v>7</v>
      </c>
      <c r="B13" s="36" t="s">
        <v>218</v>
      </c>
      <c r="C13" s="61" t="s">
        <v>159</v>
      </c>
    </row>
    <row r="14" spans="1:3" ht="15.75" x14ac:dyDescent="0.25">
      <c r="A14" s="35">
        <v>8</v>
      </c>
      <c r="B14" s="37" t="s">
        <v>163</v>
      </c>
      <c r="C14" s="61" t="s">
        <v>164</v>
      </c>
    </row>
    <row r="15" spans="1:3" ht="15.75" x14ac:dyDescent="0.25">
      <c r="A15" s="35">
        <v>9</v>
      </c>
      <c r="B15" s="37" t="s">
        <v>219</v>
      </c>
      <c r="C15" s="61" t="s">
        <v>172</v>
      </c>
    </row>
    <row r="16" spans="1:3" ht="15.75" x14ac:dyDescent="0.25">
      <c r="A16" s="35">
        <v>10</v>
      </c>
      <c r="B16" s="37" t="s">
        <v>220</v>
      </c>
      <c r="C16" s="61" t="s">
        <v>178</v>
      </c>
    </row>
    <row r="17" spans="1:3" ht="15.75" x14ac:dyDescent="0.25">
      <c r="A17" s="35">
        <v>11</v>
      </c>
      <c r="B17" s="37" t="s">
        <v>179</v>
      </c>
      <c r="C17" s="61" t="s">
        <v>181</v>
      </c>
    </row>
    <row r="18" spans="1:3" ht="31.5" x14ac:dyDescent="0.25">
      <c r="A18" s="35">
        <v>12</v>
      </c>
      <c r="B18" s="45" t="s">
        <v>221</v>
      </c>
      <c r="C18" s="58" t="s">
        <v>241</v>
      </c>
    </row>
    <row r="19" spans="1:3" ht="16.5" thickBot="1" x14ac:dyDescent="0.3">
      <c r="A19" s="76"/>
      <c r="B19" s="77"/>
    </row>
    <row r="20" spans="1:3" ht="15.75" thickBot="1" x14ac:dyDescent="0.3">
      <c r="A20" s="66" t="s">
        <v>222</v>
      </c>
      <c r="B20" s="67"/>
      <c r="C20" s="68"/>
    </row>
    <row r="21" spans="1:3" ht="15.75" x14ac:dyDescent="0.25">
      <c r="A21" s="48">
        <v>13</v>
      </c>
      <c r="B21" s="49" t="s">
        <v>223</v>
      </c>
      <c r="C21" s="54" t="s">
        <v>147</v>
      </c>
    </row>
    <row r="22" spans="1:3" ht="15.75" x14ac:dyDescent="0.25">
      <c r="A22" s="35">
        <v>14</v>
      </c>
      <c r="B22" s="36" t="s">
        <v>224</v>
      </c>
      <c r="C22" s="53" t="s">
        <v>155</v>
      </c>
    </row>
    <row r="23" spans="1:3" ht="15.75" x14ac:dyDescent="0.25">
      <c r="A23" s="35">
        <v>15</v>
      </c>
      <c r="B23" s="36" t="s">
        <v>225</v>
      </c>
      <c r="C23" s="52" t="s">
        <v>246</v>
      </c>
    </row>
    <row r="24" spans="1:3" ht="15.75" x14ac:dyDescent="0.25">
      <c r="A24" s="35">
        <v>16</v>
      </c>
      <c r="B24" s="36" t="s">
        <v>226</v>
      </c>
      <c r="C24" s="53" t="s">
        <v>187</v>
      </c>
    </row>
    <row r="25" spans="1:3" ht="16.5" thickBot="1" x14ac:dyDescent="0.3">
      <c r="A25" s="75"/>
      <c r="B25" s="75"/>
    </row>
    <row r="26" spans="1:3" ht="15.75" thickBot="1" x14ac:dyDescent="0.3">
      <c r="A26" s="69" t="s">
        <v>227</v>
      </c>
      <c r="B26" s="67"/>
      <c r="C26" s="68"/>
    </row>
    <row r="27" spans="1:3" ht="15.75" x14ac:dyDescent="0.25">
      <c r="A27" s="35">
        <v>17</v>
      </c>
      <c r="B27" s="49" t="s">
        <v>228</v>
      </c>
      <c r="C27" s="54" t="s">
        <v>168</v>
      </c>
    </row>
    <row r="28" spans="1:3" ht="15.75" x14ac:dyDescent="0.25">
      <c r="A28" s="35">
        <v>18</v>
      </c>
      <c r="B28" s="36" t="s">
        <v>229</v>
      </c>
      <c r="C28" s="55" t="s">
        <v>201</v>
      </c>
    </row>
    <row r="29" spans="1:3" ht="15.75" x14ac:dyDescent="0.25">
      <c r="A29" s="35">
        <v>19</v>
      </c>
      <c r="B29" s="35" t="s">
        <v>235</v>
      </c>
      <c r="C29" s="58" t="s">
        <v>247</v>
      </c>
    </row>
    <row r="30" spans="1:3" ht="15.75" x14ac:dyDescent="0.25">
      <c r="A30" s="35">
        <v>20</v>
      </c>
      <c r="B30" s="35" t="s">
        <v>236</v>
      </c>
      <c r="C30" s="58" t="s">
        <v>248</v>
      </c>
    </row>
    <row r="31" spans="1:3" ht="15.75" x14ac:dyDescent="0.25">
      <c r="A31" s="35">
        <v>21</v>
      </c>
      <c r="B31" s="36" t="s">
        <v>206</v>
      </c>
      <c r="C31" s="56" t="s">
        <v>202</v>
      </c>
    </row>
    <row r="32" spans="1:3" ht="15.75" x14ac:dyDescent="0.25">
      <c r="A32" s="35">
        <v>22</v>
      </c>
      <c r="B32" s="36" t="s">
        <v>230</v>
      </c>
      <c r="C32" s="56" t="s">
        <v>203</v>
      </c>
    </row>
    <row r="33" spans="1:3" ht="15.75" x14ac:dyDescent="0.25">
      <c r="A33" s="35">
        <v>23</v>
      </c>
      <c r="B33" s="36" t="s">
        <v>208</v>
      </c>
      <c r="C33" s="56" t="s">
        <v>242</v>
      </c>
    </row>
    <row r="34" spans="1:3" ht="15.75" x14ac:dyDescent="0.25">
      <c r="A34" s="65">
        <v>24</v>
      </c>
      <c r="B34" s="36" t="s">
        <v>231</v>
      </c>
      <c r="C34" s="56" t="s">
        <v>204</v>
      </c>
    </row>
    <row r="35" spans="1:3" ht="15.75" x14ac:dyDescent="0.25">
      <c r="A35" s="35">
        <v>25</v>
      </c>
      <c r="B35" s="36" t="s">
        <v>211</v>
      </c>
      <c r="C35" s="52" t="s">
        <v>243</v>
      </c>
    </row>
    <row r="36" spans="1:3" ht="15.75" x14ac:dyDescent="0.25">
      <c r="A36" s="35">
        <v>26</v>
      </c>
      <c r="B36" s="36" t="s">
        <v>210</v>
      </c>
      <c r="C36" s="56" t="s">
        <v>205</v>
      </c>
    </row>
    <row r="37" spans="1:3" ht="16.5" thickBot="1" x14ac:dyDescent="0.3">
      <c r="A37" s="78"/>
      <c r="B37" s="79"/>
    </row>
    <row r="38" spans="1:3" ht="15.75" thickBot="1" x14ac:dyDescent="0.3">
      <c r="A38" s="66" t="s">
        <v>232</v>
      </c>
      <c r="B38" s="67"/>
      <c r="C38" s="68"/>
    </row>
    <row r="39" spans="1:3" ht="15.75" x14ac:dyDescent="0.25">
      <c r="A39" s="35">
        <v>27</v>
      </c>
      <c r="B39" s="49" t="s">
        <v>233</v>
      </c>
      <c r="C39" s="54" t="s">
        <v>195</v>
      </c>
    </row>
    <row r="40" spans="1:3" ht="15.75" x14ac:dyDescent="0.25">
      <c r="A40" s="35">
        <v>28</v>
      </c>
      <c r="B40" s="36" t="s">
        <v>234</v>
      </c>
      <c r="C40" s="62" t="s">
        <v>199</v>
      </c>
    </row>
    <row r="44" spans="1:3" x14ac:dyDescent="0.2">
      <c r="A44" s="63"/>
      <c r="B44" s="63"/>
      <c r="C44" s="64"/>
    </row>
    <row r="45" spans="1:3" ht="13.5" thickBot="1" x14ac:dyDescent="0.25"/>
    <row r="46" spans="1:3" ht="13.5" thickBot="1" x14ac:dyDescent="0.25">
      <c r="A46" s="73" t="s">
        <v>239</v>
      </c>
      <c r="B46" s="74"/>
      <c r="C46" s="51" t="s">
        <v>238</v>
      </c>
    </row>
    <row r="47" spans="1:3" ht="11.25" customHeight="1" x14ac:dyDescent="0.2">
      <c r="A47" s="43">
        <v>1</v>
      </c>
      <c r="B47" s="44" t="s">
        <v>17</v>
      </c>
      <c r="C47" s="39" t="s">
        <v>21</v>
      </c>
    </row>
    <row r="48" spans="1:3" ht="16.5" customHeight="1" x14ac:dyDescent="0.2">
      <c r="A48" s="43">
        <v>2</v>
      </c>
      <c r="B48" s="44" t="s">
        <v>40</v>
      </c>
      <c r="C48" s="40" t="s">
        <v>42</v>
      </c>
    </row>
    <row r="49" spans="1:3" ht="17.25" customHeight="1" x14ac:dyDescent="0.2">
      <c r="A49" s="43">
        <v>3</v>
      </c>
      <c r="B49" s="44" t="s">
        <v>72</v>
      </c>
      <c r="C49" s="41" t="str">
        <f>HYPERLINK("https://snook.ca/technical/colour_contrast/colour.html#fg=95FF33,bg=333333","https://snook.ca/technical/colour_contrast/colour.html#fg=95FF33,bg=333333")</f>
        <v>https://snook.ca/technical/colour_contrast/colour.html#fg=95FF33,bg=333333</v>
      </c>
    </row>
    <row r="50" spans="1:3" ht="18" customHeight="1" x14ac:dyDescent="0.2">
      <c r="A50" s="43">
        <v>4</v>
      </c>
      <c r="B50" s="44" t="s">
        <v>97</v>
      </c>
      <c r="C50" s="42" t="str">
        <f>HYPERLINK("http://valet.webthing.com/access/url.html","http://valet.webthing.com/access/url.html")</f>
        <v>http://valet.webthing.com/access/url.html</v>
      </c>
    </row>
    <row r="51" spans="1:3" ht="19.5" customHeight="1" x14ac:dyDescent="0.2">
      <c r="A51" s="43">
        <v>5</v>
      </c>
      <c r="B51" s="44" t="s">
        <v>105</v>
      </c>
      <c r="C51" s="42" t="str">
        <f>HYPERLINK("http://www.acessibilidade.gov.pt/accessmonitor/","http://www.acessibilidade.gov.pt/accessmonitor/")</f>
        <v>http://www.acessibilidade.gov.pt/accessmonitor/</v>
      </c>
    </row>
    <row r="52" spans="1:3" ht="18" customHeight="1" x14ac:dyDescent="0.2">
      <c r="A52" s="43">
        <v>6</v>
      </c>
      <c r="B52" s="44" t="s">
        <v>111</v>
      </c>
      <c r="C52" s="42" t="str">
        <f>HYPERLINK("https://achecker.ca/checker/index.php","https://achecker.ca/checker/index.php")</f>
        <v>https://achecker.ca/checker/index.php</v>
      </c>
    </row>
    <row r="53" spans="1:3" ht="16.5" customHeight="1" x14ac:dyDescent="0.2">
      <c r="A53" s="43">
        <v>7</v>
      </c>
      <c r="B53" s="44" t="s">
        <v>121</v>
      </c>
      <c r="C53" s="42" t="str">
        <f>HYPERLINK("http://www.cynthiasays.com/","http://www.cynthiasays.com/")</f>
        <v>http://www.cynthiasays.com/</v>
      </c>
    </row>
    <row r="54" spans="1:3" ht="19.5" customHeight="1" x14ac:dyDescent="0.2">
      <c r="A54" s="43">
        <v>8</v>
      </c>
      <c r="B54" s="44" t="s">
        <v>129</v>
      </c>
      <c r="C54" s="42" t="str">
        <f>HYPERLINK("https://fae.disability.illinois.edu/anonymous/?Anonymous%20Report=/","https://fae.disability.illinois.edu/anonymous/?Anonymous%20Report=/")</f>
        <v>https://fae.disability.illinois.edu/anonymous/?Anonymous%20Report=/</v>
      </c>
    </row>
    <row r="55" spans="1:3" ht="18" customHeight="1" x14ac:dyDescent="0.2">
      <c r="A55" s="43">
        <v>9</v>
      </c>
      <c r="B55" s="44" t="s">
        <v>134</v>
      </c>
      <c r="C55" s="42" t="str">
        <f>HYPERLINK("http://wave.webaim.org/","http://wave.webaim.org/")</f>
        <v>http://wave.webaim.org/</v>
      </c>
    </row>
  </sheetData>
  <mergeCells count="10">
    <mergeCell ref="A20:C20"/>
    <mergeCell ref="A26:C26"/>
    <mergeCell ref="A10:C10"/>
    <mergeCell ref="A4:C4"/>
    <mergeCell ref="A46:B46"/>
    <mergeCell ref="A9:B9"/>
    <mergeCell ref="A19:B19"/>
    <mergeCell ref="A25:B25"/>
    <mergeCell ref="A37:B37"/>
    <mergeCell ref="A38:C38"/>
  </mergeCells>
  <hyperlinks>
    <hyperlink ref="C47" r:id="rId1" xr:uid="{00000000-0004-0000-0000-000000000000}"/>
    <hyperlink ref="C48" r:id="rId2" xr:uid="{00000000-0004-0000-0000-000001000000}"/>
    <hyperlink ref="C12" r:id="rId3" xr:uid="{00000000-0004-0000-0000-000002000000}"/>
    <hyperlink ref="C21" r:id="rId4" xr:uid="{00000000-0004-0000-0000-000003000000}"/>
    <hyperlink ref="C22" r:id="rId5" xr:uid="{00000000-0004-0000-0000-000004000000}"/>
    <hyperlink ref="C13" r:id="rId6" xr:uid="{00000000-0004-0000-0000-000005000000}"/>
    <hyperlink ref="C14" r:id="rId7" xr:uid="{00000000-0004-0000-0000-000006000000}"/>
    <hyperlink ref="C15" r:id="rId8" xr:uid="{00000000-0004-0000-0000-000007000000}"/>
    <hyperlink ref="C16" r:id="rId9" xr:uid="{00000000-0004-0000-0000-000008000000}"/>
    <hyperlink ref="C17" r:id="rId10" xr:uid="{00000000-0004-0000-0000-000009000000}"/>
    <hyperlink ref="C18" r:id="rId11" xr:uid="{00000000-0004-0000-0000-00000A000000}"/>
    <hyperlink ref="C24" r:id="rId12" xr:uid="{00000000-0004-0000-0000-00000B000000}"/>
    <hyperlink ref="C39" r:id="rId13" xr:uid="{00000000-0004-0000-0000-00000C000000}"/>
    <hyperlink ref="C40" r:id="rId14" xr:uid="{00000000-0004-0000-0000-00000D000000}"/>
    <hyperlink ref="C27" r:id="rId15" xr:uid="{00000000-0004-0000-0000-00000E000000}"/>
    <hyperlink ref="C28" r:id="rId16" xr:uid="{00000000-0004-0000-0000-00000F000000}"/>
    <hyperlink ref="C31" r:id="rId17" xr:uid="{00000000-0004-0000-0000-000010000000}"/>
    <hyperlink ref="C32" r:id="rId18" xr:uid="{00000000-0004-0000-0000-000011000000}"/>
    <hyperlink ref="C34" r:id="rId19" xr:uid="{00000000-0004-0000-0000-000012000000}"/>
    <hyperlink ref="C36" r:id="rId20" xr:uid="{00000000-0004-0000-0000-000013000000}"/>
    <hyperlink ref="C33" r:id="rId21" xr:uid="{00000000-0004-0000-0000-000014000000}"/>
    <hyperlink ref="C35" r:id="rId22" xr:uid="{00000000-0004-0000-0000-000015000000}"/>
    <hyperlink ref="C7" r:id="rId23" xr:uid="{00000000-0004-0000-0000-000016000000}"/>
    <hyperlink ref="C8" r:id="rId24" xr:uid="{00000000-0004-0000-0000-000017000000}"/>
    <hyperlink ref="C23" r:id="rId25" xr:uid="{00000000-0004-0000-0000-000018000000}"/>
    <hyperlink ref="C29" r:id="rId26" xr:uid="{00000000-0004-0000-0000-000019000000}"/>
    <hyperlink ref="C30" r:id="rId27" xr:uid="{00000000-0004-0000-0000-00001A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49"/>
  <sheetViews>
    <sheetView tabSelected="1" topLeftCell="B1" zoomScale="90" zoomScaleNormal="90" workbookViewId="0">
      <pane ySplit="1" topLeftCell="A23" activePane="bottomLeft" state="frozen"/>
      <selection pane="bottomLeft" activeCell="F28" sqref="F28"/>
    </sheetView>
  </sheetViews>
  <sheetFormatPr baseColWidth="10" defaultColWidth="14.42578125" defaultRowHeight="15" customHeight="1" x14ac:dyDescent="0.2"/>
  <cols>
    <col min="1" max="1" width="41.5703125" customWidth="1"/>
    <col min="2" max="2" width="29.28515625" customWidth="1"/>
    <col min="3" max="3" width="37.85546875" customWidth="1"/>
    <col min="4" max="4" width="12.7109375" customWidth="1"/>
    <col min="5" max="5" width="16" customWidth="1"/>
    <col min="6" max="6" width="36.42578125" customWidth="1"/>
    <col min="7" max="7" width="55.7109375" customWidth="1"/>
    <col min="8" max="8" width="40.85546875" customWidth="1"/>
    <col min="9" max="9" width="64.7109375" customWidth="1"/>
    <col min="10" max="10" width="26.5703125" customWidth="1"/>
    <col min="11" max="11" width="21.5703125" customWidth="1"/>
    <col min="12" max="12" width="22" customWidth="1"/>
  </cols>
  <sheetData>
    <row r="1" spans="1:23" ht="25.5" customHeight="1" x14ac:dyDescent="0.2">
      <c r="A1" s="2" t="s">
        <v>0</v>
      </c>
      <c r="B1" s="3" t="s">
        <v>1</v>
      </c>
      <c r="C1" s="3" t="s">
        <v>3</v>
      </c>
      <c r="D1" s="1" t="s">
        <v>4</v>
      </c>
      <c r="E1" s="1" t="s">
        <v>6</v>
      </c>
      <c r="F1" s="3" t="s">
        <v>10</v>
      </c>
      <c r="G1" s="3" t="s">
        <v>7</v>
      </c>
      <c r="H1" s="4" t="s">
        <v>9</v>
      </c>
      <c r="I1" s="4" t="s">
        <v>11</v>
      </c>
      <c r="J1" s="1" t="s">
        <v>12</v>
      </c>
      <c r="K1" s="1" t="s">
        <v>13</v>
      </c>
      <c r="L1" s="5"/>
      <c r="M1" s="5"/>
      <c r="N1" s="5"/>
      <c r="O1" s="5"/>
      <c r="P1" s="5"/>
      <c r="Q1" s="5"/>
      <c r="R1" s="5"/>
      <c r="S1" s="5"/>
      <c r="T1" s="5"/>
      <c r="U1" s="5"/>
      <c r="V1" s="5"/>
      <c r="W1" s="5"/>
    </row>
    <row r="2" spans="1:23" ht="192" customHeight="1" x14ac:dyDescent="0.2">
      <c r="A2" s="83" t="s">
        <v>17</v>
      </c>
      <c r="B2" s="87" t="s">
        <v>19</v>
      </c>
      <c r="C2" s="98" t="s">
        <v>21</v>
      </c>
      <c r="D2" s="83" t="s">
        <v>22</v>
      </c>
      <c r="E2" s="83">
        <v>3</v>
      </c>
      <c r="F2" s="98" t="s">
        <v>23</v>
      </c>
      <c r="G2" s="87" t="s">
        <v>24</v>
      </c>
      <c r="H2" s="89" t="s">
        <v>28</v>
      </c>
      <c r="I2" s="83" t="s">
        <v>37</v>
      </c>
      <c r="J2" s="83" t="s">
        <v>38</v>
      </c>
      <c r="K2" s="83" t="s">
        <v>39</v>
      </c>
      <c r="L2" s="11"/>
      <c r="M2" s="12"/>
      <c r="N2" s="12"/>
      <c r="O2" s="12"/>
      <c r="P2" s="12"/>
      <c r="Q2" s="12"/>
      <c r="R2" s="12"/>
      <c r="S2" s="12"/>
      <c r="T2" s="12"/>
      <c r="U2" s="12"/>
      <c r="V2" s="12"/>
      <c r="W2" s="12"/>
    </row>
    <row r="3" spans="1:23" ht="186.75" customHeight="1" x14ac:dyDescent="0.2">
      <c r="A3" s="83" t="s">
        <v>40</v>
      </c>
      <c r="B3" s="84" t="s">
        <v>19</v>
      </c>
      <c r="C3" s="84" t="s">
        <v>42</v>
      </c>
      <c r="D3" s="83" t="s">
        <v>22</v>
      </c>
      <c r="E3" s="83" t="s">
        <v>43</v>
      </c>
      <c r="F3" s="98" t="s">
        <v>44</v>
      </c>
      <c r="G3" s="87" t="s">
        <v>45</v>
      </c>
      <c r="H3" s="87" t="s">
        <v>46</v>
      </c>
      <c r="I3" s="87" t="s">
        <v>47</v>
      </c>
      <c r="J3" s="83" t="s">
        <v>38</v>
      </c>
      <c r="K3" s="83" t="s">
        <v>39</v>
      </c>
      <c r="L3" s="11"/>
      <c r="M3" s="12"/>
      <c r="N3" s="12"/>
      <c r="O3" s="12"/>
      <c r="P3" s="12"/>
      <c r="Q3" s="12"/>
      <c r="R3" s="12"/>
      <c r="S3" s="12"/>
      <c r="T3" s="12"/>
      <c r="U3" s="12"/>
      <c r="V3" s="12"/>
      <c r="W3" s="12"/>
    </row>
    <row r="4" spans="1:23" ht="168.75" customHeight="1" x14ac:dyDescent="0.2">
      <c r="A4" s="83" t="s">
        <v>48</v>
      </c>
      <c r="B4" s="84" t="s">
        <v>19</v>
      </c>
      <c r="C4" s="84" t="str">
        <f>HYPERLINK("http://www.svisual.org/SvisualCERMI/VideoWeb-CERMI.aspx","http://www.svisual.org/SvisualCERMI/VideoWeb-CERMI.aspx")</f>
        <v>http://www.svisual.org/SvisualCERMI/VideoWeb-CERMI.aspx</v>
      </c>
      <c r="D4" s="83" t="s">
        <v>22</v>
      </c>
      <c r="E4" s="87"/>
      <c r="F4" s="98" t="s">
        <v>53</v>
      </c>
      <c r="G4" s="87" t="s">
        <v>54</v>
      </c>
      <c r="H4" s="87" t="s">
        <v>55</v>
      </c>
      <c r="I4" s="83" t="s">
        <v>56</v>
      </c>
      <c r="J4" s="83" t="s">
        <v>57</v>
      </c>
      <c r="K4" s="83" t="s">
        <v>39</v>
      </c>
      <c r="L4" s="16"/>
      <c r="M4" s="16"/>
      <c r="N4" s="16"/>
      <c r="O4" s="16"/>
      <c r="P4" s="16"/>
      <c r="Q4" s="16"/>
      <c r="R4" s="16"/>
      <c r="S4" s="16"/>
      <c r="T4" s="16"/>
      <c r="U4" s="16"/>
      <c r="V4" s="16"/>
      <c r="W4" s="16"/>
    </row>
    <row r="5" spans="1:23" ht="75.75" customHeight="1" x14ac:dyDescent="0.2">
      <c r="A5" s="83" t="s">
        <v>59</v>
      </c>
      <c r="B5" s="84" t="s">
        <v>19</v>
      </c>
      <c r="C5" s="84" t="str">
        <f>HYPERLINK("http://www.centroderelevo.gov.co/632/w3-channel.html","http://www.centroderelevo.gov.co/632/w3-channel.html")</f>
        <v>http://www.centroderelevo.gov.co/632/w3-channel.html</v>
      </c>
      <c r="D5" s="83" t="s">
        <v>22</v>
      </c>
      <c r="E5" s="83" t="s">
        <v>43</v>
      </c>
      <c r="F5" s="98" t="s">
        <v>67</v>
      </c>
      <c r="G5" s="87" t="s">
        <v>68</v>
      </c>
      <c r="H5" s="87" t="s">
        <v>69</v>
      </c>
      <c r="I5" s="83" t="s">
        <v>70</v>
      </c>
      <c r="J5" s="83" t="s">
        <v>71</v>
      </c>
      <c r="K5" s="83" t="s">
        <v>39</v>
      </c>
      <c r="L5" s="16"/>
      <c r="M5" s="16"/>
      <c r="N5" s="16"/>
      <c r="O5" s="16"/>
      <c r="P5" s="16"/>
      <c r="Q5" s="16"/>
      <c r="R5" s="16"/>
      <c r="S5" s="16"/>
      <c r="T5" s="16"/>
      <c r="U5" s="16"/>
      <c r="V5" s="16"/>
      <c r="W5" s="16"/>
    </row>
    <row r="6" spans="1:23" ht="84" customHeight="1" x14ac:dyDescent="0.2">
      <c r="A6" s="83" t="s">
        <v>72</v>
      </c>
      <c r="B6" s="84" t="s">
        <v>19</v>
      </c>
      <c r="C6" s="84" t="str">
        <f>HYPERLINK("https://snook.ca/technical/colour_contrast/colour.html#fg=95FF33,bg=333333","https://snook.ca/technical/colour_contrast/colour.html#fg=95FF33,bg=333333")</f>
        <v>https://snook.ca/technical/colour_contrast/colour.html#fg=95FF33,bg=333333</v>
      </c>
      <c r="D6" s="83" t="s">
        <v>22</v>
      </c>
      <c r="E6" s="83" t="s">
        <v>43</v>
      </c>
      <c r="F6" s="87"/>
      <c r="G6" s="87"/>
      <c r="H6" s="87" t="s">
        <v>76</v>
      </c>
      <c r="I6" s="83" t="s">
        <v>77</v>
      </c>
      <c r="J6" s="83" t="s">
        <v>30</v>
      </c>
      <c r="K6" s="83" t="s">
        <v>31</v>
      </c>
      <c r="L6" s="16"/>
      <c r="M6" s="16"/>
      <c r="N6" s="16"/>
      <c r="O6" s="16"/>
      <c r="P6" s="16"/>
      <c r="Q6" s="16"/>
      <c r="R6" s="16"/>
      <c r="S6" s="16"/>
      <c r="T6" s="16"/>
      <c r="U6" s="16"/>
      <c r="V6" s="16"/>
      <c r="W6" s="16"/>
    </row>
    <row r="7" spans="1:23" ht="103.5" customHeight="1" x14ac:dyDescent="0.2">
      <c r="A7" s="83" t="s">
        <v>78</v>
      </c>
      <c r="B7" s="84" t="s">
        <v>19</v>
      </c>
      <c r="C7" s="84" t="str">
        <f>HYPERLINK("http://vozme.com/index.php?lang=es","http://vozme.com/index.php?lang=es")</f>
        <v>http://vozme.com/index.php?lang=es</v>
      </c>
      <c r="D7" s="83" t="s">
        <v>22</v>
      </c>
      <c r="E7" s="83" t="s">
        <v>43</v>
      </c>
      <c r="F7" s="98" t="s">
        <v>81</v>
      </c>
      <c r="G7" s="87" t="s">
        <v>83</v>
      </c>
      <c r="H7" s="87" t="s">
        <v>84</v>
      </c>
      <c r="I7" s="83" t="s">
        <v>85</v>
      </c>
      <c r="J7" s="83" t="s">
        <v>86</v>
      </c>
      <c r="K7" s="83" t="s">
        <v>39</v>
      </c>
      <c r="L7" s="11"/>
      <c r="M7" s="12"/>
      <c r="N7" s="12"/>
      <c r="O7" s="12"/>
      <c r="P7" s="12"/>
      <c r="Q7" s="12"/>
      <c r="R7" s="12"/>
      <c r="S7" s="12"/>
      <c r="T7" s="12"/>
      <c r="U7" s="12"/>
      <c r="V7" s="12"/>
      <c r="W7" s="12"/>
    </row>
    <row r="8" spans="1:23" ht="50.25" customHeight="1" x14ac:dyDescent="0.2">
      <c r="A8" s="85" t="s">
        <v>212</v>
      </c>
      <c r="B8" s="84" t="s">
        <v>19</v>
      </c>
      <c r="C8" s="86" t="s">
        <v>240</v>
      </c>
      <c r="D8" s="83" t="s">
        <v>22</v>
      </c>
      <c r="E8" s="87"/>
      <c r="F8" s="98" t="s">
        <v>88</v>
      </c>
      <c r="G8" s="87" t="s">
        <v>89</v>
      </c>
      <c r="H8" s="87" t="s">
        <v>90</v>
      </c>
      <c r="I8" s="83" t="s">
        <v>251</v>
      </c>
      <c r="J8" s="83" t="s">
        <v>91</v>
      </c>
      <c r="K8" s="83" t="s">
        <v>39</v>
      </c>
      <c r="L8" s="11"/>
      <c r="M8" s="12"/>
      <c r="N8" s="12"/>
      <c r="O8" s="12"/>
      <c r="P8" s="12"/>
      <c r="Q8" s="12"/>
      <c r="R8" s="12"/>
      <c r="S8" s="12"/>
      <c r="T8" s="12"/>
      <c r="U8" s="12"/>
      <c r="V8" s="12"/>
      <c r="W8" s="12"/>
    </row>
    <row r="9" spans="1:23" ht="45" customHeight="1" x14ac:dyDescent="0.2">
      <c r="A9" s="83" t="s">
        <v>92</v>
      </c>
      <c r="B9" s="84" t="s">
        <v>19</v>
      </c>
      <c r="C9" s="84" t="str">
        <f>HYPERLINK("http://www.etre.com/tools/accessibilitycheck/","http://www.etre.com/tools/accessibilitycheck/")</f>
        <v>http://www.etre.com/tools/accessibilitycheck/</v>
      </c>
      <c r="D9" s="83" t="s">
        <v>22</v>
      </c>
      <c r="E9" s="87"/>
      <c r="F9" s="87" t="s">
        <v>249</v>
      </c>
      <c r="G9" s="87"/>
      <c r="H9" s="87" t="s">
        <v>94</v>
      </c>
      <c r="I9" s="83" t="s">
        <v>95</v>
      </c>
      <c r="J9" s="83" t="s">
        <v>96</v>
      </c>
      <c r="K9" s="83" t="s">
        <v>39</v>
      </c>
      <c r="L9" s="11"/>
      <c r="M9" s="12"/>
      <c r="N9" s="12"/>
      <c r="O9" s="12"/>
      <c r="P9" s="12"/>
      <c r="Q9" s="12"/>
      <c r="R9" s="12"/>
      <c r="S9" s="12"/>
      <c r="T9" s="12"/>
      <c r="U9" s="12"/>
      <c r="V9" s="12"/>
      <c r="W9" s="12"/>
    </row>
    <row r="10" spans="1:23" ht="55.5" customHeight="1" x14ac:dyDescent="0.2">
      <c r="A10" s="83" t="s">
        <v>97</v>
      </c>
      <c r="B10" s="84" t="s">
        <v>19</v>
      </c>
      <c r="C10" s="84" t="str">
        <f>HYPERLINK("http://valet.webthing.com/access/url.html","http://valet.webthing.com/access/url.html")</f>
        <v>http://valet.webthing.com/access/url.html</v>
      </c>
      <c r="D10" s="83" t="s">
        <v>22</v>
      </c>
      <c r="E10" s="87"/>
      <c r="F10" s="98" t="s">
        <v>100</v>
      </c>
      <c r="G10" s="87" t="s">
        <v>101</v>
      </c>
      <c r="H10" s="87" t="s">
        <v>102</v>
      </c>
      <c r="I10" s="88" t="s">
        <v>103</v>
      </c>
      <c r="J10" s="83" t="s">
        <v>104</v>
      </c>
      <c r="K10" s="83" t="s">
        <v>39</v>
      </c>
      <c r="L10" s="11"/>
      <c r="M10" s="12"/>
      <c r="N10" s="12"/>
      <c r="O10" s="12"/>
      <c r="P10" s="12"/>
      <c r="Q10" s="12"/>
      <c r="R10" s="12"/>
      <c r="S10" s="12"/>
      <c r="T10" s="12"/>
      <c r="U10" s="12"/>
      <c r="V10" s="12"/>
      <c r="W10" s="12"/>
    </row>
    <row r="11" spans="1:23" ht="65.25" customHeight="1" x14ac:dyDescent="0.2">
      <c r="A11" s="83" t="s">
        <v>105</v>
      </c>
      <c r="B11" s="84" t="s">
        <v>19</v>
      </c>
      <c r="C11" s="84" t="str">
        <f>HYPERLINK("http://www.acessibilidade.gov.pt/accessmonitor/","http://www.acessibilidade.gov.pt/accessmonitor/")</f>
        <v>http://www.acessibilidade.gov.pt/accessmonitor/</v>
      </c>
      <c r="D11" s="83" t="s">
        <v>22</v>
      </c>
      <c r="E11" s="83" t="s">
        <v>43</v>
      </c>
      <c r="F11" s="87" t="s">
        <v>249</v>
      </c>
      <c r="G11" s="87"/>
      <c r="H11" s="87" t="s">
        <v>108</v>
      </c>
      <c r="I11" s="83" t="s">
        <v>109</v>
      </c>
      <c r="J11" s="83" t="s">
        <v>108</v>
      </c>
      <c r="K11" s="83" t="s">
        <v>39</v>
      </c>
      <c r="L11" s="11"/>
      <c r="M11" s="12"/>
      <c r="N11" s="12"/>
      <c r="O11" s="12"/>
      <c r="P11" s="12"/>
      <c r="Q11" s="12"/>
      <c r="R11" s="12"/>
      <c r="S11" s="12"/>
      <c r="T11" s="12"/>
      <c r="U11" s="12"/>
      <c r="V11" s="12"/>
      <c r="W11" s="12"/>
    </row>
    <row r="12" spans="1:23" ht="79.5" customHeight="1" x14ac:dyDescent="0.2">
      <c r="A12" s="83" t="s">
        <v>111</v>
      </c>
      <c r="B12" s="84" t="s">
        <v>19</v>
      </c>
      <c r="C12" s="84" t="str">
        <f>HYPERLINK("https://achecker.ca/checker/index.php","https://achecker.ca/checker/index.php")</f>
        <v>https://achecker.ca/checker/index.php</v>
      </c>
      <c r="D12" s="83" t="s">
        <v>22</v>
      </c>
      <c r="E12" s="83" t="s">
        <v>43</v>
      </c>
      <c r="F12" s="87" t="s">
        <v>117</v>
      </c>
      <c r="G12" s="87" t="s">
        <v>119</v>
      </c>
      <c r="H12" s="87" t="s">
        <v>108</v>
      </c>
      <c r="I12" s="83" t="s">
        <v>120</v>
      </c>
      <c r="J12" s="83" t="s">
        <v>108</v>
      </c>
      <c r="K12" s="83" t="s">
        <v>39</v>
      </c>
      <c r="L12" s="11"/>
      <c r="M12" s="12"/>
      <c r="N12" s="12"/>
      <c r="O12" s="12"/>
      <c r="P12" s="12"/>
      <c r="Q12" s="12"/>
      <c r="R12" s="12"/>
      <c r="S12" s="12"/>
      <c r="T12" s="12"/>
      <c r="U12" s="12"/>
      <c r="V12" s="12"/>
      <c r="W12" s="12"/>
    </row>
    <row r="13" spans="1:23" ht="47.25" customHeight="1" x14ac:dyDescent="0.2">
      <c r="A13" s="83" t="s">
        <v>121</v>
      </c>
      <c r="B13" s="84" t="s">
        <v>19</v>
      </c>
      <c r="C13" s="84" t="str">
        <f>HYPERLINK("http://www.cynthiasays.com/","http://www.cynthiasays.com/")</f>
        <v>http://www.cynthiasays.com/</v>
      </c>
      <c r="D13" s="83" t="s">
        <v>22</v>
      </c>
      <c r="E13" s="83" t="s">
        <v>43</v>
      </c>
      <c r="F13" s="98" t="s">
        <v>125</v>
      </c>
      <c r="G13" s="87" t="s">
        <v>126</v>
      </c>
      <c r="H13" s="87" t="s">
        <v>127</v>
      </c>
      <c r="I13" s="83" t="s">
        <v>128</v>
      </c>
      <c r="J13" s="83" t="s">
        <v>108</v>
      </c>
      <c r="K13" s="87"/>
      <c r="L13" s="11"/>
      <c r="M13" s="12"/>
      <c r="N13" s="12"/>
      <c r="O13" s="12"/>
      <c r="P13" s="12"/>
      <c r="Q13" s="12"/>
      <c r="R13" s="12"/>
      <c r="S13" s="12"/>
      <c r="T13" s="12"/>
      <c r="U13" s="12"/>
      <c r="V13" s="12"/>
      <c r="W13" s="12"/>
    </row>
    <row r="14" spans="1:23" ht="78.75" customHeight="1" x14ac:dyDescent="0.2">
      <c r="A14" s="83" t="s">
        <v>129</v>
      </c>
      <c r="B14" s="84" t="s">
        <v>19</v>
      </c>
      <c r="C14" s="84" t="str">
        <f>HYPERLINK("https://fae.disability.illinois.edu/anonymous/?Anonymous%20Report=/","https://fae.disability.illinois.edu/anonymous/?Anonymous%20Report=/")</f>
        <v>https://fae.disability.illinois.edu/anonymous/?Anonymous%20Report=/</v>
      </c>
      <c r="D14" s="83" t="s">
        <v>22</v>
      </c>
      <c r="E14" s="83" t="s">
        <v>43</v>
      </c>
      <c r="F14" s="87" t="s">
        <v>249</v>
      </c>
      <c r="G14" s="87"/>
      <c r="H14" s="87" t="s">
        <v>131</v>
      </c>
      <c r="I14" s="87" t="s">
        <v>252</v>
      </c>
      <c r="J14" s="83" t="s">
        <v>132</v>
      </c>
      <c r="K14" s="83" t="s">
        <v>133</v>
      </c>
      <c r="L14" s="11"/>
      <c r="M14" s="12"/>
      <c r="N14" s="12"/>
      <c r="O14" s="12"/>
      <c r="P14" s="12"/>
      <c r="Q14" s="12"/>
      <c r="R14" s="12"/>
      <c r="S14" s="12"/>
      <c r="T14" s="12"/>
      <c r="U14" s="12"/>
      <c r="V14" s="12"/>
      <c r="W14" s="12"/>
    </row>
    <row r="15" spans="1:23" ht="82.5" customHeight="1" x14ac:dyDescent="0.2">
      <c r="A15" s="83" t="s">
        <v>134</v>
      </c>
      <c r="B15" s="84" t="s">
        <v>19</v>
      </c>
      <c r="C15" s="84" t="str">
        <f>HYPERLINK("http://wave.webaim.org/","http://wave.webaim.org/")</f>
        <v>http://wave.webaim.org/</v>
      </c>
      <c r="D15" s="83" t="s">
        <v>22</v>
      </c>
      <c r="E15" s="83" t="s">
        <v>43</v>
      </c>
      <c r="F15" s="98" t="s">
        <v>136</v>
      </c>
      <c r="G15" s="87" t="s">
        <v>137</v>
      </c>
      <c r="H15" s="87" t="s">
        <v>138</v>
      </c>
      <c r="I15" s="87" t="s">
        <v>253</v>
      </c>
      <c r="J15" s="83" t="s">
        <v>132</v>
      </c>
      <c r="K15" s="83" t="s">
        <v>39</v>
      </c>
      <c r="L15" s="11"/>
      <c r="M15" s="12"/>
      <c r="N15" s="12"/>
      <c r="O15" s="12"/>
      <c r="P15" s="12"/>
      <c r="Q15" s="12"/>
      <c r="R15" s="12"/>
      <c r="S15" s="12"/>
      <c r="T15" s="12"/>
      <c r="U15" s="12"/>
      <c r="V15" s="12"/>
      <c r="W15" s="12"/>
    </row>
    <row r="16" spans="1:23" ht="27.75" customHeight="1" x14ac:dyDescent="0.2">
      <c r="A16" s="89" t="s">
        <v>144</v>
      </c>
      <c r="B16" s="90" t="s">
        <v>145</v>
      </c>
      <c r="C16" s="91" t="s">
        <v>147</v>
      </c>
      <c r="D16" s="83" t="s">
        <v>22</v>
      </c>
      <c r="E16" s="83" t="s">
        <v>43</v>
      </c>
      <c r="F16" s="91" t="s">
        <v>148</v>
      </c>
      <c r="G16" s="89" t="s">
        <v>149</v>
      </c>
      <c r="H16" s="89" t="s">
        <v>142</v>
      </c>
      <c r="I16" s="90" t="s">
        <v>254</v>
      </c>
      <c r="J16" s="89" t="s">
        <v>143</v>
      </c>
      <c r="K16" s="83" t="s">
        <v>39</v>
      </c>
      <c r="L16" s="19"/>
      <c r="M16" s="19"/>
      <c r="N16" s="19"/>
      <c r="O16" s="19"/>
      <c r="P16" s="19"/>
      <c r="Q16" s="19"/>
      <c r="R16" s="19"/>
      <c r="S16" s="19"/>
      <c r="T16" s="19"/>
      <c r="U16" s="19"/>
      <c r="V16" s="19"/>
      <c r="W16" s="19"/>
    </row>
    <row r="17" spans="1:23" ht="18.75" customHeight="1" x14ac:dyDescent="0.2">
      <c r="A17" s="89" t="s">
        <v>150</v>
      </c>
      <c r="B17" s="89" t="s">
        <v>145</v>
      </c>
      <c r="C17" s="91" t="s">
        <v>155</v>
      </c>
      <c r="D17" s="83" t="s">
        <v>22</v>
      </c>
      <c r="E17" s="83" t="s">
        <v>43</v>
      </c>
      <c r="F17" s="87" t="s">
        <v>249</v>
      </c>
      <c r="G17" s="89"/>
      <c r="H17" s="89" t="s">
        <v>142</v>
      </c>
      <c r="I17" s="90" t="s">
        <v>254</v>
      </c>
      <c r="J17" s="89" t="s">
        <v>143</v>
      </c>
      <c r="K17" s="83" t="s">
        <v>39</v>
      </c>
      <c r="L17" s="19"/>
      <c r="M17" s="19"/>
      <c r="N17" s="19"/>
      <c r="O17" s="19"/>
      <c r="P17" s="19"/>
      <c r="Q17" s="19"/>
      <c r="R17" s="19"/>
      <c r="S17" s="19"/>
      <c r="T17" s="19"/>
      <c r="U17" s="19"/>
      <c r="V17" s="19"/>
      <c r="W17" s="19"/>
    </row>
    <row r="18" spans="1:23" ht="23.25" customHeight="1" x14ac:dyDescent="0.2">
      <c r="A18" s="89" t="s">
        <v>157</v>
      </c>
      <c r="B18" s="89" t="s">
        <v>19</v>
      </c>
      <c r="C18" s="91" t="s">
        <v>159</v>
      </c>
      <c r="D18" s="89" t="s">
        <v>22</v>
      </c>
      <c r="E18" s="83" t="s">
        <v>43</v>
      </c>
      <c r="F18" s="87" t="s">
        <v>249</v>
      </c>
      <c r="G18" s="89"/>
      <c r="H18" s="89" t="s">
        <v>160</v>
      </c>
      <c r="I18" s="90" t="s">
        <v>161</v>
      </c>
      <c r="J18" s="89" t="s">
        <v>162</v>
      </c>
      <c r="K18" s="83" t="s">
        <v>39</v>
      </c>
      <c r="L18" s="19"/>
      <c r="M18" s="19"/>
      <c r="N18" s="19"/>
      <c r="O18" s="19"/>
      <c r="P18" s="19"/>
      <c r="Q18" s="19"/>
      <c r="R18" s="19"/>
      <c r="S18" s="19"/>
      <c r="T18" s="19"/>
      <c r="U18" s="19"/>
      <c r="V18" s="19"/>
      <c r="W18" s="19"/>
    </row>
    <row r="19" spans="1:23" ht="42.75" customHeight="1" x14ac:dyDescent="0.2">
      <c r="A19" s="92" t="s">
        <v>163</v>
      </c>
      <c r="B19" s="89" t="s">
        <v>19</v>
      </c>
      <c r="C19" s="91" t="s">
        <v>164</v>
      </c>
      <c r="D19" s="89" t="s">
        <v>22</v>
      </c>
      <c r="E19" s="83" t="s">
        <v>43</v>
      </c>
      <c r="F19" s="87" t="s">
        <v>249</v>
      </c>
      <c r="G19" s="89"/>
      <c r="H19" s="89" t="s">
        <v>160</v>
      </c>
      <c r="I19" s="90" t="s">
        <v>165</v>
      </c>
      <c r="J19" s="89" t="s">
        <v>162</v>
      </c>
      <c r="K19" s="83" t="s">
        <v>39</v>
      </c>
      <c r="L19" s="19"/>
      <c r="M19" s="19"/>
      <c r="N19" s="19"/>
      <c r="O19" s="19"/>
      <c r="P19" s="19"/>
      <c r="Q19" s="19"/>
      <c r="R19" s="19"/>
      <c r="S19" s="19"/>
      <c r="T19" s="19"/>
      <c r="U19" s="19"/>
      <c r="V19" s="19"/>
      <c r="W19" s="19"/>
    </row>
    <row r="20" spans="1:23" ht="38.25" customHeight="1" x14ac:dyDescent="0.2">
      <c r="A20" s="89" t="s">
        <v>166</v>
      </c>
      <c r="B20" s="89" t="s">
        <v>19</v>
      </c>
      <c r="C20" s="91" t="s">
        <v>168</v>
      </c>
      <c r="D20" s="89" t="s">
        <v>22</v>
      </c>
      <c r="E20" s="83" t="s">
        <v>43</v>
      </c>
      <c r="F20" s="87" t="s">
        <v>249</v>
      </c>
      <c r="G20" s="89"/>
      <c r="H20" s="89" t="s">
        <v>169</v>
      </c>
      <c r="I20" s="90" t="s">
        <v>255</v>
      </c>
      <c r="J20" s="89" t="s">
        <v>143</v>
      </c>
      <c r="K20" s="83" t="s">
        <v>39</v>
      </c>
      <c r="L20" s="19"/>
      <c r="M20" s="19"/>
      <c r="N20" s="19"/>
      <c r="O20" s="19"/>
      <c r="P20" s="19"/>
      <c r="Q20" s="19"/>
      <c r="R20" s="19"/>
      <c r="S20" s="19"/>
      <c r="T20" s="19"/>
      <c r="U20" s="19"/>
      <c r="V20" s="19"/>
      <c r="W20" s="19"/>
    </row>
    <row r="21" spans="1:23" ht="12.75" customHeight="1" x14ac:dyDescent="0.2">
      <c r="A21" s="89" t="s">
        <v>170</v>
      </c>
      <c r="B21" s="89" t="s">
        <v>19</v>
      </c>
      <c r="C21" s="91" t="s">
        <v>172</v>
      </c>
      <c r="D21" s="89" t="s">
        <v>22</v>
      </c>
      <c r="E21" s="83" t="s">
        <v>43</v>
      </c>
      <c r="F21" s="87" t="s">
        <v>249</v>
      </c>
      <c r="G21" s="89"/>
      <c r="H21" s="89" t="s">
        <v>173</v>
      </c>
      <c r="I21" s="90" t="s">
        <v>174</v>
      </c>
      <c r="J21" s="89" t="s">
        <v>175</v>
      </c>
      <c r="K21" s="83" t="s">
        <v>39</v>
      </c>
      <c r="L21" s="19"/>
      <c r="M21" s="19"/>
      <c r="N21" s="19"/>
      <c r="O21" s="19"/>
      <c r="P21" s="19"/>
      <c r="Q21" s="19"/>
      <c r="R21" s="19"/>
      <c r="S21" s="19"/>
      <c r="T21" s="19"/>
      <c r="U21" s="19"/>
      <c r="V21" s="19"/>
      <c r="W21" s="19"/>
    </row>
    <row r="22" spans="1:23" ht="12.75" customHeight="1" x14ac:dyDescent="0.2">
      <c r="A22" s="89" t="s">
        <v>176</v>
      </c>
      <c r="B22" s="89" t="s">
        <v>145</v>
      </c>
      <c r="C22" s="91" t="s">
        <v>178</v>
      </c>
      <c r="D22" s="89" t="s">
        <v>22</v>
      </c>
      <c r="E22" s="83" t="s">
        <v>43</v>
      </c>
      <c r="F22" s="87" t="s">
        <v>249</v>
      </c>
      <c r="G22" s="89"/>
      <c r="H22" s="89" t="s">
        <v>173</v>
      </c>
      <c r="I22" s="90" t="s">
        <v>174</v>
      </c>
      <c r="J22" s="89" t="s">
        <v>175</v>
      </c>
      <c r="K22" s="83" t="s">
        <v>39</v>
      </c>
      <c r="L22" s="19"/>
      <c r="M22" s="19"/>
      <c r="N22" s="19"/>
      <c r="O22" s="19"/>
      <c r="P22" s="19"/>
      <c r="Q22" s="19"/>
      <c r="R22" s="19"/>
      <c r="S22" s="19"/>
      <c r="T22" s="19"/>
      <c r="U22" s="19"/>
      <c r="V22" s="19"/>
      <c r="W22" s="19"/>
    </row>
    <row r="23" spans="1:23" ht="12.75" customHeight="1" x14ac:dyDescent="0.2">
      <c r="A23" s="89" t="s">
        <v>179</v>
      </c>
      <c r="B23" s="89" t="s">
        <v>19</v>
      </c>
      <c r="C23" s="91" t="s">
        <v>181</v>
      </c>
      <c r="D23" s="89" t="s">
        <v>22</v>
      </c>
      <c r="E23" s="83" t="s">
        <v>43</v>
      </c>
      <c r="F23" s="87" t="s">
        <v>249</v>
      </c>
      <c r="G23" s="89"/>
      <c r="H23" s="89" t="s">
        <v>182</v>
      </c>
      <c r="I23" s="90" t="s">
        <v>183</v>
      </c>
      <c r="J23" s="89" t="s">
        <v>162</v>
      </c>
      <c r="K23" s="83" t="s">
        <v>39</v>
      </c>
      <c r="L23" s="19"/>
      <c r="M23" s="19"/>
      <c r="N23" s="19"/>
      <c r="O23" s="19"/>
      <c r="P23" s="19"/>
      <c r="Q23" s="19"/>
      <c r="R23" s="19"/>
      <c r="S23" s="19"/>
      <c r="T23" s="19"/>
      <c r="U23" s="19"/>
      <c r="V23" s="19"/>
      <c r="W23" s="19"/>
    </row>
    <row r="24" spans="1:23" ht="12.75" customHeight="1" x14ac:dyDescent="0.2">
      <c r="A24" s="89" t="s">
        <v>184</v>
      </c>
      <c r="B24" s="89" t="s">
        <v>145</v>
      </c>
      <c r="C24" s="91" t="s">
        <v>187</v>
      </c>
      <c r="D24" s="89" t="s">
        <v>22</v>
      </c>
      <c r="E24" s="83" t="s">
        <v>43</v>
      </c>
      <c r="F24" s="91" t="s">
        <v>188</v>
      </c>
      <c r="G24" s="89" t="s">
        <v>189</v>
      </c>
      <c r="H24" s="89" t="s">
        <v>190</v>
      </c>
      <c r="I24" s="90" t="s">
        <v>191</v>
      </c>
      <c r="J24" s="89" t="s">
        <v>192</v>
      </c>
      <c r="K24" s="83" t="s">
        <v>39</v>
      </c>
      <c r="L24" s="19"/>
      <c r="M24" s="19"/>
      <c r="N24" s="19"/>
      <c r="O24" s="19"/>
      <c r="P24" s="19"/>
      <c r="Q24" s="19"/>
      <c r="R24" s="19"/>
      <c r="S24" s="19"/>
      <c r="T24" s="19"/>
      <c r="U24" s="19"/>
      <c r="V24" s="19"/>
      <c r="W24" s="19"/>
    </row>
    <row r="25" spans="1:23" ht="33" customHeight="1" x14ac:dyDescent="0.2">
      <c r="A25" s="89" t="s">
        <v>193</v>
      </c>
      <c r="B25" s="89" t="s">
        <v>19</v>
      </c>
      <c r="C25" s="91" t="s">
        <v>195</v>
      </c>
      <c r="D25" s="89" t="s">
        <v>22</v>
      </c>
      <c r="E25" s="83" t="s">
        <v>43</v>
      </c>
      <c r="F25" s="87" t="s">
        <v>249</v>
      </c>
      <c r="G25" s="89"/>
      <c r="H25" s="89" t="s">
        <v>196</v>
      </c>
      <c r="I25" s="90" t="s">
        <v>256</v>
      </c>
      <c r="J25" s="89" t="s">
        <v>143</v>
      </c>
      <c r="K25" s="83" t="s">
        <v>39</v>
      </c>
      <c r="L25" s="19"/>
      <c r="M25" s="19"/>
      <c r="N25" s="19"/>
      <c r="O25" s="19"/>
      <c r="P25" s="19"/>
      <c r="Q25" s="19"/>
      <c r="R25" s="19"/>
      <c r="S25" s="19"/>
      <c r="T25" s="19"/>
      <c r="U25" s="19"/>
      <c r="V25" s="19"/>
      <c r="W25" s="19"/>
    </row>
    <row r="26" spans="1:23" ht="36" customHeight="1" x14ac:dyDescent="0.2">
      <c r="A26" s="89" t="s">
        <v>197</v>
      </c>
      <c r="B26" s="89" t="s">
        <v>19</v>
      </c>
      <c r="C26" s="93" t="s">
        <v>199</v>
      </c>
      <c r="D26" s="89" t="s">
        <v>22</v>
      </c>
      <c r="E26" s="83" t="s">
        <v>43</v>
      </c>
      <c r="F26" s="87" t="s">
        <v>249</v>
      </c>
      <c r="G26" s="89"/>
      <c r="H26" s="89" t="s">
        <v>196</v>
      </c>
      <c r="I26" s="90" t="s">
        <v>256</v>
      </c>
      <c r="J26" s="89" t="s">
        <v>143</v>
      </c>
      <c r="K26" s="83" t="s">
        <v>39</v>
      </c>
      <c r="L26" s="19"/>
      <c r="M26" s="19"/>
      <c r="N26" s="19"/>
      <c r="O26" s="19"/>
      <c r="P26" s="19"/>
      <c r="Q26" s="19"/>
      <c r="R26" s="19"/>
      <c r="S26" s="19"/>
      <c r="T26" s="19"/>
      <c r="U26" s="19"/>
      <c r="V26" s="19"/>
      <c r="W26" s="19"/>
    </row>
    <row r="27" spans="1:23" ht="45" customHeight="1" x14ac:dyDescent="0.2">
      <c r="A27" s="94" t="s">
        <v>200</v>
      </c>
      <c r="B27" s="94" t="s">
        <v>19</v>
      </c>
      <c r="C27" s="95" t="s">
        <v>201</v>
      </c>
      <c r="D27" s="94" t="s">
        <v>22</v>
      </c>
      <c r="E27" s="83" t="s">
        <v>43</v>
      </c>
      <c r="F27" s="87" t="s">
        <v>249</v>
      </c>
      <c r="G27" s="94"/>
      <c r="H27" s="94" t="s">
        <v>250</v>
      </c>
      <c r="I27" s="96" t="s">
        <v>257</v>
      </c>
      <c r="J27" s="89" t="s">
        <v>143</v>
      </c>
      <c r="K27" s="83" t="s">
        <v>39</v>
      </c>
      <c r="L27" s="19"/>
      <c r="M27" s="19"/>
      <c r="N27" s="19"/>
      <c r="O27" s="19"/>
      <c r="P27" s="19"/>
      <c r="Q27" s="19"/>
      <c r="R27" s="19"/>
      <c r="S27" s="19"/>
      <c r="T27" s="19"/>
      <c r="U27" s="19"/>
      <c r="V27" s="19"/>
      <c r="W27" s="19"/>
    </row>
    <row r="28" spans="1:23" ht="33" customHeight="1" x14ac:dyDescent="0.2">
      <c r="A28" s="81" t="s">
        <v>206</v>
      </c>
      <c r="B28" s="81" t="s">
        <v>145</v>
      </c>
      <c r="C28" s="82" t="s">
        <v>202</v>
      </c>
      <c r="D28" s="81" t="s">
        <v>22</v>
      </c>
      <c r="E28" s="83" t="s">
        <v>43</v>
      </c>
      <c r="F28" s="87" t="s">
        <v>249</v>
      </c>
      <c r="G28" s="81"/>
      <c r="H28" s="97" t="s">
        <v>259</v>
      </c>
      <c r="I28" s="97" t="s">
        <v>258</v>
      </c>
      <c r="J28" s="89" t="s">
        <v>143</v>
      </c>
      <c r="K28" s="83" t="s">
        <v>39</v>
      </c>
      <c r="L28" s="32"/>
      <c r="M28" s="32"/>
      <c r="N28" s="32"/>
      <c r="O28" s="32"/>
      <c r="P28" s="32"/>
      <c r="Q28" s="32"/>
      <c r="R28" s="32"/>
      <c r="S28" s="32"/>
      <c r="T28" s="32"/>
      <c r="U28" s="32"/>
      <c r="V28" s="32"/>
      <c r="W28" s="32"/>
    </row>
    <row r="29" spans="1:23" ht="30.75" customHeight="1" x14ac:dyDescent="0.2">
      <c r="A29" s="81" t="s">
        <v>207</v>
      </c>
      <c r="B29" s="81" t="s">
        <v>145</v>
      </c>
      <c r="C29" s="46" t="s">
        <v>203</v>
      </c>
      <c r="D29" s="81" t="s">
        <v>22</v>
      </c>
      <c r="E29" s="83" t="s">
        <v>43</v>
      </c>
      <c r="F29" s="87" t="s">
        <v>249</v>
      </c>
      <c r="G29" s="81"/>
      <c r="H29" s="97" t="s">
        <v>260</v>
      </c>
      <c r="I29" s="97" t="s">
        <v>261</v>
      </c>
      <c r="J29" s="89" t="s">
        <v>143</v>
      </c>
      <c r="K29" s="83" t="s">
        <v>39</v>
      </c>
      <c r="L29" s="32"/>
      <c r="M29" s="32"/>
      <c r="N29" s="32"/>
      <c r="O29" s="32"/>
      <c r="P29" s="32"/>
      <c r="Q29" s="32"/>
      <c r="R29" s="32"/>
      <c r="S29" s="32"/>
      <c r="T29" s="32"/>
      <c r="U29" s="32"/>
      <c r="V29" s="32"/>
      <c r="W29" s="32"/>
    </row>
    <row r="30" spans="1:23" ht="27.75" customHeight="1" x14ac:dyDescent="0.2">
      <c r="A30" s="80" t="s">
        <v>208</v>
      </c>
      <c r="B30" s="81" t="s">
        <v>145</v>
      </c>
      <c r="C30" s="82" t="s">
        <v>242</v>
      </c>
      <c r="D30" s="81" t="s">
        <v>22</v>
      </c>
      <c r="E30" s="83" t="s">
        <v>43</v>
      </c>
      <c r="F30" s="87" t="s">
        <v>249</v>
      </c>
      <c r="G30" s="81"/>
      <c r="H30" s="97" t="s">
        <v>262</v>
      </c>
      <c r="I30" s="97" t="s">
        <v>263</v>
      </c>
      <c r="J30" s="89" t="s">
        <v>143</v>
      </c>
      <c r="K30" s="83" t="s">
        <v>39</v>
      </c>
      <c r="L30" s="32"/>
      <c r="M30" s="32"/>
      <c r="N30" s="32"/>
      <c r="O30" s="32"/>
      <c r="P30" s="32"/>
      <c r="Q30" s="32"/>
      <c r="R30" s="32"/>
      <c r="S30" s="32"/>
      <c r="T30" s="32"/>
      <c r="U30" s="32"/>
      <c r="V30" s="32"/>
      <c r="W30" s="32"/>
    </row>
    <row r="31" spans="1:23" ht="15" customHeight="1" x14ac:dyDescent="0.2">
      <c r="A31" s="81" t="s">
        <v>209</v>
      </c>
      <c r="B31" s="81" t="s">
        <v>145</v>
      </c>
      <c r="C31" s="82" t="s">
        <v>204</v>
      </c>
      <c r="D31" s="81" t="s">
        <v>22</v>
      </c>
      <c r="E31" s="83" t="s">
        <v>43</v>
      </c>
      <c r="F31" s="87" t="s">
        <v>249</v>
      </c>
      <c r="G31" s="81"/>
      <c r="H31" s="97" t="s">
        <v>264</v>
      </c>
      <c r="I31" s="97" t="s">
        <v>265</v>
      </c>
      <c r="J31" s="89" t="s">
        <v>143</v>
      </c>
      <c r="K31" s="83" t="s">
        <v>39</v>
      </c>
      <c r="L31" s="32"/>
      <c r="M31" s="32"/>
      <c r="N31" s="32"/>
      <c r="O31" s="32"/>
      <c r="P31" s="32"/>
      <c r="Q31" s="32"/>
      <c r="R31" s="32"/>
      <c r="S31" s="32"/>
      <c r="T31" s="32"/>
      <c r="U31" s="32"/>
      <c r="V31" s="32"/>
      <c r="W31" s="32"/>
    </row>
    <row r="32" spans="1:23" ht="18.75" customHeight="1" x14ac:dyDescent="0.2">
      <c r="A32" s="81" t="s">
        <v>210</v>
      </c>
      <c r="B32" s="81" t="s">
        <v>145</v>
      </c>
      <c r="C32" s="82" t="s">
        <v>205</v>
      </c>
      <c r="D32" s="81" t="s">
        <v>22</v>
      </c>
      <c r="E32" s="83" t="s">
        <v>43</v>
      </c>
      <c r="F32" s="87" t="s">
        <v>249</v>
      </c>
      <c r="G32" s="81"/>
      <c r="H32" s="97" t="s">
        <v>264</v>
      </c>
      <c r="I32" s="97" t="s">
        <v>265</v>
      </c>
      <c r="J32" s="89" t="s">
        <v>143</v>
      </c>
      <c r="K32" s="83" t="s">
        <v>39</v>
      </c>
      <c r="L32" s="32"/>
      <c r="M32" s="32"/>
      <c r="N32" s="32"/>
      <c r="O32" s="32"/>
      <c r="P32" s="32"/>
      <c r="Q32" s="32"/>
      <c r="R32" s="32"/>
      <c r="S32" s="32"/>
      <c r="T32" s="32"/>
      <c r="U32" s="32"/>
      <c r="V32" s="32"/>
      <c r="W32" s="32"/>
    </row>
    <row r="33" spans="1:23" ht="21.75" customHeight="1" x14ac:dyDescent="0.2">
      <c r="A33" s="81" t="s">
        <v>211</v>
      </c>
      <c r="B33" s="81" t="s">
        <v>145</v>
      </c>
      <c r="C33" s="82" t="s">
        <v>243</v>
      </c>
      <c r="D33" s="81" t="s">
        <v>22</v>
      </c>
      <c r="E33" s="83" t="s">
        <v>43</v>
      </c>
      <c r="F33" s="87" t="s">
        <v>249</v>
      </c>
      <c r="G33" s="81"/>
      <c r="H33" s="97" t="s">
        <v>266</v>
      </c>
      <c r="I33" s="97" t="s">
        <v>267</v>
      </c>
      <c r="J33" s="89" t="s">
        <v>143</v>
      </c>
      <c r="K33" s="83" t="s">
        <v>39</v>
      </c>
      <c r="L33" s="32"/>
      <c r="M33" s="32"/>
      <c r="N33" s="32"/>
      <c r="O33" s="32"/>
      <c r="P33" s="32"/>
      <c r="Q33" s="32"/>
      <c r="R33" s="32"/>
      <c r="S33" s="32"/>
      <c r="T33" s="32"/>
      <c r="U33" s="32"/>
      <c r="V33" s="32"/>
      <c r="W33" s="32"/>
    </row>
    <row r="34" spans="1:23" ht="12.75" customHeight="1" x14ac:dyDescent="0.2">
      <c r="A34" s="30"/>
      <c r="B34" s="30"/>
      <c r="C34" s="47"/>
      <c r="D34" s="30"/>
      <c r="E34" s="30"/>
      <c r="F34" s="30"/>
      <c r="G34" s="31"/>
      <c r="H34" s="31"/>
      <c r="I34" s="30"/>
      <c r="J34" s="30"/>
      <c r="K34" s="30"/>
      <c r="L34" s="32"/>
      <c r="M34" s="32"/>
      <c r="N34" s="32"/>
      <c r="O34" s="32"/>
      <c r="P34" s="32"/>
      <c r="Q34" s="32"/>
      <c r="R34" s="32"/>
      <c r="S34" s="32"/>
      <c r="T34" s="32"/>
      <c r="U34" s="32"/>
      <c r="V34" s="32"/>
    </row>
    <row r="35" spans="1:23" ht="12.75" customHeight="1" x14ac:dyDescent="0.2">
      <c r="A35" s="30"/>
      <c r="B35" s="30"/>
      <c r="C35" s="47"/>
      <c r="D35" s="30"/>
      <c r="E35" s="30"/>
      <c r="F35" s="30"/>
      <c r="G35" s="30"/>
      <c r="H35" s="31"/>
      <c r="I35" s="31"/>
      <c r="J35" s="30"/>
      <c r="K35" s="30"/>
      <c r="L35" s="32"/>
      <c r="M35" s="32"/>
      <c r="N35" s="32"/>
      <c r="O35" s="32"/>
      <c r="P35" s="32"/>
      <c r="Q35" s="32"/>
      <c r="R35" s="32"/>
      <c r="S35" s="32"/>
      <c r="T35" s="32"/>
      <c r="U35" s="32"/>
      <c r="V35" s="32"/>
      <c r="W35" s="32"/>
    </row>
    <row r="36" spans="1:23" ht="12.75" customHeight="1" x14ac:dyDescent="0.2">
      <c r="A36" s="30"/>
      <c r="B36" s="30"/>
      <c r="C36" s="47"/>
      <c r="D36" s="30"/>
      <c r="E36" s="30"/>
      <c r="F36" s="30"/>
      <c r="G36" s="30"/>
      <c r="H36" s="31"/>
      <c r="I36" s="31"/>
      <c r="J36" s="30"/>
      <c r="K36" s="30"/>
      <c r="L36" s="32"/>
      <c r="M36" s="32"/>
      <c r="N36" s="32"/>
      <c r="O36" s="32"/>
      <c r="P36" s="32"/>
      <c r="Q36" s="32"/>
      <c r="R36" s="32"/>
      <c r="S36" s="32"/>
      <c r="T36" s="32"/>
      <c r="U36" s="32"/>
      <c r="V36" s="32"/>
      <c r="W36" s="32"/>
    </row>
    <row r="37" spans="1:23" ht="12.75" customHeight="1" x14ac:dyDescent="0.2">
      <c r="A37" s="30"/>
      <c r="B37" s="30"/>
      <c r="C37" s="30"/>
      <c r="D37" s="30"/>
      <c r="E37" s="30"/>
      <c r="F37" s="30"/>
      <c r="G37" s="30"/>
      <c r="H37" s="31"/>
      <c r="I37" s="31"/>
      <c r="J37" s="30"/>
      <c r="K37" s="30"/>
      <c r="L37" s="32"/>
      <c r="M37" s="32"/>
      <c r="N37" s="32"/>
      <c r="O37" s="32"/>
      <c r="P37" s="32"/>
      <c r="Q37" s="32"/>
      <c r="R37" s="32"/>
      <c r="S37" s="32"/>
      <c r="T37" s="32"/>
      <c r="U37" s="32"/>
      <c r="V37" s="32"/>
      <c r="W37" s="32"/>
    </row>
    <row r="38" spans="1:23" ht="12.75" customHeight="1" x14ac:dyDescent="0.2">
      <c r="A38" s="30"/>
      <c r="B38" s="30"/>
      <c r="C38" s="30"/>
      <c r="D38" s="30"/>
      <c r="E38" s="30"/>
      <c r="F38" s="30"/>
      <c r="G38" s="30"/>
      <c r="H38" s="31"/>
      <c r="I38" s="31"/>
      <c r="J38" s="30"/>
      <c r="K38" s="30"/>
      <c r="L38" s="32"/>
      <c r="M38" s="32"/>
      <c r="N38" s="32"/>
      <c r="O38" s="32"/>
      <c r="P38" s="32"/>
      <c r="Q38" s="32"/>
      <c r="R38" s="32"/>
      <c r="S38" s="32"/>
      <c r="T38" s="32"/>
      <c r="U38" s="32"/>
      <c r="V38" s="32"/>
      <c r="W38" s="32"/>
    </row>
    <row r="39" spans="1:23" ht="12.75" customHeight="1" x14ac:dyDescent="0.2">
      <c r="A39" s="30"/>
      <c r="B39" s="30"/>
      <c r="C39" s="30"/>
      <c r="D39" s="30"/>
      <c r="E39" s="30"/>
      <c r="F39" s="30"/>
      <c r="G39" s="30"/>
      <c r="H39" s="31"/>
      <c r="I39" s="31"/>
      <c r="J39" s="30"/>
      <c r="K39" s="30"/>
      <c r="L39" s="32"/>
      <c r="M39" s="32"/>
      <c r="N39" s="32"/>
      <c r="O39" s="32"/>
      <c r="P39" s="32"/>
      <c r="Q39" s="32"/>
      <c r="R39" s="32"/>
      <c r="S39" s="32"/>
      <c r="T39" s="32"/>
      <c r="U39" s="32"/>
      <c r="V39" s="32"/>
      <c r="W39" s="32"/>
    </row>
    <row r="40" spans="1:23" ht="12.75" customHeight="1" x14ac:dyDescent="0.2">
      <c r="A40" s="30"/>
      <c r="B40" s="30"/>
      <c r="C40" s="30"/>
      <c r="D40" s="30"/>
      <c r="E40" s="30"/>
      <c r="F40" s="30"/>
      <c r="G40" s="30"/>
      <c r="H40" s="31"/>
      <c r="I40" s="31"/>
      <c r="J40" s="30"/>
      <c r="K40" s="30"/>
      <c r="L40" s="32"/>
      <c r="M40" s="32"/>
      <c r="N40" s="32"/>
      <c r="O40" s="32"/>
      <c r="P40" s="32"/>
      <c r="Q40" s="32"/>
      <c r="R40" s="32"/>
      <c r="S40" s="32"/>
      <c r="T40" s="32"/>
      <c r="U40" s="32"/>
      <c r="V40" s="32"/>
      <c r="W40" s="32"/>
    </row>
    <row r="41" spans="1:23" ht="12.75" customHeight="1" x14ac:dyDescent="0.2">
      <c r="A41" s="30"/>
      <c r="B41" s="30"/>
      <c r="C41" s="30"/>
      <c r="D41" s="30"/>
      <c r="E41" s="30"/>
      <c r="F41" s="30"/>
      <c r="G41" s="30"/>
      <c r="H41" s="31"/>
      <c r="I41" s="31"/>
      <c r="J41" s="30"/>
      <c r="K41" s="30"/>
      <c r="L41" s="32"/>
      <c r="M41" s="32"/>
      <c r="N41" s="32"/>
      <c r="O41" s="32"/>
      <c r="P41" s="32"/>
      <c r="Q41" s="32"/>
      <c r="R41" s="32"/>
      <c r="S41" s="32"/>
      <c r="T41" s="32"/>
      <c r="U41" s="32"/>
      <c r="V41" s="32"/>
      <c r="W41" s="32"/>
    </row>
    <row r="42" spans="1:23" ht="12.75" customHeight="1" x14ac:dyDescent="0.2">
      <c r="A42" s="30"/>
      <c r="B42" s="30"/>
      <c r="C42" s="30"/>
      <c r="D42" s="30"/>
      <c r="E42" s="30"/>
      <c r="F42" s="30"/>
      <c r="G42" s="30"/>
      <c r="H42" s="31"/>
      <c r="I42" s="31"/>
      <c r="J42" s="30"/>
      <c r="K42" s="30"/>
      <c r="L42" s="32"/>
      <c r="M42" s="32"/>
      <c r="N42" s="32"/>
      <c r="O42" s="32"/>
      <c r="P42" s="32"/>
      <c r="Q42" s="32"/>
      <c r="R42" s="32"/>
      <c r="S42" s="32"/>
      <c r="T42" s="32"/>
      <c r="U42" s="32"/>
      <c r="V42" s="32"/>
      <c r="W42" s="32"/>
    </row>
    <row r="43" spans="1:23" ht="12.75" customHeight="1" x14ac:dyDescent="0.2">
      <c r="A43" s="30"/>
      <c r="B43" s="30"/>
      <c r="C43" s="30"/>
      <c r="D43" s="30"/>
      <c r="E43" s="30"/>
      <c r="F43" s="30"/>
      <c r="G43" s="30"/>
      <c r="H43" s="31"/>
      <c r="I43" s="31"/>
      <c r="J43" s="30"/>
      <c r="K43" s="30"/>
      <c r="L43" s="32"/>
      <c r="M43" s="32"/>
      <c r="N43" s="32"/>
      <c r="O43" s="32"/>
      <c r="P43" s="32"/>
      <c r="Q43" s="32"/>
      <c r="R43" s="32"/>
      <c r="S43" s="32"/>
      <c r="T43" s="32"/>
      <c r="U43" s="32"/>
      <c r="V43" s="32"/>
      <c r="W43" s="32"/>
    </row>
    <row r="44" spans="1:23" ht="12.75" customHeight="1" x14ac:dyDescent="0.2">
      <c r="A44" s="30"/>
      <c r="B44" s="30"/>
      <c r="C44" s="30"/>
      <c r="D44" s="30"/>
      <c r="E44" s="30"/>
      <c r="F44" s="30"/>
      <c r="G44" s="30"/>
      <c r="H44" s="31"/>
      <c r="I44" s="31"/>
      <c r="J44" s="30"/>
      <c r="K44" s="30"/>
      <c r="L44" s="32"/>
      <c r="M44" s="32"/>
      <c r="N44" s="32"/>
      <c r="O44" s="32"/>
      <c r="P44" s="32"/>
      <c r="Q44" s="32"/>
      <c r="R44" s="32"/>
      <c r="S44" s="32"/>
      <c r="T44" s="32"/>
      <c r="U44" s="32"/>
      <c r="V44" s="32"/>
      <c r="W44" s="32"/>
    </row>
    <row r="45" spans="1:23" ht="12.75" customHeight="1" x14ac:dyDescent="0.2">
      <c r="A45" s="30"/>
      <c r="B45" s="30"/>
      <c r="C45" s="30"/>
      <c r="D45" s="30"/>
      <c r="E45" s="30"/>
      <c r="F45" s="30"/>
      <c r="G45" s="30"/>
      <c r="H45" s="31"/>
      <c r="I45" s="31"/>
      <c r="J45" s="30"/>
      <c r="K45" s="30"/>
      <c r="L45" s="32"/>
      <c r="M45" s="32"/>
      <c r="N45" s="32"/>
      <c r="O45" s="32"/>
      <c r="P45" s="32"/>
      <c r="Q45" s="32"/>
      <c r="R45" s="32"/>
      <c r="S45" s="32"/>
      <c r="T45" s="32"/>
      <c r="U45" s="32"/>
      <c r="V45" s="32"/>
      <c r="W45" s="32"/>
    </row>
    <row r="46" spans="1:23" ht="12.75" customHeight="1" x14ac:dyDescent="0.2">
      <c r="A46" s="30"/>
      <c r="B46" s="30"/>
      <c r="C46" s="30"/>
      <c r="D46" s="30"/>
      <c r="E46" s="30"/>
      <c r="F46" s="30"/>
      <c r="G46" s="30"/>
      <c r="H46" s="31"/>
      <c r="I46" s="31"/>
      <c r="J46" s="30"/>
      <c r="K46" s="30"/>
      <c r="L46" s="32"/>
      <c r="M46" s="32"/>
      <c r="N46" s="32"/>
      <c r="O46" s="32"/>
      <c r="P46" s="32"/>
      <c r="Q46" s="32"/>
      <c r="R46" s="32"/>
      <c r="S46" s="32"/>
      <c r="T46" s="32"/>
      <c r="U46" s="32"/>
      <c r="V46" s="32"/>
      <c r="W46" s="32"/>
    </row>
    <row r="47" spans="1:23" ht="12.75" customHeight="1" x14ac:dyDescent="0.2">
      <c r="A47" s="30"/>
      <c r="B47" s="30"/>
      <c r="C47" s="30"/>
      <c r="D47" s="30"/>
      <c r="E47" s="30"/>
      <c r="F47" s="30"/>
      <c r="G47" s="30"/>
      <c r="H47" s="31"/>
      <c r="I47" s="31"/>
      <c r="J47" s="30"/>
      <c r="K47" s="30"/>
      <c r="L47" s="32"/>
      <c r="M47" s="32"/>
      <c r="N47" s="32"/>
      <c r="O47" s="32"/>
      <c r="P47" s="32"/>
      <c r="Q47" s="32"/>
      <c r="R47" s="32"/>
      <c r="S47" s="32"/>
      <c r="T47" s="32"/>
      <c r="U47" s="32"/>
      <c r="V47" s="32"/>
      <c r="W47" s="32"/>
    </row>
    <row r="48" spans="1:23" ht="12.75" customHeight="1" x14ac:dyDescent="0.2">
      <c r="A48" s="30"/>
      <c r="B48" s="30"/>
      <c r="C48" s="30"/>
      <c r="D48" s="30"/>
      <c r="E48" s="30"/>
      <c r="F48" s="30"/>
      <c r="G48" s="30"/>
      <c r="H48" s="31"/>
      <c r="I48" s="31"/>
      <c r="J48" s="30"/>
      <c r="K48" s="30"/>
      <c r="L48" s="32"/>
      <c r="M48" s="32"/>
      <c r="N48" s="32"/>
      <c r="O48" s="32"/>
      <c r="P48" s="32"/>
      <c r="Q48" s="32"/>
      <c r="R48" s="32"/>
      <c r="S48" s="32"/>
      <c r="T48" s="32"/>
      <c r="U48" s="32"/>
      <c r="V48" s="32"/>
      <c r="W48" s="32"/>
    </row>
    <row r="49" spans="1:23" ht="12.75" customHeight="1" x14ac:dyDescent="0.2">
      <c r="A49" s="30"/>
      <c r="B49" s="30"/>
      <c r="C49" s="30"/>
      <c r="D49" s="30"/>
      <c r="E49" s="30"/>
      <c r="F49" s="30"/>
      <c r="G49" s="30"/>
      <c r="H49" s="31"/>
      <c r="I49" s="31"/>
      <c r="J49" s="30"/>
      <c r="K49" s="30"/>
      <c r="L49" s="32"/>
      <c r="M49" s="32"/>
      <c r="N49" s="32"/>
      <c r="O49" s="32"/>
      <c r="P49" s="32"/>
      <c r="Q49" s="32"/>
      <c r="R49" s="32"/>
      <c r="S49" s="32"/>
      <c r="T49" s="32"/>
      <c r="U49" s="32"/>
      <c r="V49" s="32"/>
      <c r="W49" s="32"/>
    </row>
    <row r="50" spans="1:23" ht="12.75" customHeight="1" x14ac:dyDescent="0.2">
      <c r="A50" s="30"/>
      <c r="B50" s="30"/>
      <c r="C50" s="30"/>
      <c r="D50" s="30"/>
      <c r="E50" s="30"/>
      <c r="F50" s="30"/>
      <c r="G50" s="30"/>
      <c r="H50" s="31"/>
      <c r="I50" s="31"/>
      <c r="J50" s="30"/>
      <c r="K50" s="30"/>
      <c r="L50" s="32"/>
      <c r="M50" s="32"/>
      <c r="N50" s="32"/>
      <c r="O50" s="32"/>
      <c r="P50" s="32"/>
      <c r="Q50" s="32"/>
      <c r="R50" s="32"/>
      <c r="S50" s="32"/>
      <c r="T50" s="32"/>
      <c r="U50" s="32"/>
      <c r="V50" s="32"/>
      <c r="W50" s="32"/>
    </row>
    <row r="51" spans="1:23" ht="12.75" customHeight="1" x14ac:dyDescent="0.2">
      <c r="A51" s="30"/>
      <c r="B51" s="30"/>
      <c r="C51" s="30"/>
      <c r="D51" s="30"/>
      <c r="E51" s="30"/>
      <c r="F51" s="30"/>
      <c r="G51" s="30"/>
      <c r="H51" s="31"/>
      <c r="I51" s="31"/>
      <c r="J51" s="30"/>
      <c r="K51" s="30"/>
      <c r="L51" s="32"/>
      <c r="M51" s="32"/>
      <c r="N51" s="32"/>
      <c r="O51" s="32"/>
      <c r="P51" s="32"/>
      <c r="Q51" s="32"/>
      <c r="R51" s="32"/>
      <c r="S51" s="32"/>
      <c r="T51" s="32"/>
      <c r="U51" s="32"/>
      <c r="V51" s="32"/>
      <c r="W51" s="32"/>
    </row>
    <row r="52" spans="1:23" ht="12.75" customHeight="1" x14ac:dyDescent="0.2">
      <c r="A52" s="30"/>
      <c r="B52" s="30"/>
      <c r="C52" s="30"/>
      <c r="D52" s="30"/>
      <c r="E52" s="30"/>
      <c r="F52" s="30"/>
      <c r="G52" s="30"/>
      <c r="H52" s="31"/>
      <c r="I52" s="31"/>
      <c r="J52" s="30"/>
      <c r="K52" s="30"/>
      <c r="L52" s="32"/>
      <c r="M52" s="32"/>
      <c r="N52" s="32"/>
      <c r="O52" s="32"/>
      <c r="P52" s="32"/>
      <c r="Q52" s="32"/>
      <c r="R52" s="32"/>
      <c r="S52" s="32"/>
      <c r="T52" s="32"/>
      <c r="U52" s="32"/>
      <c r="V52" s="32"/>
      <c r="W52" s="32"/>
    </row>
    <row r="53" spans="1:23" ht="12.75" customHeight="1" x14ac:dyDescent="0.2">
      <c r="A53" s="30"/>
      <c r="B53" s="32"/>
      <c r="C53" s="32"/>
      <c r="D53" s="32"/>
      <c r="E53" s="32"/>
      <c r="F53" s="32"/>
      <c r="G53" s="32"/>
      <c r="H53" s="33"/>
      <c r="I53" s="33"/>
      <c r="J53" s="32"/>
      <c r="K53" s="32"/>
      <c r="L53" s="32"/>
      <c r="M53" s="32"/>
      <c r="N53" s="32"/>
      <c r="O53" s="32"/>
      <c r="P53" s="32"/>
      <c r="Q53" s="32"/>
      <c r="R53" s="32"/>
      <c r="S53" s="32"/>
      <c r="T53" s="32"/>
      <c r="U53" s="32"/>
      <c r="V53" s="32"/>
      <c r="W53" s="32"/>
    </row>
    <row r="54" spans="1:23" ht="12.75" customHeight="1" x14ac:dyDescent="0.2">
      <c r="A54" s="30"/>
      <c r="B54" s="32"/>
      <c r="C54" s="32"/>
      <c r="D54" s="32"/>
      <c r="E54" s="32"/>
      <c r="F54" s="32"/>
      <c r="G54" s="32"/>
      <c r="H54" s="33"/>
      <c r="I54" s="33"/>
      <c r="J54" s="32"/>
      <c r="K54" s="32"/>
      <c r="L54" s="32"/>
      <c r="M54" s="32"/>
      <c r="N54" s="32"/>
      <c r="O54" s="32"/>
      <c r="P54" s="32"/>
      <c r="Q54" s="32"/>
      <c r="R54" s="32"/>
      <c r="S54" s="32"/>
      <c r="T54" s="32"/>
      <c r="U54" s="32"/>
      <c r="V54" s="32"/>
      <c r="W54" s="32"/>
    </row>
    <row r="55" spans="1:23" ht="12.75" customHeight="1" x14ac:dyDescent="0.2">
      <c r="A55" s="30"/>
      <c r="B55" s="32"/>
      <c r="C55" s="32"/>
      <c r="D55" s="32"/>
      <c r="E55" s="32"/>
      <c r="F55" s="32"/>
      <c r="G55" s="32"/>
      <c r="H55" s="33"/>
      <c r="I55" s="33"/>
      <c r="J55" s="32"/>
      <c r="K55" s="32"/>
      <c r="L55" s="32"/>
      <c r="M55" s="32"/>
      <c r="N55" s="32"/>
      <c r="O55" s="32"/>
      <c r="P55" s="32"/>
      <c r="Q55" s="32"/>
      <c r="R55" s="32"/>
      <c r="S55" s="32"/>
      <c r="T55" s="32"/>
      <c r="U55" s="32"/>
      <c r="V55" s="32"/>
      <c r="W55" s="32"/>
    </row>
    <row r="56" spans="1:23" ht="12.75" customHeight="1" x14ac:dyDescent="0.2">
      <c r="A56" s="30"/>
      <c r="B56" s="32"/>
      <c r="C56" s="32"/>
      <c r="D56" s="32"/>
      <c r="E56" s="32"/>
      <c r="F56" s="32"/>
      <c r="G56" s="32"/>
      <c r="H56" s="33"/>
      <c r="I56" s="33"/>
      <c r="J56" s="32"/>
      <c r="K56" s="32"/>
      <c r="L56" s="32"/>
      <c r="M56" s="32"/>
      <c r="N56" s="32"/>
      <c r="O56" s="32"/>
      <c r="P56" s="32"/>
      <c r="Q56" s="32"/>
      <c r="R56" s="32"/>
      <c r="S56" s="32"/>
      <c r="T56" s="32"/>
      <c r="U56" s="32"/>
      <c r="V56" s="32"/>
      <c r="W56" s="32"/>
    </row>
    <row r="57" spans="1:23" ht="12.75" customHeight="1" x14ac:dyDescent="0.2">
      <c r="A57" s="30"/>
      <c r="B57" s="32"/>
      <c r="C57" s="32"/>
      <c r="D57" s="32"/>
      <c r="E57" s="32"/>
      <c r="F57" s="32"/>
      <c r="G57" s="32"/>
      <c r="H57" s="33"/>
      <c r="I57" s="33"/>
      <c r="J57" s="32"/>
      <c r="K57" s="32"/>
      <c r="L57" s="32"/>
      <c r="M57" s="32"/>
      <c r="N57" s="32"/>
      <c r="O57" s="32"/>
      <c r="P57" s="32"/>
      <c r="Q57" s="32"/>
      <c r="R57" s="32"/>
      <c r="S57" s="32"/>
      <c r="T57" s="32"/>
      <c r="U57" s="32"/>
      <c r="V57" s="32"/>
      <c r="W57" s="32"/>
    </row>
    <row r="58" spans="1:23" ht="12.75" customHeight="1" x14ac:dyDescent="0.2">
      <c r="A58" s="30"/>
      <c r="B58" s="32"/>
      <c r="C58" s="32"/>
      <c r="D58" s="32"/>
      <c r="E58" s="32"/>
      <c r="F58" s="32"/>
      <c r="G58" s="32"/>
      <c r="H58" s="33"/>
      <c r="I58" s="33"/>
      <c r="J58" s="32"/>
      <c r="K58" s="32"/>
      <c r="L58" s="32"/>
      <c r="M58" s="32"/>
      <c r="N58" s="32"/>
      <c r="O58" s="32"/>
      <c r="P58" s="32"/>
      <c r="Q58" s="32"/>
      <c r="R58" s="32"/>
      <c r="S58" s="32"/>
      <c r="T58" s="32"/>
      <c r="U58" s="32"/>
      <c r="V58" s="32"/>
      <c r="W58" s="32"/>
    </row>
    <row r="59" spans="1:23" ht="12.75" customHeight="1" x14ac:dyDescent="0.2">
      <c r="A59" s="30"/>
      <c r="B59" s="32"/>
      <c r="C59" s="32"/>
      <c r="D59" s="32"/>
      <c r="E59" s="32"/>
      <c r="F59" s="32"/>
      <c r="G59" s="32"/>
      <c r="H59" s="33"/>
      <c r="I59" s="33"/>
      <c r="J59" s="32"/>
      <c r="K59" s="32"/>
      <c r="L59" s="32"/>
      <c r="M59" s="32"/>
      <c r="N59" s="32"/>
      <c r="O59" s="32"/>
      <c r="P59" s="32"/>
      <c r="Q59" s="32"/>
      <c r="R59" s="32"/>
      <c r="S59" s="32"/>
      <c r="T59" s="32"/>
      <c r="U59" s="32"/>
      <c r="V59" s="32"/>
      <c r="W59" s="32"/>
    </row>
    <row r="60" spans="1:23" ht="12.75" customHeight="1" x14ac:dyDescent="0.2">
      <c r="A60" s="30"/>
      <c r="B60" s="32"/>
      <c r="C60" s="32"/>
      <c r="D60" s="32"/>
      <c r="E60" s="32"/>
      <c r="F60" s="32"/>
      <c r="G60" s="32"/>
      <c r="H60" s="33"/>
      <c r="I60" s="33"/>
      <c r="J60" s="32"/>
      <c r="K60" s="32"/>
      <c r="L60" s="32"/>
      <c r="M60" s="32"/>
      <c r="N60" s="32"/>
      <c r="O60" s="32"/>
      <c r="P60" s="32"/>
      <c r="Q60" s="32"/>
      <c r="R60" s="32"/>
      <c r="S60" s="32"/>
      <c r="T60" s="32"/>
      <c r="U60" s="32"/>
      <c r="V60" s="32"/>
      <c r="W60" s="32"/>
    </row>
    <row r="61" spans="1:23" ht="12.75" customHeight="1" x14ac:dyDescent="0.2">
      <c r="A61" s="30"/>
      <c r="B61" s="32"/>
      <c r="C61" s="32"/>
      <c r="D61" s="32"/>
      <c r="E61" s="32"/>
      <c r="F61" s="32"/>
      <c r="G61" s="32"/>
      <c r="H61" s="33"/>
      <c r="I61" s="33"/>
      <c r="J61" s="32"/>
      <c r="K61" s="32"/>
      <c r="L61" s="32"/>
      <c r="M61" s="32"/>
      <c r="N61" s="32"/>
      <c r="O61" s="32"/>
      <c r="P61" s="32"/>
      <c r="Q61" s="32"/>
      <c r="R61" s="32"/>
      <c r="S61" s="32"/>
      <c r="T61" s="32"/>
      <c r="U61" s="32"/>
      <c r="V61" s="32"/>
      <c r="W61" s="32"/>
    </row>
    <row r="62" spans="1:23" ht="12.75" customHeight="1" x14ac:dyDescent="0.2">
      <c r="A62" s="30"/>
      <c r="B62" s="32"/>
      <c r="C62" s="32"/>
      <c r="D62" s="32"/>
      <c r="E62" s="32"/>
      <c r="F62" s="32"/>
      <c r="G62" s="32"/>
      <c r="H62" s="33"/>
      <c r="I62" s="33"/>
      <c r="J62" s="32"/>
      <c r="K62" s="32"/>
      <c r="L62" s="32"/>
      <c r="M62" s="32"/>
      <c r="N62" s="32"/>
      <c r="O62" s="32"/>
      <c r="P62" s="32"/>
      <c r="Q62" s="32"/>
      <c r="R62" s="32"/>
      <c r="S62" s="32"/>
      <c r="T62" s="32"/>
      <c r="U62" s="32"/>
      <c r="V62" s="32"/>
      <c r="W62" s="32"/>
    </row>
    <row r="63" spans="1:23" ht="12.75" customHeight="1" x14ac:dyDescent="0.2">
      <c r="A63" s="30"/>
      <c r="B63" s="32"/>
      <c r="C63" s="32"/>
      <c r="D63" s="32"/>
      <c r="E63" s="32"/>
      <c r="F63" s="32"/>
      <c r="G63" s="32"/>
      <c r="H63" s="33"/>
      <c r="I63" s="33"/>
      <c r="J63" s="32"/>
      <c r="K63" s="32"/>
      <c r="L63" s="32"/>
      <c r="M63" s="32"/>
      <c r="N63" s="32"/>
      <c r="O63" s="32"/>
      <c r="P63" s="32"/>
      <c r="Q63" s="32"/>
      <c r="R63" s="32"/>
      <c r="S63" s="32"/>
      <c r="T63" s="32"/>
      <c r="U63" s="32"/>
      <c r="V63" s="32"/>
      <c r="W63" s="32"/>
    </row>
    <row r="64" spans="1:23" ht="12.75" customHeight="1" x14ac:dyDescent="0.2">
      <c r="A64" s="30"/>
      <c r="B64" s="32"/>
      <c r="C64" s="32"/>
      <c r="D64" s="32"/>
      <c r="E64" s="32"/>
      <c r="F64" s="32"/>
      <c r="G64" s="32"/>
      <c r="H64" s="33"/>
      <c r="I64" s="33"/>
      <c r="J64" s="32"/>
      <c r="K64" s="32"/>
      <c r="L64" s="32"/>
      <c r="M64" s="32"/>
      <c r="N64" s="32"/>
      <c r="O64" s="32"/>
      <c r="P64" s="32"/>
      <c r="Q64" s="32"/>
      <c r="R64" s="32"/>
      <c r="S64" s="32"/>
      <c r="T64" s="32"/>
      <c r="U64" s="32"/>
      <c r="V64" s="32"/>
      <c r="W64" s="32"/>
    </row>
    <row r="65" spans="1:23" ht="12.75" customHeight="1" x14ac:dyDescent="0.2">
      <c r="A65" s="30"/>
      <c r="B65" s="32"/>
      <c r="C65" s="32"/>
      <c r="D65" s="32"/>
      <c r="E65" s="32"/>
      <c r="F65" s="32"/>
      <c r="G65" s="32"/>
      <c r="H65" s="33"/>
      <c r="I65" s="33"/>
      <c r="J65" s="32"/>
      <c r="K65" s="32"/>
      <c r="L65" s="32"/>
      <c r="M65" s="32"/>
      <c r="N65" s="32"/>
      <c r="O65" s="32"/>
      <c r="P65" s="32"/>
      <c r="Q65" s="32"/>
      <c r="R65" s="32"/>
      <c r="S65" s="32"/>
      <c r="T65" s="32"/>
      <c r="U65" s="32"/>
      <c r="V65" s="32"/>
      <c r="W65" s="32"/>
    </row>
    <row r="66" spans="1:23" ht="12.75" customHeight="1" x14ac:dyDescent="0.2">
      <c r="A66" s="30"/>
      <c r="B66" s="32"/>
      <c r="C66" s="32"/>
      <c r="D66" s="32"/>
      <c r="E66" s="32"/>
      <c r="F66" s="32"/>
      <c r="G66" s="32"/>
      <c r="H66" s="33"/>
      <c r="I66" s="33"/>
      <c r="J66" s="32"/>
      <c r="K66" s="32"/>
      <c r="L66" s="32"/>
      <c r="M66" s="32"/>
      <c r="N66" s="32"/>
      <c r="O66" s="32"/>
      <c r="P66" s="32"/>
      <c r="Q66" s="32"/>
      <c r="R66" s="32"/>
      <c r="S66" s="32"/>
      <c r="T66" s="32"/>
      <c r="U66" s="32"/>
      <c r="V66" s="32"/>
      <c r="W66" s="32"/>
    </row>
    <row r="67" spans="1:23" ht="12.75" customHeight="1" x14ac:dyDescent="0.2">
      <c r="A67" s="30"/>
      <c r="B67" s="32"/>
      <c r="C67" s="32"/>
      <c r="D67" s="32"/>
      <c r="E67" s="32"/>
      <c r="F67" s="32"/>
      <c r="G67" s="32"/>
      <c r="H67" s="33"/>
      <c r="I67" s="33"/>
      <c r="J67" s="32"/>
      <c r="K67" s="32"/>
      <c r="L67" s="32"/>
      <c r="M67" s="32"/>
      <c r="N67" s="32"/>
      <c r="O67" s="32"/>
      <c r="P67" s="32"/>
      <c r="Q67" s="32"/>
      <c r="R67" s="32"/>
      <c r="S67" s="32"/>
      <c r="T67" s="32"/>
      <c r="U67" s="32"/>
      <c r="V67" s="32"/>
      <c r="W67" s="32"/>
    </row>
    <row r="68" spans="1:23" ht="12.75" customHeight="1" x14ac:dyDescent="0.2">
      <c r="A68" s="30"/>
      <c r="B68" s="32"/>
      <c r="C68" s="32"/>
      <c r="D68" s="32"/>
      <c r="E68" s="32"/>
      <c r="F68" s="32"/>
      <c r="G68" s="32"/>
      <c r="H68" s="33"/>
      <c r="I68" s="33"/>
      <c r="J68" s="32"/>
      <c r="K68" s="32"/>
      <c r="L68" s="32"/>
      <c r="M68" s="32"/>
      <c r="N68" s="32"/>
      <c r="O68" s="32"/>
      <c r="P68" s="32"/>
      <c r="Q68" s="32"/>
      <c r="R68" s="32"/>
      <c r="S68" s="32"/>
      <c r="T68" s="32"/>
      <c r="U68" s="32"/>
      <c r="V68" s="32"/>
      <c r="W68" s="32"/>
    </row>
    <row r="69" spans="1:23" ht="12.75" customHeight="1" x14ac:dyDescent="0.2">
      <c r="A69" s="30"/>
      <c r="B69" s="32"/>
      <c r="C69" s="32"/>
      <c r="D69" s="32"/>
      <c r="E69" s="32"/>
      <c r="F69" s="32"/>
      <c r="G69" s="32"/>
      <c r="H69" s="33"/>
      <c r="I69" s="33"/>
      <c r="J69" s="32"/>
      <c r="K69" s="32"/>
      <c r="L69" s="32"/>
      <c r="M69" s="32"/>
      <c r="N69" s="32"/>
      <c r="O69" s="32"/>
      <c r="P69" s="32"/>
      <c r="Q69" s="32"/>
      <c r="R69" s="32"/>
      <c r="S69" s="32"/>
      <c r="T69" s="32"/>
      <c r="U69" s="32"/>
      <c r="V69" s="32"/>
      <c r="W69" s="32"/>
    </row>
    <row r="70" spans="1:23" ht="12.75" customHeight="1" x14ac:dyDescent="0.2">
      <c r="A70" s="30"/>
      <c r="B70" s="32"/>
      <c r="C70" s="32"/>
      <c r="D70" s="32"/>
      <c r="E70" s="32"/>
      <c r="F70" s="32"/>
      <c r="G70" s="32"/>
      <c r="H70" s="33"/>
      <c r="I70" s="33"/>
      <c r="J70" s="32"/>
      <c r="K70" s="32"/>
      <c r="L70" s="32"/>
      <c r="M70" s="32"/>
      <c r="N70" s="32"/>
      <c r="O70" s="32"/>
      <c r="P70" s="32"/>
      <c r="Q70" s="32"/>
      <c r="R70" s="32"/>
      <c r="S70" s="32"/>
      <c r="T70" s="32"/>
      <c r="U70" s="32"/>
      <c r="V70" s="32"/>
      <c r="W70" s="32"/>
    </row>
    <row r="71" spans="1:23" ht="12.75" customHeight="1" x14ac:dyDescent="0.2">
      <c r="A71" s="30"/>
      <c r="B71" s="32"/>
      <c r="C71" s="32"/>
      <c r="D71" s="32"/>
      <c r="E71" s="32"/>
      <c r="F71" s="32"/>
      <c r="G71" s="32"/>
      <c r="H71" s="33"/>
      <c r="I71" s="33"/>
      <c r="J71" s="32"/>
      <c r="K71" s="32"/>
      <c r="L71" s="32"/>
      <c r="M71" s="32"/>
      <c r="N71" s="32"/>
      <c r="O71" s="32"/>
      <c r="P71" s="32"/>
      <c r="Q71" s="32"/>
      <c r="R71" s="32"/>
      <c r="S71" s="32"/>
      <c r="T71" s="32"/>
      <c r="U71" s="32"/>
      <c r="V71" s="32"/>
      <c r="W71" s="32"/>
    </row>
    <row r="72" spans="1:23" ht="12.75" customHeight="1" x14ac:dyDescent="0.2">
      <c r="A72" s="30"/>
      <c r="B72" s="32"/>
      <c r="C72" s="32"/>
      <c r="D72" s="32"/>
      <c r="E72" s="32"/>
      <c r="F72" s="32"/>
      <c r="G72" s="32"/>
      <c r="H72" s="33"/>
      <c r="I72" s="33"/>
      <c r="J72" s="32"/>
      <c r="K72" s="32"/>
      <c r="L72" s="32"/>
      <c r="M72" s="32"/>
      <c r="N72" s="32"/>
      <c r="O72" s="32"/>
      <c r="P72" s="32"/>
      <c r="Q72" s="32"/>
      <c r="R72" s="32"/>
      <c r="S72" s="32"/>
      <c r="T72" s="32"/>
      <c r="U72" s="32"/>
      <c r="V72" s="32"/>
      <c r="W72" s="32"/>
    </row>
    <row r="73" spans="1:23" ht="12.75" customHeight="1" x14ac:dyDescent="0.2">
      <c r="A73" s="30"/>
      <c r="B73" s="32"/>
      <c r="C73" s="32"/>
      <c r="D73" s="32"/>
      <c r="E73" s="32"/>
      <c r="F73" s="32"/>
      <c r="G73" s="32"/>
      <c r="H73" s="33"/>
      <c r="I73" s="33"/>
      <c r="J73" s="32"/>
      <c r="K73" s="32"/>
      <c r="L73" s="32"/>
      <c r="M73" s="32"/>
      <c r="N73" s="32"/>
      <c r="O73" s="32"/>
      <c r="P73" s="32"/>
      <c r="Q73" s="32"/>
      <c r="R73" s="32"/>
      <c r="S73" s="32"/>
      <c r="T73" s="32"/>
      <c r="U73" s="32"/>
      <c r="V73" s="32"/>
      <c r="W73" s="32"/>
    </row>
    <row r="74" spans="1:23" ht="12.75" customHeight="1" x14ac:dyDescent="0.2">
      <c r="A74" s="30"/>
      <c r="B74" s="32"/>
      <c r="C74" s="32"/>
      <c r="D74" s="32"/>
      <c r="E74" s="32"/>
      <c r="F74" s="32"/>
      <c r="G74" s="32"/>
      <c r="H74" s="33"/>
      <c r="I74" s="33"/>
      <c r="J74" s="32"/>
      <c r="K74" s="32"/>
      <c r="L74" s="32"/>
      <c r="M74" s="32"/>
      <c r="N74" s="32"/>
      <c r="O74" s="32"/>
      <c r="P74" s="32"/>
      <c r="Q74" s="32"/>
      <c r="R74" s="32"/>
      <c r="S74" s="32"/>
      <c r="T74" s="32"/>
      <c r="U74" s="32"/>
      <c r="V74" s="32"/>
      <c r="W74" s="32"/>
    </row>
    <row r="75" spans="1:23" ht="12.75" customHeight="1" x14ac:dyDescent="0.2">
      <c r="A75" s="30"/>
      <c r="B75" s="32"/>
      <c r="C75" s="32"/>
      <c r="D75" s="32"/>
      <c r="E75" s="32"/>
      <c r="F75" s="32"/>
      <c r="G75" s="32"/>
      <c r="H75" s="33"/>
      <c r="I75" s="33"/>
      <c r="J75" s="32"/>
      <c r="K75" s="32"/>
      <c r="L75" s="32"/>
      <c r="M75" s="32"/>
      <c r="N75" s="32"/>
      <c r="O75" s="32"/>
      <c r="P75" s="32"/>
      <c r="Q75" s="32"/>
      <c r="R75" s="32"/>
      <c r="S75" s="32"/>
      <c r="T75" s="32"/>
      <c r="U75" s="32"/>
      <c r="V75" s="32"/>
      <c r="W75" s="32"/>
    </row>
    <row r="76" spans="1:23" ht="12.75" customHeight="1" x14ac:dyDescent="0.2">
      <c r="A76" s="30"/>
      <c r="B76" s="32"/>
      <c r="C76" s="32"/>
      <c r="D76" s="32"/>
      <c r="E76" s="32"/>
      <c r="F76" s="32"/>
      <c r="G76" s="32"/>
      <c r="H76" s="33"/>
      <c r="I76" s="33"/>
      <c r="J76" s="32"/>
      <c r="K76" s="32"/>
      <c r="L76" s="32"/>
      <c r="M76" s="32"/>
      <c r="N76" s="32"/>
      <c r="O76" s="32"/>
      <c r="P76" s="32"/>
      <c r="Q76" s="32"/>
      <c r="R76" s="32"/>
      <c r="S76" s="32"/>
      <c r="T76" s="32"/>
      <c r="U76" s="32"/>
      <c r="V76" s="32"/>
      <c r="W76" s="32"/>
    </row>
    <row r="77" spans="1:23" ht="12.75" customHeight="1" x14ac:dyDescent="0.2">
      <c r="A77" s="30"/>
      <c r="B77" s="32"/>
      <c r="C77" s="32"/>
      <c r="D77" s="32"/>
      <c r="E77" s="32"/>
      <c r="F77" s="32"/>
      <c r="G77" s="32"/>
      <c r="H77" s="33"/>
      <c r="I77" s="33"/>
      <c r="J77" s="32"/>
      <c r="K77" s="32"/>
      <c r="L77" s="32"/>
      <c r="M77" s="32"/>
      <c r="N77" s="32"/>
      <c r="O77" s="32"/>
      <c r="P77" s="32"/>
      <c r="Q77" s="32"/>
      <c r="R77" s="32"/>
      <c r="S77" s="32"/>
      <c r="T77" s="32"/>
      <c r="U77" s="32"/>
      <c r="V77" s="32"/>
      <c r="W77" s="32"/>
    </row>
    <row r="78" spans="1:23" ht="12.75" customHeight="1" x14ac:dyDescent="0.2">
      <c r="A78" s="30"/>
      <c r="B78" s="32"/>
      <c r="C78" s="32"/>
      <c r="D78" s="32"/>
      <c r="E78" s="32"/>
      <c r="F78" s="32"/>
      <c r="G78" s="32"/>
      <c r="H78" s="33"/>
      <c r="I78" s="33"/>
      <c r="J78" s="32"/>
      <c r="K78" s="32"/>
      <c r="L78" s="32"/>
      <c r="M78" s="32"/>
      <c r="N78" s="32"/>
      <c r="O78" s="32"/>
      <c r="P78" s="32"/>
      <c r="Q78" s="32"/>
      <c r="R78" s="32"/>
      <c r="S78" s="32"/>
      <c r="T78" s="32"/>
      <c r="U78" s="32"/>
      <c r="V78" s="32"/>
      <c r="W78" s="32"/>
    </row>
    <row r="79" spans="1:23" ht="12.75" customHeight="1" x14ac:dyDescent="0.2">
      <c r="A79" s="30"/>
      <c r="B79" s="32"/>
      <c r="C79" s="32"/>
      <c r="D79" s="32"/>
      <c r="E79" s="32"/>
      <c r="F79" s="32"/>
      <c r="G79" s="32"/>
      <c r="H79" s="33"/>
      <c r="I79" s="33"/>
      <c r="J79" s="32"/>
      <c r="K79" s="32"/>
      <c r="L79" s="32"/>
      <c r="M79" s="32"/>
      <c r="N79" s="32"/>
      <c r="O79" s="32"/>
      <c r="P79" s="32"/>
      <c r="Q79" s="32"/>
      <c r="R79" s="32"/>
      <c r="S79" s="32"/>
      <c r="T79" s="32"/>
      <c r="U79" s="32"/>
      <c r="V79" s="32"/>
      <c r="W79" s="32"/>
    </row>
    <row r="80" spans="1:23" ht="12.75" customHeight="1" x14ac:dyDescent="0.2">
      <c r="A80" s="30"/>
      <c r="B80" s="32"/>
      <c r="C80" s="32"/>
      <c r="D80" s="32"/>
      <c r="E80" s="32"/>
      <c r="F80" s="32"/>
      <c r="G80" s="32"/>
      <c r="H80" s="33"/>
      <c r="I80" s="33"/>
      <c r="J80" s="32"/>
      <c r="K80" s="32"/>
      <c r="L80" s="32"/>
      <c r="M80" s="32"/>
      <c r="N80" s="32"/>
      <c r="O80" s="32"/>
      <c r="P80" s="32"/>
      <c r="Q80" s="32"/>
      <c r="R80" s="32"/>
      <c r="S80" s="32"/>
      <c r="T80" s="32"/>
      <c r="U80" s="32"/>
      <c r="V80" s="32"/>
      <c r="W80" s="32"/>
    </row>
    <row r="81" spans="1:23" ht="12.75" customHeight="1" x14ac:dyDescent="0.2">
      <c r="A81" s="30"/>
      <c r="B81" s="32"/>
      <c r="C81" s="32"/>
      <c r="D81" s="32"/>
      <c r="E81" s="32"/>
      <c r="F81" s="32"/>
      <c r="G81" s="32"/>
      <c r="H81" s="33"/>
      <c r="I81" s="33"/>
      <c r="J81" s="32"/>
      <c r="K81" s="32"/>
      <c r="L81" s="32"/>
      <c r="M81" s="32"/>
      <c r="N81" s="32"/>
      <c r="O81" s="32"/>
      <c r="P81" s="32"/>
      <c r="Q81" s="32"/>
      <c r="R81" s="32"/>
      <c r="S81" s="32"/>
      <c r="T81" s="32"/>
      <c r="U81" s="32"/>
      <c r="V81" s="32"/>
      <c r="W81" s="32"/>
    </row>
    <row r="82" spans="1:23" ht="12.75" customHeight="1" x14ac:dyDescent="0.2">
      <c r="A82" s="30"/>
      <c r="B82" s="32"/>
      <c r="C82" s="32"/>
      <c r="D82" s="32"/>
      <c r="E82" s="32"/>
      <c r="F82" s="32"/>
      <c r="G82" s="32"/>
      <c r="H82" s="33"/>
      <c r="I82" s="33"/>
      <c r="J82" s="32"/>
      <c r="K82" s="32"/>
      <c r="L82" s="32"/>
      <c r="M82" s="32"/>
      <c r="N82" s="32"/>
      <c r="O82" s="32"/>
      <c r="P82" s="32"/>
      <c r="Q82" s="32"/>
      <c r="R82" s="32"/>
      <c r="S82" s="32"/>
      <c r="T82" s="32"/>
      <c r="U82" s="32"/>
      <c r="V82" s="32"/>
      <c r="W82" s="32"/>
    </row>
    <row r="83" spans="1:23" ht="12.75" customHeight="1" x14ac:dyDescent="0.2">
      <c r="A83" s="30"/>
      <c r="B83" s="32"/>
      <c r="C83" s="32"/>
      <c r="D83" s="32"/>
      <c r="E83" s="32"/>
      <c r="F83" s="32"/>
      <c r="G83" s="32"/>
      <c r="H83" s="33"/>
      <c r="I83" s="33"/>
      <c r="J83" s="32"/>
      <c r="K83" s="32"/>
      <c r="L83" s="32"/>
      <c r="M83" s="32"/>
      <c r="N83" s="32"/>
      <c r="O83" s="32"/>
      <c r="P83" s="32"/>
      <c r="Q83" s="32"/>
      <c r="R83" s="32"/>
      <c r="S83" s="32"/>
      <c r="T83" s="32"/>
      <c r="U83" s="32"/>
      <c r="V83" s="32"/>
      <c r="W83" s="32"/>
    </row>
    <row r="84" spans="1:23" ht="12.75" customHeight="1" x14ac:dyDescent="0.2">
      <c r="A84" s="30"/>
      <c r="B84" s="32"/>
      <c r="C84" s="32"/>
      <c r="D84" s="32"/>
      <c r="E84" s="32"/>
      <c r="F84" s="32"/>
      <c r="G84" s="32"/>
      <c r="H84" s="33"/>
      <c r="I84" s="33"/>
      <c r="J84" s="32"/>
      <c r="K84" s="32"/>
      <c r="L84" s="32"/>
      <c r="M84" s="32"/>
      <c r="N84" s="32"/>
      <c r="O84" s="32"/>
      <c r="P84" s="32"/>
      <c r="Q84" s="32"/>
      <c r="R84" s="32"/>
      <c r="S84" s="32"/>
      <c r="T84" s="32"/>
      <c r="U84" s="32"/>
      <c r="V84" s="32"/>
      <c r="W84" s="32"/>
    </row>
    <row r="85" spans="1:23" ht="12.75" customHeight="1" x14ac:dyDescent="0.2">
      <c r="A85" s="30"/>
      <c r="B85" s="32"/>
      <c r="C85" s="32"/>
      <c r="D85" s="32"/>
      <c r="E85" s="32"/>
      <c r="F85" s="32"/>
      <c r="G85" s="32"/>
      <c r="H85" s="33"/>
      <c r="I85" s="33"/>
      <c r="J85" s="32"/>
      <c r="K85" s="32"/>
      <c r="L85" s="32"/>
      <c r="M85" s="32"/>
      <c r="N85" s="32"/>
      <c r="O85" s="32"/>
      <c r="P85" s="32"/>
      <c r="Q85" s="32"/>
      <c r="R85" s="32"/>
      <c r="S85" s="32"/>
      <c r="T85" s="32"/>
      <c r="U85" s="32"/>
      <c r="V85" s="32"/>
      <c r="W85" s="32"/>
    </row>
    <row r="86" spans="1:23" ht="12.75" customHeight="1" x14ac:dyDescent="0.2">
      <c r="A86" s="30"/>
      <c r="B86" s="32"/>
      <c r="C86" s="32"/>
      <c r="D86" s="32"/>
      <c r="E86" s="32"/>
      <c r="F86" s="32"/>
      <c r="G86" s="32"/>
      <c r="H86" s="33"/>
      <c r="I86" s="33"/>
      <c r="J86" s="32"/>
      <c r="K86" s="32"/>
      <c r="L86" s="32"/>
      <c r="M86" s="32"/>
      <c r="N86" s="32"/>
      <c r="O86" s="32"/>
      <c r="P86" s="32"/>
      <c r="Q86" s="32"/>
      <c r="R86" s="32"/>
      <c r="S86" s="32"/>
      <c r="T86" s="32"/>
      <c r="U86" s="32"/>
      <c r="V86" s="32"/>
      <c r="W86" s="32"/>
    </row>
    <row r="87" spans="1:23" ht="12.75" customHeight="1" x14ac:dyDescent="0.2">
      <c r="A87" s="30"/>
      <c r="B87" s="32"/>
      <c r="C87" s="32"/>
      <c r="D87" s="32"/>
      <c r="E87" s="32"/>
      <c r="F87" s="32"/>
      <c r="G87" s="32"/>
      <c r="H87" s="33"/>
      <c r="I87" s="33"/>
      <c r="J87" s="32"/>
      <c r="K87" s="32"/>
      <c r="L87" s="32"/>
      <c r="M87" s="32"/>
      <c r="N87" s="32"/>
      <c r="O87" s="32"/>
      <c r="P87" s="32"/>
      <c r="Q87" s="32"/>
      <c r="R87" s="32"/>
      <c r="S87" s="32"/>
      <c r="T87" s="32"/>
      <c r="U87" s="32"/>
      <c r="V87" s="32"/>
      <c r="W87" s="32"/>
    </row>
    <row r="88" spans="1:23" ht="12.75" customHeight="1" x14ac:dyDescent="0.2">
      <c r="A88" s="30"/>
      <c r="B88" s="32"/>
      <c r="C88" s="32"/>
      <c r="D88" s="32"/>
      <c r="E88" s="32"/>
      <c r="F88" s="32"/>
      <c r="G88" s="32"/>
      <c r="H88" s="33"/>
      <c r="I88" s="33"/>
      <c r="J88" s="32"/>
      <c r="K88" s="32"/>
      <c r="L88" s="32"/>
      <c r="M88" s="32"/>
      <c r="N88" s="32"/>
      <c r="O88" s="32"/>
      <c r="P88" s="32"/>
      <c r="Q88" s="32"/>
      <c r="R88" s="32"/>
      <c r="S88" s="32"/>
      <c r="T88" s="32"/>
      <c r="U88" s="32"/>
      <c r="V88" s="32"/>
      <c r="W88" s="32"/>
    </row>
    <row r="89" spans="1:23" ht="12.75" customHeight="1" x14ac:dyDescent="0.2">
      <c r="A89" s="30"/>
      <c r="B89" s="32"/>
      <c r="C89" s="32"/>
      <c r="D89" s="32"/>
      <c r="E89" s="32"/>
      <c r="F89" s="32"/>
      <c r="G89" s="32"/>
      <c r="H89" s="33"/>
      <c r="I89" s="33"/>
      <c r="J89" s="32"/>
      <c r="K89" s="32"/>
      <c r="L89" s="32"/>
      <c r="M89" s="32"/>
      <c r="N89" s="32"/>
      <c r="O89" s="32"/>
      <c r="P89" s="32"/>
      <c r="Q89" s="32"/>
      <c r="R89" s="32"/>
      <c r="S89" s="32"/>
      <c r="T89" s="32"/>
      <c r="U89" s="32"/>
      <c r="V89" s="32"/>
      <c r="W89" s="32"/>
    </row>
    <row r="90" spans="1:23" ht="12.75" customHeight="1" x14ac:dyDescent="0.2">
      <c r="A90" s="30"/>
      <c r="B90" s="32"/>
      <c r="C90" s="32"/>
      <c r="D90" s="32"/>
      <c r="E90" s="32"/>
      <c r="F90" s="32"/>
      <c r="G90" s="32"/>
      <c r="H90" s="33"/>
      <c r="I90" s="33"/>
      <c r="J90" s="32"/>
      <c r="K90" s="32"/>
      <c r="L90" s="32"/>
      <c r="M90" s="32"/>
      <c r="N90" s="32"/>
      <c r="O90" s="32"/>
      <c r="P90" s="32"/>
      <c r="Q90" s="32"/>
      <c r="R90" s="32"/>
      <c r="S90" s="32"/>
      <c r="T90" s="32"/>
      <c r="U90" s="32"/>
      <c r="V90" s="32"/>
      <c r="W90" s="32"/>
    </row>
    <row r="91" spans="1:23" ht="12.75" customHeight="1" x14ac:dyDescent="0.2">
      <c r="A91" s="30"/>
      <c r="B91" s="32"/>
      <c r="C91" s="32"/>
      <c r="D91" s="32"/>
      <c r="E91" s="32"/>
      <c r="F91" s="32"/>
      <c r="G91" s="32"/>
      <c r="H91" s="33"/>
      <c r="I91" s="33"/>
      <c r="J91" s="32"/>
      <c r="K91" s="32"/>
      <c r="L91" s="32"/>
      <c r="M91" s="32"/>
      <c r="N91" s="32"/>
      <c r="O91" s="32"/>
      <c r="P91" s="32"/>
      <c r="Q91" s="32"/>
      <c r="R91" s="32"/>
      <c r="S91" s="32"/>
      <c r="T91" s="32"/>
      <c r="U91" s="32"/>
      <c r="V91" s="32"/>
      <c r="W91" s="32"/>
    </row>
    <row r="92" spans="1:23" ht="12.75" customHeight="1" x14ac:dyDescent="0.2">
      <c r="A92" s="30"/>
      <c r="B92" s="32"/>
      <c r="C92" s="32"/>
      <c r="D92" s="32"/>
      <c r="E92" s="32"/>
      <c r="F92" s="32"/>
      <c r="G92" s="32"/>
      <c r="H92" s="33"/>
      <c r="I92" s="33"/>
      <c r="J92" s="32"/>
      <c r="K92" s="32"/>
      <c r="L92" s="32"/>
      <c r="M92" s="32"/>
      <c r="N92" s="32"/>
      <c r="O92" s="32"/>
      <c r="P92" s="32"/>
      <c r="Q92" s="32"/>
      <c r="R92" s="32"/>
      <c r="S92" s="32"/>
      <c r="T92" s="32"/>
      <c r="U92" s="32"/>
      <c r="V92" s="32"/>
      <c r="W92" s="32"/>
    </row>
    <row r="93" spans="1:23" ht="12.75" customHeight="1" x14ac:dyDescent="0.2">
      <c r="A93" s="30"/>
      <c r="B93" s="32"/>
      <c r="C93" s="32"/>
      <c r="D93" s="32"/>
      <c r="E93" s="32"/>
      <c r="F93" s="32"/>
      <c r="G93" s="32"/>
      <c r="H93" s="33"/>
      <c r="I93" s="33"/>
      <c r="J93" s="32"/>
      <c r="K93" s="32"/>
      <c r="L93" s="32"/>
      <c r="M93" s="32"/>
      <c r="N93" s="32"/>
      <c r="O93" s="32"/>
      <c r="P93" s="32"/>
      <c r="Q93" s="32"/>
      <c r="R93" s="32"/>
      <c r="S93" s="32"/>
      <c r="T93" s="32"/>
      <c r="U93" s="32"/>
      <c r="V93" s="32"/>
      <c r="W93" s="32"/>
    </row>
    <row r="94" spans="1:23" ht="12.75" customHeight="1" x14ac:dyDescent="0.2">
      <c r="A94" s="30"/>
      <c r="B94" s="32"/>
      <c r="C94" s="32"/>
      <c r="D94" s="32"/>
      <c r="E94" s="32"/>
      <c r="F94" s="32"/>
      <c r="G94" s="32"/>
      <c r="H94" s="33"/>
      <c r="I94" s="33"/>
      <c r="J94" s="32"/>
      <c r="K94" s="32"/>
      <c r="L94" s="32"/>
      <c r="M94" s="32"/>
      <c r="N94" s="32"/>
      <c r="O94" s="32"/>
      <c r="P94" s="32"/>
      <c r="Q94" s="32"/>
      <c r="R94" s="32"/>
      <c r="S94" s="32"/>
      <c r="T94" s="32"/>
      <c r="U94" s="32"/>
      <c r="V94" s="32"/>
      <c r="W94" s="32"/>
    </row>
    <row r="95" spans="1:23" ht="12.75" customHeight="1" x14ac:dyDescent="0.2">
      <c r="A95" s="30"/>
      <c r="B95" s="32"/>
      <c r="C95" s="32"/>
      <c r="D95" s="32"/>
      <c r="E95" s="32"/>
      <c r="F95" s="32"/>
      <c r="G95" s="32"/>
      <c r="H95" s="33"/>
      <c r="I95" s="33"/>
      <c r="J95" s="32"/>
      <c r="K95" s="32"/>
      <c r="L95" s="32"/>
      <c r="M95" s="32"/>
      <c r="N95" s="32"/>
      <c r="O95" s="32"/>
      <c r="P95" s="32"/>
      <c r="Q95" s="32"/>
      <c r="R95" s="32"/>
      <c r="S95" s="32"/>
      <c r="T95" s="32"/>
      <c r="U95" s="32"/>
      <c r="V95" s="32"/>
      <c r="W95" s="32"/>
    </row>
    <row r="96" spans="1:23" ht="12.75" customHeight="1" x14ac:dyDescent="0.2">
      <c r="A96" s="30"/>
      <c r="B96" s="32"/>
      <c r="C96" s="32"/>
      <c r="D96" s="32"/>
      <c r="E96" s="32"/>
      <c r="F96" s="32"/>
      <c r="G96" s="32"/>
      <c r="H96" s="33"/>
      <c r="I96" s="33"/>
      <c r="J96" s="32"/>
      <c r="K96" s="32"/>
      <c r="L96" s="32"/>
      <c r="M96" s="32"/>
      <c r="N96" s="32"/>
      <c r="O96" s="32"/>
      <c r="P96" s="32"/>
      <c r="Q96" s="32"/>
      <c r="R96" s="32"/>
      <c r="S96" s="32"/>
      <c r="T96" s="32"/>
      <c r="U96" s="32"/>
      <c r="V96" s="32"/>
      <c r="W96" s="32"/>
    </row>
    <row r="97" spans="1:23" ht="12.75" customHeight="1" x14ac:dyDescent="0.2">
      <c r="A97" s="30"/>
      <c r="B97" s="32"/>
      <c r="C97" s="32"/>
      <c r="D97" s="32"/>
      <c r="E97" s="32"/>
      <c r="F97" s="32"/>
      <c r="G97" s="32"/>
      <c r="H97" s="33"/>
      <c r="I97" s="33"/>
      <c r="J97" s="32"/>
      <c r="K97" s="32"/>
      <c r="L97" s="32"/>
      <c r="M97" s="32"/>
      <c r="N97" s="32"/>
      <c r="O97" s="32"/>
      <c r="P97" s="32"/>
      <c r="Q97" s="32"/>
      <c r="R97" s="32"/>
      <c r="S97" s="32"/>
      <c r="T97" s="32"/>
      <c r="U97" s="32"/>
      <c r="V97" s="32"/>
      <c r="W97" s="32"/>
    </row>
    <row r="98" spans="1:23" ht="12.75" customHeight="1" x14ac:dyDescent="0.2">
      <c r="A98" s="30"/>
      <c r="B98" s="32"/>
      <c r="C98" s="32"/>
      <c r="D98" s="32"/>
      <c r="E98" s="32"/>
      <c r="F98" s="32"/>
      <c r="G98" s="32"/>
      <c r="H98" s="33"/>
      <c r="I98" s="33"/>
      <c r="J98" s="32"/>
      <c r="K98" s="32"/>
      <c r="L98" s="32"/>
      <c r="M98" s="32"/>
      <c r="N98" s="32"/>
      <c r="O98" s="32"/>
      <c r="P98" s="32"/>
      <c r="Q98" s="32"/>
      <c r="R98" s="32"/>
      <c r="S98" s="32"/>
      <c r="T98" s="32"/>
      <c r="U98" s="32"/>
      <c r="V98" s="32"/>
      <c r="W98" s="32"/>
    </row>
    <row r="99" spans="1:23" ht="12.75" customHeight="1" x14ac:dyDescent="0.2">
      <c r="A99" s="30"/>
      <c r="B99" s="32"/>
      <c r="C99" s="32"/>
      <c r="D99" s="32"/>
      <c r="E99" s="32"/>
      <c r="F99" s="32"/>
      <c r="G99" s="32"/>
      <c r="H99" s="33"/>
      <c r="I99" s="33"/>
      <c r="J99" s="32"/>
      <c r="K99" s="32"/>
      <c r="L99" s="32"/>
      <c r="M99" s="32"/>
      <c r="N99" s="32"/>
      <c r="O99" s="32"/>
      <c r="P99" s="32"/>
      <c r="Q99" s="32"/>
      <c r="R99" s="32"/>
      <c r="S99" s="32"/>
      <c r="T99" s="32"/>
      <c r="U99" s="32"/>
      <c r="V99" s="32"/>
      <c r="W99" s="32"/>
    </row>
    <row r="100" spans="1:23" ht="12.75" customHeight="1" x14ac:dyDescent="0.2">
      <c r="A100" s="30"/>
      <c r="B100" s="32"/>
      <c r="C100" s="32"/>
      <c r="D100" s="32"/>
      <c r="E100" s="32"/>
      <c r="F100" s="32"/>
      <c r="G100" s="32"/>
      <c r="H100" s="33"/>
      <c r="I100" s="33"/>
      <c r="J100" s="32"/>
      <c r="K100" s="32"/>
      <c r="L100" s="32"/>
      <c r="M100" s="32"/>
      <c r="N100" s="32"/>
      <c r="O100" s="32"/>
      <c r="P100" s="32"/>
      <c r="Q100" s="32"/>
      <c r="R100" s="32"/>
      <c r="S100" s="32"/>
      <c r="T100" s="32"/>
      <c r="U100" s="32"/>
      <c r="V100" s="32"/>
      <c r="W100" s="32"/>
    </row>
    <row r="101" spans="1:23" ht="12.75" customHeight="1" x14ac:dyDescent="0.2">
      <c r="A101" s="30"/>
      <c r="B101" s="32"/>
      <c r="C101" s="32"/>
      <c r="D101" s="32"/>
      <c r="E101" s="32"/>
      <c r="F101" s="32"/>
      <c r="G101" s="32"/>
      <c r="H101" s="33"/>
      <c r="I101" s="33"/>
      <c r="J101" s="32"/>
      <c r="K101" s="32"/>
      <c r="L101" s="32"/>
      <c r="M101" s="32"/>
      <c r="N101" s="32"/>
      <c r="O101" s="32"/>
      <c r="P101" s="32"/>
      <c r="Q101" s="32"/>
      <c r="R101" s="32"/>
      <c r="S101" s="32"/>
      <c r="T101" s="32"/>
      <c r="U101" s="32"/>
      <c r="V101" s="32"/>
      <c r="W101" s="32"/>
    </row>
    <row r="102" spans="1:23" ht="12.75" customHeight="1" x14ac:dyDescent="0.2">
      <c r="A102" s="30"/>
      <c r="B102" s="32"/>
      <c r="C102" s="32"/>
      <c r="D102" s="32"/>
      <c r="E102" s="32"/>
      <c r="F102" s="32"/>
      <c r="G102" s="32"/>
      <c r="H102" s="33"/>
      <c r="I102" s="33"/>
      <c r="J102" s="32"/>
      <c r="K102" s="32"/>
      <c r="L102" s="32"/>
      <c r="M102" s="32"/>
      <c r="N102" s="32"/>
      <c r="O102" s="32"/>
      <c r="P102" s="32"/>
      <c r="Q102" s="32"/>
      <c r="R102" s="32"/>
      <c r="S102" s="32"/>
      <c r="T102" s="32"/>
      <c r="U102" s="32"/>
      <c r="V102" s="32"/>
      <c r="W102" s="32"/>
    </row>
    <row r="103" spans="1:23" ht="12.75" customHeight="1" x14ac:dyDescent="0.2">
      <c r="A103" s="30"/>
      <c r="B103" s="32"/>
      <c r="C103" s="32"/>
      <c r="D103" s="32"/>
      <c r="E103" s="32"/>
      <c r="F103" s="32"/>
      <c r="G103" s="32"/>
      <c r="H103" s="33"/>
      <c r="I103" s="33"/>
      <c r="J103" s="32"/>
      <c r="K103" s="32"/>
      <c r="L103" s="32"/>
      <c r="M103" s="32"/>
      <c r="N103" s="32"/>
      <c r="O103" s="32"/>
      <c r="P103" s="32"/>
      <c r="Q103" s="32"/>
      <c r="R103" s="32"/>
      <c r="S103" s="32"/>
      <c r="T103" s="32"/>
      <c r="U103" s="32"/>
      <c r="V103" s="32"/>
      <c r="W103" s="32"/>
    </row>
    <row r="104" spans="1:23" ht="12.75" customHeight="1" x14ac:dyDescent="0.2">
      <c r="A104" s="30"/>
      <c r="B104" s="32"/>
      <c r="C104" s="32"/>
      <c r="D104" s="32"/>
      <c r="E104" s="32"/>
      <c r="F104" s="32"/>
      <c r="G104" s="32"/>
      <c r="H104" s="33"/>
      <c r="I104" s="33"/>
      <c r="J104" s="32"/>
      <c r="K104" s="32"/>
      <c r="L104" s="32"/>
      <c r="M104" s="32"/>
      <c r="N104" s="32"/>
      <c r="O104" s="32"/>
      <c r="P104" s="32"/>
      <c r="Q104" s="32"/>
      <c r="R104" s="32"/>
      <c r="S104" s="32"/>
      <c r="T104" s="32"/>
      <c r="U104" s="32"/>
      <c r="V104" s="32"/>
      <c r="W104" s="32"/>
    </row>
    <row r="105" spans="1:23" ht="12.75" customHeight="1" x14ac:dyDescent="0.2">
      <c r="A105" s="30"/>
      <c r="B105" s="32"/>
      <c r="C105" s="32"/>
      <c r="D105" s="32"/>
      <c r="E105" s="32"/>
      <c r="F105" s="32"/>
      <c r="G105" s="32"/>
      <c r="H105" s="33"/>
      <c r="I105" s="33"/>
      <c r="J105" s="32"/>
      <c r="K105" s="32"/>
      <c r="L105" s="32"/>
      <c r="M105" s="32"/>
      <c r="N105" s="32"/>
      <c r="O105" s="32"/>
      <c r="P105" s="32"/>
      <c r="Q105" s="32"/>
      <c r="R105" s="32"/>
      <c r="S105" s="32"/>
      <c r="T105" s="32"/>
      <c r="U105" s="32"/>
      <c r="V105" s="32"/>
      <c r="W105" s="32"/>
    </row>
    <row r="106" spans="1:23" ht="12.75" customHeight="1" x14ac:dyDescent="0.2">
      <c r="A106" s="30"/>
      <c r="B106" s="32"/>
      <c r="C106" s="32"/>
      <c r="D106" s="32"/>
      <c r="E106" s="32"/>
      <c r="F106" s="32"/>
      <c r="G106" s="32"/>
      <c r="H106" s="33"/>
      <c r="I106" s="33"/>
      <c r="J106" s="32"/>
      <c r="K106" s="32"/>
      <c r="L106" s="32"/>
      <c r="M106" s="32"/>
      <c r="N106" s="32"/>
      <c r="O106" s="32"/>
      <c r="P106" s="32"/>
      <c r="Q106" s="32"/>
      <c r="R106" s="32"/>
      <c r="S106" s="32"/>
      <c r="T106" s="32"/>
      <c r="U106" s="32"/>
      <c r="V106" s="32"/>
      <c r="W106" s="32"/>
    </row>
    <row r="107" spans="1:23" ht="12.75" customHeight="1" x14ac:dyDescent="0.2">
      <c r="A107" s="30"/>
      <c r="B107" s="32"/>
      <c r="C107" s="32"/>
      <c r="D107" s="32"/>
      <c r="E107" s="32"/>
      <c r="F107" s="32"/>
      <c r="G107" s="32"/>
      <c r="H107" s="33"/>
      <c r="I107" s="33"/>
      <c r="J107" s="32"/>
      <c r="K107" s="32"/>
      <c r="L107" s="32"/>
      <c r="M107" s="32"/>
      <c r="N107" s="32"/>
      <c r="O107" s="32"/>
      <c r="P107" s="32"/>
      <c r="Q107" s="32"/>
      <c r="R107" s="32"/>
      <c r="S107" s="32"/>
      <c r="T107" s="32"/>
      <c r="U107" s="32"/>
      <c r="V107" s="32"/>
      <c r="W107" s="32"/>
    </row>
    <row r="108" spans="1:23" ht="12.75" customHeight="1" x14ac:dyDescent="0.2">
      <c r="A108" s="30"/>
      <c r="B108" s="32"/>
      <c r="C108" s="32"/>
      <c r="D108" s="32"/>
      <c r="E108" s="32"/>
      <c r="F108" s="32"/>
      <c r="G108" s="32"/>
      <c r="H108" s="33"/>
      <c r="I108" s="33"/>
      <c r="J108" s="32"/>
      <c r="K108" s="32"/>
      <c r="L108" s="32"/>
      <c r="M108" s="32"/>
      <c r="N108" s="32"/>
      <c r="O108" s="32"/>
      <c r="P108" s="32"/>
      <c r="Q108" s="32"/>
      <c r="R108" s="32"/>
      <c r="S108" s="32"/>
      <c r="T108" s="32"/>
      <c r="U108" s="32"/>
      <c r="V108" s="32"/>
      <c r="W108" s="32"/>
    </row>
    <row r="109" spans="1:23" ht="12.75" customHeight="1" x14ac:dyDescent="0.2">
      <c r="A109" s="30"/>
      <c r="B109" s="32"/>
      <c r="C109" s="32"/>
      <c r="D109" s="32"/>
      <c r="E109" s="32"/>
      <c r="F109" s="32"/>
      <c r="G109" s="32"/>
      <c r="H109" s="33"/>
      <c r="I109" s="33"/>
      <c r="J109" s="32"/>
      <c r="K109" s="32"/>
      <c r="L109" s="32"/>
      <c r="M109" s="32"/>
      <c r="N109" s="32"/>
      <c r="O109" s="32"/>
      <c r="P109" s="32"/>
      <c r="Q109" s="32"/>
      <c r="R109" s="32"/>
      <c r="S109" s="32"/>
      <c r="T109" s="32"/>
      <c r="U109" s="32"/>
      <c r="V109" s="32"/>
      <c r="W109" s="32"/>
    </row>
    <row r="110" spans="1:23" ht="12.75" customHeight="1" x14ac:dyDescent="0.2">
      <c r="A110" s="30"/>
      <c r="B110" s="32"/>
      <c r="C110" s="32"/>
      <c r="D110" s="32"/>
      <c r="E110" s="32"/>
      <c r="F110" s="32"/>
      <c r="G110" s="32"/>
      <c r="H110" s="33"/>
      <c r="I110" s="33"/>
      <c r="J110" s="32"/>
      <c r="K110" s="32"/>
      <c r="L110" s="32"/>
      <c r="M110" s="32"/>
      <c r="N110" s="32"/>
      <c r="O110" s="32"/>
      <c r="P110" s="32"/>
      <c r="Q110" s="32"/>
      <c r="R110" s="32"/>
      <c r="S110" s="32"/>
      <c r="T110" s="32"/>
      <c r="U110" s="32"/>
      <c r="V110" s="32"/>
      <c r="W110" s="32"/>
    </row>
    <row r="111" spans="1:23" ht="12.75" customHeight="1" x14ac:dyDescent="0.2">
      <c r="A111" s="30"/>
      <c r="B111" s="32"/>
      <c r="C111" s="32"/>
      <c r="D111" s="32"/>
      <c r="E111" s="32"/>
      <c r="F111" s="32"/>
      <c r="G111" s="32"/>
      <c r="H111" s="33"/>
      <c r="I111" s="33"/>
      <c r="J111" s="32"/>
      <c r="K111" s="32"/>
      <c r="L111" s="32"/>
      <c r="M111" s="32"/>
      <c r="N111" s="32"/>
      <c r="O111" s="32"/>
      <c r="P111" s="32"/>
      <c r="Q111" s="32"/>
      <c r="R111" s="32"/>
      <c r="S111" s="32"/>
      <c r="T111" s="32"/>
      <c r="U111" s="32"/>
      <c r="V111" s="32"/>
      <c r="W111" s="32"/>
    </row>
    <row r="112" spans="1:23" ht="12.75" customHeight="1" x14ac:dyDescent="0.2">
      <c r="A112" s="30"/>
      <c r="B112" s="32"/>
      <c r="C112" s="32"/>
      <c r="D112" s="32"/>
      <c r="E112" s="32"/>
      <c r="F112" s="32"/>
      <c r="G112" s="32"/>
      <c r="H112" s="33"/>
      <c r="I112" s="33"/>
      <c r="J112" s="32"/>
      <c r="K112" s="32"/>
      <c r="L112" s="32"/>
      <c r="M112" s="32"/>
      <c r="N112" s="32"/>
      <c r="O112" s="32"/>
      <c r="P112" s="32"/>
      <c r="Q112" s="32"/>
      <c r="R112" s="32"/>
      <c r="S112" s="32"/>
      <c r="T112" s="32"/>
      <c r="U112" s="32"/>
      <c r="V112" s="32"/>
      <c r="W112" s="32"/>
    </row>
    <row r="113" spans="1:23" ht="12.75" customHeight="1" x14ac:dyDescent="0.2">
      <c r="A113" s="30"/>
      <c r="B113" s="32"/>
      <c r="C113" s="32"/>
      <c r="D113" s="32"/>
      <c r="E113" s="32"/>
      <c r="F113" s="32"/>
      <c r="G113" s="32"/>
      <c r="H113" s="33"/>
      <c r="I113" s="33"/>
      <c r="J113" s="32"/>
      <c r="K113" s="32"/>
      <c r="L113" s="32"/>
      <c r="M113" s="32"/>
      <c r="N113" s="32"/>
      <c r="O113" s="32"/>
      <c r="P113" s="32"/>
      <c r="Q113" s="32"/>
      <c r="R113" s="32"/>
      <c r="S113" s="32"/>
      <c r="T113" s="32"/>
      <c r="U113" s="32"/>
      <c r="V113" s="32"/>
      <c r="W113" s="32"/>
    </row>
    <row r="114" spans="1:23" ht="12.75" customHeight="1" x14ac:dyDescent="0.2">
      <c r="A114" s="30"/>
      <c r="B114" s="32"/>
      <c r="C114" s="32"/>
      <c r="D114" s="32"/>
      <c r="E114" s="32"/>
      <c r="F114" s="32"/>
      <c r="G114" s="32"/>
      <c r="H114" s="33"/>
      <c r="I114" s="33"/>
      <c r="J114" s="32"/>
      <c r="K114" s="32"/>
      <c r="L114" s="32"/>
      <c r="M114" s="32"/>
      <c r="N114" s="32"/>
      <c r="O114" s="32"/>
      <c r="P114" s="32"/>
      <c r="Q114" s="32"/>
      <c r="R114" s="32"/>
      <c r="S114" s="32"/>
      <c r="T114" s="32"/>
      <c r="U114" s="32"/>
      <c r="V114" s="32"/>
      <c r="W114" s="32"/>
    </row>
    <row r="115" spans="1:23" ht="15.75" customHeight="1" x14ac:dyDescent="0.2">
      <c r="A115" s="30"/>
      <c r="B115" s="32"/>
      <c r="C115" s="32"/>
      <c r="D115" s="32"/>
      <c r="E115" s="32"/>
      <c r="F115" s="32"/>
      <c r="G115" s="32"/>
      <c r="H115" s="32"/>
      <c r="I115" s="32"/>
      <c r="J115" s="32"/>
      <c r="K115" s="32"/>
      <c r="L115" s="32"/>
      <c r="M115" s="32"/>
      <c r="N115" s="32"/>
      <c r="O115" s="32"/>
      <c r="P115" s="32"/>
      <c r="Q115" s="32"/>
      <c r="R115" s="32"/>
      <c r="S115" s="32"/>
      <c r="T115" s="32"/>
      <c r="U115" s="32"/>
      <c r="V115" s="32"/>
      <c r="W115" s="32"/>
    </row>
    <row r="116" spans="1:23" ht="15.75" customHeight="1" x14ac:dyDescent="0.2">
      <c r="A116" s="30"/>
      <c r="B116" s="32"/>
      <c r="C116" s="32"/>
      <c r="D116" s="32"/>
      <c r="E116" s="32"/>
      <c r="F116" s="32"/>
      <c r="G116" s="32"/>
      <c r="H116" s="32"/>
      <c r="I116" s="32"/>
      <c r="J116" s="32"/>
      <c r="K116" s="32"/>
      <c r="L116" s="32"/>
      <c r="M116" s="32"/>
      <c r="N116" s="32"/>
      <c r="O116" s="32"/>
      <c r="P116" s="32"/>
      <c r="Q116" s="32"/>
      <c r="R116" s="32"/>
      <c r="S116" s="32"/>
      <c r="T116" s="32"/>
      <c r="U116" s="32"/>
      <c r="V116" s="32"/>
      <c r="W116" s="32"/>
    </row>
    <row r="117" spans="1:23" ht="15.75" customHeight="1" x14ac:dyDescent="0.2">
      <c r="A117" s="30"/>
      <c r="B117" s="32"/>
      <c r="C117" s="32"/>
      <c r="D117" s="32"/>
      <c r="E117" s="32"/>
      <c r="F117" s="32"/>
      <c r="G117" s="32"/>
      <c r="H117" s="32"/>
      <c r="I117" s="32"/>
      <c r="J117" s="32"/>
      <c r="K117" s="32"/>
      <c r="L117" s="32"/>
      <c r="M117" s="32"/>
      <c r="N117" s="32"/>
      <c r="O117" s="32"/>
      <c r="P117" s="32"/>
      <c r="Q117" s="32"/>
      <c r="R117" s="32"/>
      <c r="S117" s="32"/>
      <c r="T117" s="32"/>
      <c r="U117" s="32"/>
      <c r="V117" s="32"/>
      <c r="W117" s="32"/>
    </row>
    <row r="118" spans="1:23" ht="15.75" customHeight="1" x14ac:dyDescent="0.2">
      <c r="A118" s="30"/>
      <c r="B118" s="32"/>
      <c r="C118" s="32"/>
      <c r="D118" s="32"/>
      <c r="E118" s="32"/>
      <c r="F118" s="32"/>
      <c r="G118" s="32"/>
      <c r="H118" s="32"/>
      <c r="I118" s="32"/>
      <c r="J118" s="32"/>
      <c r="K118" s="32"/>
      <c r="L118" s="32"/>
      <c r="M118" s="32"/>
      <c r="N118" s="32"/>
      <c r="O118" s="32"/>
      <c r="P118" s="32"/>
      <c r="Q118" s="32"/>
      <c r="R118" s="32"/>
      <c r="S118" s="32"/>
      <c r="T118" s="32"/>
      <c r="U118" s="32"/>
      <c r="V118" s="32"/>
      <c r="W118" s="32"/>
    </row>
    <row r="119" spans="1:23" ht="15.75" customHeight="1" x14ac:dyDescent="0.2">
      <c r="A119" s="30"/>
      <c r="B119" s="32"/>
      <c r="C119" s="32"/>
      <c r="D119" s="32"/>
      <c r="E119" s="32"/>
      <c r="F119" s="32"/>
      <c r="G119" s="32"/>
      <c r="H119" s="32"/>
      <c r="I119" s="32"/>
      <c r="J119" s="32"/>
      <c r="K119" s="32"/>
      <c r="L119" s="32"/>
      <c r="M119" s="32"/>
      <c r="N119" s="32"/>
      <c r="O119" s="32"/>
      <c r="P119" s="32"/>
      <c r="Q119" s="32"/>
      <c r="R119" s="32"/>
      <c r="S119" s="32"/>
      <c r="T119" s="32"/>
      <c r="U119" s="32"/>
      <c r="V119" s="32"/>
      <c r="W119" s="32"/>
    </row>
    <row r="120" spans="1:23" ht="15.75" customHeight="1" x14ac:dyDescent="0.2">
      <c r="A120" s="30"/>
      <c r="B120" s="32"/>
      <c r="C120" s="32"/>
      <c r="D120" s="32"/>
      <c r="E120" s="32"/>
      <c r="F120" s="32"/>
      <c r="G120" s="32"/>
      <c r="H120" s="32"/>
      <c r="I120" s="32"/>
      <c r="J120" s="32"/>
      <c r="K120" s="32"/>
      <c r="L120" s="32"/>
      <c r="M120" s="32"/>
      <c r="N120" s="32"/>
      <c r="O120" s="32"/>
      <c r="P120" s="32"/>
      <c r="Q120" s="32"/>
      <c r="R120" s="32"/>
      <c r="S120" s="32"/>
      <c r="T120" s="32"/>
      <c r="U120" s="32"/>
      <c r="V120" s="32"/>
      <c r="W120" s="32"/>
    </row>
    <row r="121" spans="1:23" ht="15.75" customHeight="1" x14ac:dyDescent="0.2">
      <c r="A121" s="30"/>
      <c r="B121" s="32"/>
      <c r="C121" s="32"/>
      <c r="D121" s="32"/>
      <c r="E121" s="32"/>
      <c r="F121" s="32"/>
      <c r="G121" s="32"/>
      <c r="H121" s="32"/>
      <c r="I121" s="32"/>
      <c r="J121" s="32"/>
      <c r="K121" s="32"/>
      <c r="L121" s="32"/>
      <c r="M121" s="32"/>
      <c r="N121" s="32"/>
      <c r="O121" s="32"/>
      <c r="P121" s="32"/>
      <c r="Q121" s="32"/>
      <c r="R121" s="32"/>
      <c r="S121" s="32"/>
      <c r="T121" s="32"/>
      <c r="U121" s="32"/>
      <c r="V121" s="32"/>
      <c r="W121" s="32"/>
    </row>
    <row r="122" spans="1:23" ht="15.75" customHeight="1" x14ac:dyDescent="0.2">
      <c r="A122" s="30"/>
      <c r="B122" s="32"/>
      <c r="C122" s="32"/>
      <c r="D122" s="32"/>
      <c r="E122" s="32"/>
      <c r="F122" s="32"/>
      <c r="G122" s="32"/>
      <c r="H122" s="32"/>
      <c r="I122" s="32"/>
      <c r="J122" s="32"/>
      <c r="K122" s="32"/>
      <c r="L122" s="32"/>
      <c r="M122" s="32"/>
      <c r="N122" s="32"/>
      <c r="O122" s="32"/>
      <c r="P122" s="32"/>
      <c r="Q122" s="32"/>
      <c r="R122" s="32"/>
      <c r="S122" s="32"/>
      <c r="T122" s="32"/>
      <c r="U122" s="32"/>
      <c r="V122" s="32"/>
      <c r="W122" s="32"/>
    </row>
    <row r="123" spans="1:23" ht="15.75" customHeight="1" x14ac:dyDescent="0.2">
      <c r="A123" s="30"/>
      <c r="B123" s="32"/>
      <c r="C123" s="32"/>
      <c r="D123" s="32"/>
      <c r="E123" s="32"/>
      <c r="F123" s="32"/>
      <c r="G123" s="32"/>
      <c r="H123" s="32"/>
      <c r="I123" s="32"/>
      <c r="J123" s="32"/>
      <c r="K123" s="32"/>
      <c r="L123" s="32"/>
      <c r="M123" s="32"/>
      <c r="N123" s="32"/>
      <c r="O123" s="32"/>
      <c r="P123" s="32"/>
      <c r="Q123" s="32"/>
      <c r="R123" s="32"/>
      <c r="S123" s="32"/>
      <c r="T123" s="32"/>
      <c r="U123" s="32"/>
      <c r="V123" s="32"/>
      <c r="W123" s="32"/>
    </row>
    <row r="124" spans="1:23" ht="15.75" customHeight="1" x14ac:dyDescent="0.2">
      <c r="A124" s="30"/>
      <c r="B124" s="32"/>
      <c r="C124" s="32"/>
      <c r="D124" s="32"/>
      <c r="E124" s="32"/>
      <c r="F124" s="32"/>
      <c r="G124" s="32"/>
      <c r="H124" s="32"/>
      <c r="I124" s="32"/>
      <c r="J124" s="32"/>
      <c r="K124" s="32"/>
      <c r="L124" s="32"/>
      <c r="M124" s="32"/>
      <c r="N124" s="32"/>
      <c r="O124" s="32"/>
      <c r="P124" s="32"/>
      <c r="Q124" s="32"/>
      <c r="R124" s="32"/>
      <c r="S124" s="32"/>
      <c r="T124" s="32"/>
      <c r="U124" s="32"/>
      <c r="V124" s="32"/>
      <c r="W124" s="32"/>
    </row>
    <row r="125" spans="1:23" ht="15.75" customHeight="1" x14ac:dyDescent="0.2">
      <c r="A125" s="30"/>
      <c r="B125" s="32"/>
      <c r="C125" s="32"/>
      <c r="D125" s="32"/>
      <c r="E125" s="32"/>
      <c r="F125" s="32"/>
      <c r="G125" s="32"/>
      <c r="H125" s="32"/>
      <c r="I125" s="32"/>
      <c r="J125" s="32"/>
      <c r="K125" s="32"/>
      <c r="L125" s="32"/>
      <c r="M125" s="32"/>
      <c r="N125" s="32"/>
      <c r="O125" s="32"/>
      <c r="P125" s="32"/>
      <c r="Q125" s="32"/>
      <c r="R125" s="32"/>
      <c r="S125" s="32"/>
      <c r="T125" s="32"/>
      <c r="U125" s="32"/>
      <c r="V125" s="32"/>
      <c r="W125" s="32"/>
    </row>
    <row r="126" spans="1:23" ht="15.75" customHeight="1" x14ac:dyDescent="0.2">
      <c r="A126" s="30"/>
      <c r="B126" s="32"/>
      <c r="C126" s="32"/>
      <c r="D126" s="32"/>
      <c r="E126" s="32"/>
      <c r="F126" s="32"/>
      <c r="G126" s="32"/>
      <c r="H126" s="32"/>
      <c r="I126" s="32"/>
      <c r="J126" s="32"/>
      <c r="K126" s="32"/>
      <c r="L126" s="32"/>
      <c r="M126" s="32"/>
      <c r="N126" s="32"/>
      <c r="O126" s="32"/>
      <c r="P126" s="32"/>
      <c r="Q126" s="32"/>
      <c r="R126" s="32"/>
      <c r="S126" s="32"/>
      <c r="T126" s="32"/>
      <c r="U126" s="32"/>
      <c r="V126" s="32"/>
      <c r="W126" s="32"/>
    </row>
    <row r="127" spans="1:23" ht="15.75" customHeight="1" x14ac:dyDescent="0.2">
      <c r="A127" s="30"/>
      <c r="B127" s="32"/>
      <c r="C127" s="32"/>
      <c r="D127" s="32"/>
      <c r="E127" s="32"/>
      <c r="F127" s="32"/>
      <c r="G127" s="32"/>
      <c r="H127" s="32"/>
      <c r="I127" s="32"/>
      <c r="J127" s="32"/>
      <c r="K127" s="32"/>
      <c r="L127" s="32"/>
      <c r="M127" s="32"/>
      <c r="N127" s="32"/>
      <c r="O127" s="32"/>
      <c r="P127" s="32"/>
      <c r="Q127" s="32"/>
      <c r="R127" s="32"/>
      <c r="S127" s="32"/>
      <c r="T127" s="32"/>
      <c r="U127" s="32"/>
      <c r="V127" s="32"/>
      <c r="W127" s="32"/>
    </row>
    <row r="128" spans="1:23" ht="15.75" customHeight="1" x14ac:dyDescent="0.2">
      <c r="A128" s="30"/>
      <c r="B128" s="32"/>
      <c r="C128" s="32"/>
      <c r="D128" s="32"/>
      <c r="E128" s="32"/>
      <c r="F128" s="32"/>
      <c r="G128" s="32"/>
      <c r="H128" s="32"/>
      <c r="I128" s="32"/>
      <c r="J128" s="32"/>
      <c r="K128" s="32"/>
      <c r="L128" s="32"/>
      <c r="M128" s="32"/>
      <c r="N128" s="32"/>
      <c r="O128" s="32"/>
      <c r="P128" s="32"/>
      <c r="Q128" s="32"/>
      <c r="R128" s="32"/>
      <c r="S128" s="32"/>
      <c r="T128" s="32"/>
      <c r="U128" s="32"/>
      <c r="V128" s="32"/>
      <c r="W128" s="32"/>
    </row>
    <row r="129" spans="1:23" ht="15.75" customHeight="1" x14ac:dyDescent="0.2">
      <c r="A129" s="30"/>
      <c r="B129" s="32"/>
      <c r="C129" s="32"/>
      <c r="D129" s="32"/>
      <c r="E129" s="32"/>
      <c r="F129" s="32"/>
      <c r="G129" s="32"/>
      <c r="H129" s="32"/>
      <c r="I129" s="32"/>
      <c r="J129" s="32"/>
      <c r="K129" s="32"/>
      <c r="L129" s="32"/>
      <c r="M129" s="32"/>
      <c r="N129" s="32"/>
      <c r="O129" s="32"/>
      <c r="P129" s="32"/>
      <c r="Q129" s="32"/>
      <c r="R129" s="32"/>
      <c r="S129" s="32"/>
      <c r="T129" s="32"/>
      <c r="U129" s="32"/>
      <c r="V129" s="32"/>
      <c r="W129" s="32"/>
    </row>
    <row r="130" spans="1:23" ht="15.75" customHeight="1" x14ac:dyDescent="0.2">
      <c r="A130" s="30"/>
      <c r="B130" s="32"/>
      <c r="C130" s="32"/>
      <c r="D130" s="32"/>
      <c r="E130" s="32"/>
      <c r="F130" s="32"/>
      <c r="G130" s="32"/>
      <c r="H130" s="32"/>
      <c r="I130" s="32"/>
      <c r="J130" s="32"/>
      <c r="K130" s="32"/>
      <c r="L130" s="32"/>
      <c r="M130" s="32"/>
      <c r="N130" s="32"/>
      <c r="O130" s="32"/>
      <c r="P130" s="32"/>
      <c r="Q130" s="32"/>
      <c r="R130" s="32"/>
      <c r="S130" s="32"/>
      <c r="T130" s="32"/>
      <c r="U130" s="32"/>
      <c r="V130" s="32"/>
      <c r="W130" s="32"/>
    </row>
    <row r="131" spans="1:23" ht="15.75" customHeight="1" x14ac:dyDescent="0.2">
      <c r="A131" s="30"/>
      <c r="B131" s="32"/>
      <c r="C131" s="32"/>
      <c r="D131" s="32"/>
      <c r="E131" s="32"/>
      <c r="F131" s="32"/>
      <c r="G131" s="32"/>
      <c r="H131" s="32"/>
      <c r="I131" s="32"/>
      <c r="J131" s="32"/>
      <c r="K131" s="32"/>
      <c r="L131" s="32"/>
      <c r="M131" s="32"/>
      <c r="N131" s="32"/>
      <c r="O131" s="32"/>
      <c r="P131" s="32"/>
      <c r="Q131" s="32"/>
      <c r="R131" s="32"/>
      <c r="S131" s="32"/>
      <c r="T131" s="32"/>
      <c r="U131" s="32"/>
      <c r="V131" s="32"/>
      <c r="W131" s="32"/>
    </row>
    <row r="132" spans="1:23" ht="15.75" customHeight="1" x14ac:dyDescent="0.2">
      <c r="A132" s="30"/>
      <c r="B132" s="32"/>
      <c r="C132" s="32"/>
      <c r="D132" s="32"/>
      <c r="E132" s="32"/>
      <c r="F132" s="32"/>
      <c r="G132" s="32"/>
      <c r="H132" s="32"/>
      <c r="I132" s="32"/>
      <c r="J132" s="32"/>
      <c r="K132" s="32"/>
      <c r="L132" s="32"/>
      <c r="M132" s="32"/>
      <c r="N132" s="32"/>
      <c r="O132" s="32"/>
      <c r="P132" s="32"/>
      <c r="Q132" s="32"/>
      <c r="R132" s="32"/>
      <c r="S132" s="32"/>
      <c r="T132" s="32"/>
      <c r="U132" s="32"/>
      <c r="V132" s="32"/>
      <c r="W132" s="32"/>
    </row>
    <row r="133" spans="1:23" ht="15.75" customHeight="1" x14ac:dyDescent="0.2">
      <c r="A133" s="30"/>
      <c r="B133" s="32"/>
      <c r="C133" s="32"/>
      <c r="D133" s="32"/>
      <c r="E133" s="32"/>
      <c r="F133" s="32"/>
      <c r="G133" s="32"/>
      <c r="H133" s="32"/>
      <c r="I133" s="32"/>
      <c r="J133" s="32"/>
      <c r="K133" s="32"/>
      <c r="L133" s="32"/>
      <c r="M133" s="32"/>
      <c r="N133" s="32"/>
      <c r="O133" s="32"/>
      <c r="P133" s="32"/>
      <c r="Q133" s="32"/>
      <c r="R133" s="32"/>
      <c r="S133" s="32"/>
      <c r="T133" s="32"/>
      <c r="U133" s="32"/>
      <c r="V133" s="32"/>
      <c r="W133" s="32"/>
    </row>
    <row r="134" spans="1:23" ht="15.75" customHeight="1" x14ac:dyDescent="0.2">
      <c r="A134" s="30"/>
      <c r="B134" s="32"/>
      <c r="C134" s="32"/>
      <c r="D134" s="32"/>
      <c r="E134" s="32"/>
      <c r="F134" s="32"/>
      <c r="G134" s="32"/>
      <c r="H134" s="32"/>
      <c r="I134" s="32"/>
      <c r="J134" s="32"/>
      <c r="K134" s="32"/>
      <c r="L134" s="32"/>
      <c r="M134" s="32"/>
      <c r="N134" s="32"/>
      <c r="O134" s="32"/>
      <c r="P134" s="32"/>
      <c r="Q134" s="32"/>
      <c r="R134" s="32"/>
      <c r="S134" s="32"/>
      <c r="T134" s="32"/>
      <c r="U134" s="32"/>
      <c r="V134" s="32"/>
      <c r="W134" s="32"/>
    </row>
    <row r="135" spans="1:23" ht="15.75" customHeight="1" x14ac:dyDescent="0.2">
      <c r="A135" s="30"/>
      <c r="B135" s="32"/>
      <c r="C135" s="32"/>
      <c r="D135" s="32"/>
      <c r="E135" s="32"/>
      <c r="F135" s="32"/>
      <c r="G135" s="32"/>
      <c r="H135" s="32"/>
      <c r="I135" s="32"/>
      <c r="J135" s="32"/>
      <c r="K135" s="32"/>
      <c r="L135" s="32"/>
      <c r="M135" s="32"/>
      <c r="N135" s="32"/>
      <c r="O135" s="32"/>
      <c r="P135" s="32"/>
      <c r="Q135" s="32"/>
      <c r="R135" s="32"/>
      <c r="S135" s="32"/>
      <c r="T135" s="32"/>
      <c r="U135" s="32"/>
      <c r="V135" s="32"/>
      <c r="W135" s="32"/>
    </row>
    <row r="136" spans="1:23" ht="15.75" customHeight="1" x14ac:dyDescent="0.2">
      <c r="A136" s="30"/>
      <c r="B136" s="32"/>
      <c r="C136" s="32"/>
      <c r="D136" s="32"/>
      <c r="E136" s="32"/>
      <c r="F136" s="32"/>
      <c r="G136" s="32"/>
      <c r="H136" s="32"/>
      <c r="I136" s="32"/>
      <c r="J136" s="32"/>
      <c r="K136" s="32"/>
      <c r="L136" s="32"/>
      <c r="M136" s="32"/>
      <c r="N136" s="32"/>
      <c r="O136" s="32"/>
      <c r="P136" s="32"/>
      <c r="Q136" s="32"/>
      <c r="R136" s="32"/>
      <c r="S136" s="32"/>
      <c r="T136" s="32"/>
      <c r="U136" s="32"/>
      <c r="V136" s="32"/>
      <c r="W136" s="32"/>
    </row>
    <row r="137" spans="1:23" ht="15.75" customHeight="1" x14ac:dyDescent="0.2">
      <c r="A137" s="30"/>
      <c r="B137" s="32"/>
      <c r="C137" s="32"/>
      <c r="D137" s="32"/>
      <c r="E137" s="32"/>
      <c r="F137" s="32"/>
      <c r="G137" s="32"/>
      <c r="H137" s="32"/>
      <c r="I137" s="32"/>
      <c r="J137" s="32"/>
      <c r="K137" s="32"/>
      <c r="L137" s="32"/>
      <c r="M137" s="32"/>
      <c r="N137" s="32"/>
      <c r="O137" s="32"/>
      <c r="P137" s="32"/>
      <c r="Q137" s="32"/>
      <c r="R137" s="32"/>
      <c r="S137" s="32"/>
      <c r="T137" s="32"/>
      <c r="U137" s="32"/>
      <c r="V137" s="32"/>
      <c r="W137" s="32"/>
    </row>
    <row r="138" spans="1:23" ht="15.75" customHeight="1" x14ac:dyDescent="0.2">
      <c r="A138" s="30"/>
      <c r="B138" s="32"/>
      <c r="C138" s="32"/>
      <c r="D138" s="32"/>
      <c r="E138" s="32"/>
      <c r="F138" s="32"/>
      <c r="G138" s="32"/>
      <c r="H138" s="32"/>
      <c r="I138" s="32"/>
      <c r="J138" s="32"/>
      <c r="K138" s="32"/>
      <c r="L138" s="32"/>
      <c r="M138" s="32"/>
      <c r="N138" s="32"/>
      <c r="O138" s="32"/>
      <c r="P138" s="32"/>
      <c r="Q138" s="32"/>
      <c r="R138" s="32"/>
      <c r="S138" s="32"/>
      <c r="T138" s="32"/>
      <c r="U138" s="32"/>
      <c r="V138" s="32"/>
      <c r="W138" s="32"/>
    </row>
    <row r="139" spans="1:23" ht="15.75" customHeight="1" x14ac:dyDescent="0.2">
      <c r="A139" s="30"/>
      <c r="B139" s="32"/>
      <c r="C139" s="32"/>
      <c r="D139" s="32"/>
      <c r="E139" s="32"/>
      <c r="F139" s="32"/>
      <c r="G139" s="32"/>
      <c r="H139" s="32"/>
      <c r="I139" s="32"/>
      <c r="J139" s="32"/>
      <c r="K139" s="32"/>
      <c r="L139" s="32"/>
      <c r="M139" s="32"/>
      <c r="N139" s="32"/>
      <c r="O139" s="32"/>
      <c r="P139" s="32"/>
      <c r="Q139" s="32"/>
      <c r="R139" s="32"/>
      <c r="S139" s="32"/>
      <c r="T139" s="32"/>
      <c r="U139" s="32"/>
      <c r="V139" s="32"/>
      <c r="W139" s="32"/>
    </row>
    <row r="140" spans="1:23" ht="15.75" customHeight="1" x14ac:dyDescent="0.2">
      <c r="A140" s="30"/>
      <c r="B140" s="32"/>
      <c r="C140" s="32"/>
      <c r="D140" s="32"/>
      <c r="E140" s="32"/>
      <c r="F140" s="32"/>
      <c r="G140" s="32"/>
      <c r="H140" s="32"/>
      <c r="I140" s="32"/>
      <c r="J140" s="32"/>
      <c r="K140" s="32"/>
      <c r="L140" s="32"/>
      <c r="M140" s="32"/>
      <c r="N140" s="32"/>
      <c r="O140" s="32"/>
      <c r="P140" s="32"/>
      <c r="Q140" s="32"/>
      <c r="R140" s="32"/>
      <c r="S140" s="32"/>
      <c r="T140" s="32"/>
      <c r="U140" s="32"/>
      <c r="V140" s="32"/>
      <c r="W140" s="32"/>
    </row>
    <row r="141" spans="1:23" ht="15.75" customHeight="1" x14ac:dyDescent="0.2">
      <c r="A141" s="30"/>
      <c r="B141" s="32"/>
      <c r="C141" s="32"/>
      <c r="D141" s="32"/>
      <c r="E141" s="32"/>
      <c r="F141" s="32"/>
      <c r="G141" s="32"/>
      <c r="H141" s="32"/>
      <c r="I141" s="32"/>
      <c r="J141" s="32"/>
      <c r="K141" s="32"/>
      <c r="L141" s="32"/>
      <c r="M141" s="32"/>
      <c r="N141" s="32"/>
      <c r="O141" s="32"/>
      <c r="P141" s="32"/>
      <c r="Q141" s="32"/>
      <c r="R141" s="32"/>
      <c r="S141" s="32"/>
      <c r="T141" s="32"/>
      <c r="U141" s="32"/>
      <c r="V141" s="32"/>
      <c r="W141" s="32"/>
    </row>
    <row r="142" spans="1:23" ht="15.75" customHeight="1" x14ac:dyDescent="0.2">
      <c r="A142" s="30"/>
      <c r="B142" s="32"/>
      <c r="C142" s="32"/>
      <c r="D142" s="32"/>
      <c r="E142" s="32"/>
      <c r="F142" s="32"/>
      <c r="G142" s="32"/>
      <c r="H142" s="32"/>
      <c r="I142" s="32"/>
      <c r="J142" s="32"/>
      <c r="K142" s="32"/>
      <c r="L142" s="32"/>
      <c r="M142" s="32"/>
      <c r="N142" s="32"/>
      <c r="O142" s="32"/>
      <c r="P142" s="32"/>
      <c r="Q142" s="32"/>
      <c r="R142" s="32"/>
      <c r="S142" s="32"/>
      <c r="T142" s="32"/>
      <c r="U142" s="32"/>
      <c r="V142" s="32"/>
      <c r="W142" s="32"/>
    </row>
    <row r="143" spans="1:23" ht="15.75" customHeight="1" x14ac:dyDescent="0.2">
      <c r="A143" s="30"/>
      <c r="B143" s="32"/>
      <c r="C143" s="32"/>
      <c r="D143" s="32"/>
      <c r="E143" s="32"/>
      <c r="F143" s="32"/>
      <c r="G143" s="32"/>
      <c r="H143" s="32"/>
      <c r="I143" s="32"/>
      <c r="J143" s="32"/>
      <c r="K143" s="32"/>
      <c r="L143" s="32"/>
      <c r="M143" s="32"/>
      <c r="N143" s="32"/>
      <c r="O143" s="32"/>
      <c r="P143" s="32"/>
      <c r="Q143" s="32"/>
      <c r="R143" s="32"/>
      <c r="S143" s="32"/>
      <c r="T143" s="32"/>
      <c r="U143" s="32"/>
      <c r="V143" s="32"/>
      <c r="W143" s="32"/>
    </row>
    <row r="144" spans="1:23" ht="15.75" customHeight="1" x14ac:dyDescent="0.2">
      <c r="A144" s="30"/>
      <c r="B144" s="32"/>
      <c r="C144" s="32"/>
      <c r="D144" s="32"/>
      <c r="E144" s="32"/>
      <c r="F144" s="32"/>
      <c r="G144" s="32"/>
      <c r="H144" s="32"/>
      <c r="I144" s="32"/>
      <c r="J144" s="32"/>
      <c r="K144" s="32"/>
      <c r="L144" s="32"/>
      <c r="M144" s="32"/>
      <c r="N144" s="32"/>
      <c r="O144" s="32"/>
      <c r="P144" s="32"/>
      <c r="Q144" s="32"/>
      <c r="R144" s="32"/>
      <c r="S144" s="32"/>
      <c r="T144" s="32"/>
      <c r="U144" s="32"/>
      <c r="V144" s="32"/>
      <c r="W144" s="32"/>
    </row>
    <row r="145" spans="1:23" ht="15.75" customHeight="1" x14ac:dyDescent="0.2">
      <c r="A145" s="30"/>
      <c r="B145" s="32"/>
      <c r="C145" s="32"/>
      <c r="D145" s="32"/>
      <c r="E145" s="32"/>
      <c r="F145" s="32"/>
      <c r="G145" s="32"/>
      <c r="H145" s="32"/>
      <c r="I145" s="32"/>
      <c r="J145" s="32"/>
      <c r="K145" s="32"/>
      <c r="L145" s="32"/>
      <c r="M145" s="32"/>
      <c r="N145" s="32"/>
      <c r="O145" s="32"/>
      <c r="P145" s="32"/>
      <c r="Q145" s="32"/>
      <c r="R145" s="32"/>
      <c r="S145" s="32"/>
      <c r="T145" s="32"/>
      <c r="U145" s="32"/>
      <c r="V145" s="32"/>
      <c r="W145" s="32"/>
    </row>
    <row r="146" spans="1:23" ht="15.75" customHeight="1" x14ac:dyDescent="0.2">
      <c r="A146" s="30"/>
      <c r="B146" s="32"/>
      <c r="C146" s="32"/>
      <c r="D146" s="32"/>
      <c r="E146" s="32"/>
      <c r="F146" s="32"/>
      <c r="G146" s="32"/>
      <c r="H146" s="32"/>
      <c r="I146" s="32"/>
      <c r="J146" s="32"/>
      <c r="K146" s="32"/>
      <c r="L146" s="32"/>
      <c r="M146" s="32"/>
      <c r="N146" s="32"/>
      <c r="O146" s="32"/>
      <c r="P146" s="32"/>
      <c r="Q146" s="32"/>
      <c r="R146" s="32"/>
      <c r="S146" s="32"/>
      <c r="T146" s="32"/>
      <c r="U146" s="32"/>
      <c r="V146" s="32"/>
      <c r="W146" s="32"/>
    </row>
    <row r="147" spans="1:23" ht="15.75" customHeight="1" x14ac:dyDescent="0.2">
      <c r="A147" s="30"/>
      <c r="B147" s="32"/>
      <c r="C147" s="32"/>
      <c r="D147" s="32"/>
      <c r="E147" s="32"/>
      <c r="F147" s="32"/>
      <c r="G147" s="32"/>
      <c r="H147" s="32"/>
      <c r="I147" s="32"/>
      <c r="J147" s="32"/>
      <c r="K147" s="32"/>
      <c r="L147" s="32"/>
      <c r="M147" s="32"/>
      <c r="N147" s="32"/>
      <c r="O147" s="32"/>
      <c r="P147" s="32"/>
      <c r="Q147" s="32"/>
      <c r="R147" s="32"/>
      <c r="S147" s="32"/>
      <c r="T147" s="32"/>
      <c r="U147" s="32"/>
      <c r="V147" s="32"/>
      <c r="W147" s="32"/>
    </row>
    <row r="148" spans="1:23" ht="15.75" customHeight="1" x14ac:dyDescent="0.2">
      <c r="A148" s="30"/>
      <c r="B148" s="32"/>
      <c r="C148" s="32"/>
      <c r="D148" s="32"/>
      <c r="E148" s="32"/>
      <c r="F148" s="32"/>
      <c r="G148" s="32"/>
      <c r="H148" s="32"/>
      <c r="I148" s="32"/>
      <c r="J148" s="32"/>
      <c r="K148" s="32"/>
      <c r="L148" s="32"/>
      <c r="M148" s="32"/>
      <c r="N148" s="32"/>
      <c r="O148" s="32"/>
      <c r="P148" s="32"/>
      <c r="Q148" s="32"/>
      <c r="R148" s="32"/>
      <c r="S148" s="32"/>
      <c r="T148" s="32"/>
      <c r="U148" s="32"/>
      <c r="V148" s="32"/>
      <c r="W148" s="32"/>
    </row>
    <row r="149" spans="1:23" ht="15.75" customHeight="1" x14ac:dyDescent="0.2">
      <c r="A149" s="30"/>
      <c r="B149" s="32"/>
      <c r="C149" s="32"/>
      <c r="D149" s="32"/>
      <c r="E149" s="32"/>
      <c r="F149" s="32"/>
      <c r="G149" s="32"/>
      <c r="H149" s="32"/>
      <c r="I149" s="32"/>
      <c r="J149" s="32"/>
      <c r="K149" s="32"/>
      <c r="L149" s="32"/>
      <c r="M149" s="32"/>
      <c r="N149" s="32"/>
      <c r="O149" s="32"/>
      <c r="P149" s="32"/>
      <c r="Q149" s="32"/>
      <c r="R149" s="32"/>
      <c r="S149" s="32"/>
      <c r="T149" s="32"/>
      <c r="U149" s="32"/>
      <c r="V149" s="32"/>
      <c r="W149" s="32"/>
    </row>
    <row r="150" spans="1:23" ht="15.75" customHeight="1" x14ac:dyDescent="0.2">
      <c r="A150" s="30"/>
      <c r="B150" s="32"/>
      <c r="C150" s="32"/>
      <c r="D150" s="32"/>
      <c r="E150" s="32"/>
      <c r="F150" s="32"/>
      <c r="G150" s="32"/>
      <c r="H150" s="32"/>
      <c r="I150" s="32"/>
      <c r="J150" s="32"/>
      <c r="K150" s="32"/>
      <c r="L150" s="32"/>
      <c r="M150" s="32"/>
      <c r="N150" s="32"/>
      <c r="O150" s="32"/>
      <c r="P150" s="32"/>
      <c r="Q150" s="32"/>
      <c r="R150" s="32"/>
      <c r="S150" s="32"/>
      <c r="T150" s="32"/>
      <c r="U150" s="32"/>
      <c r="V150" s="32"/>
      <c r="W150" s="32"/>
    </row>
    <row r="151" spans="1:23" ht="15.75" customHeight="1" x14ac:dyDescent="0.2">
      <c r="A151" s="30"/>
      <c r="B151" s="32"/>
      <c r="C151" s="32"/>
      <c r="D151" s="32"/>
      <c r="E151" s="32"/>
      <c r="F151" s="32"/>
      <c r="G151" s="32"/>
      <c r="H151" s="32"/>
      <c r="I151" s="32"/>
      <c r="J151" s="32"/>
      <c r="K151" s="32"/>
      <c r="L151" s="32"/>
      <c r="M151" s="32"/>
      <c r="N151" s="32"/>
      <c r="O151" s="32"/>
      <c r="P151" s="32"/>
      <c r="Q151" s="32"/>
      <c r="R151" s="32"/>
      <c r="S151" s="32"/>
      <c r="T151" s="32"/>
      <c r="U151" s="32"/>
      <c r="V151" s="32"/>
      <c r="W151" s="32"/>
    </row>
    <row r="152" spans="1:23" ht="15.75" customHeight="1" x14ac:dyDescent="0.2">
      <c r="A152" s="30"/>
      <c r="B152" s="32"/>
      <c r="C152" s="32"/>
      <c r="D152" s="32"/>
      <c r="E152" s="32"/>
      <c r="F152" s="32"/>
      <c r="G152" s="32"/>
      <c r="H152" s="32"/>
      <c r="I152" s="32"/>
      <c r="J152" s="32"/>
      <c r="K152" s="32"/>
      <c r="L152" s="32"/>
      <c r="M152" s="32"/>
      <c r="N152" s="32"/>
      <c r="O152" s="32"/>
      <c r="P152" s="32"/>
      <c r="Q152" s="32"/>
      <c r="R152" s="32"/>
      <c r="S152" s="32"/>
      <c r="T152" s="32"/>
      <c r="U152" s="32"/>
      <c r="V152" s="32"/>
      <c r="W152" s="32"/>
    </row>
    <row r="153" spans="1:23" ht="15.75" customHeight="1" x14ac:dyDescent="0.2">
      <c r="A153" s="30"/>
      <c r="B153" s="32"/>
      <c r="C153" s="32"/>
      <c r="D153" s="32"/>
      <c r="E153" s="32"/>
      <c r="F153" s="32"/>
      <c r="G153" s="32"/>
      <c r="H153" s="32"/>
      <c r="I153" s="32"/>
      <c r="J153" s="32"/>
      <c r="K153" s="32"/>
      <c r="L153" s="32"/>
      <c r="M153" s="32"/>
      <c r="N153" s="32"/>
      <c r="O153" s="32"/>
      <c r="P153" s="32"/>
      <c r="Q153" s="32"/>
      <c r="R153" s="32"/>
      <c r="S153" s="32"/>
      <c r="T153" s="32"/>
      <c r="U153" s="32"/>
      <c r="V153" s="32"/>
      <c r="W153" s="32"/>
    </row>
    <row r="154" spans="1:23" ht="15.75" customHeight="1" x14ac:dyDescent="0.2">
      <c r="A154" s="30"/>
      <c r="B154" s="32"/>
      <c r="C154" s="32"/>
      <c r="D154" s="32"/>
      <c r="E154" s="32"/>
      <c r="F154" s="32"/>
      <c r="G154" s="32"/>
      <c r="H154" s="32"/>
      <c r="I154" s="32"/>
      <c r="J154" s="32"/>
      <c r="K154" s="32"/>
      <c r="L154" s="32"/>
      <c r="M154" s="32"/>
      <c r="N154" s="32"/>
      <c r="O154" s="32"/>
      <c r="P154" s="32"/>
      <c r="Q154" s="32"/>
      <c r="R154" s="32"/>
      <c r="S154" s="32"/>
      <c r="T154" s="32"/>
      <c r="U154" s="32"/>
      <c r="V154" s="32"/>
      <c r="W154" s="32"/>
    </row>
    <row r="155" spans="1:23" ht="15.75" customHeight="1" x14ac:dyDescent="0.2">
      <c r="A155" s="30"/>
      <c r="B155" s="32"/>
      <c r="C155" s="32"/>
      <c r="D155" s="32"/>
      <c r="E155" s="32"/>
      <c r="F155" s="32"/>
      <c r="G155" s="32"/>
      <c r="H155" s="32"/>
      <c r="I155" s="32"/>
      <c r="J155" s="32"/>
      <c r="K155" s="32"/>
      <c r="L155" s="32"/>
      <c r="M155" s="32"/>
      <c r="N155" s="32"/>
      <c r="O155" s="32"/>
      <c r="P155" s="32"/>
      <c r="Q155" s="32"/>
      <c r="R155" s="32"/>
      <c r="S155" s="32"/>
      <c r="T155" s="32"/>
      <c r="U155" s="32"/>
      <c r="V155" s="32"/>
      <c r="W155" s="32"/>
    </row>
    <row r="156" spans="1:23" ht="15.75" customHeight="1" x14ac:dyDescent="0.2">
      <c r="A156" s="30"/>
      <c r="B156" s="32"/>
      <c r="C156" s="32"/>
      <c r="D156" s="32"/>
      <c r="E156" s="32"/>
      <c r="F156" s="32"/>
      <c r="G156" s="32"/>
      <c r="H156" s="32"/>
      <c r="I156" s="32"/>
      <c r="J156" s="32"/>
      <c r="K156" s="32"/>
      <c r="L156" s="32"/>
      <c r="M156" s="32"/>
      <c r="N156" s="32"/>
      <c r="O156" s="32"/>
      <c r="P156" s="32"/>
      <c r="Q156" s="32"/>
      <c r="R156" s="32"/>
      <c r="S156" s="32"/>
      <c r="T156" s="32"/>
      <c r="U156" s="32"/>
      <c r="V156" s="32"/>
      <c r="W156" s="32"/>
    </row>
    <row r="157" spans="1:23" ht="15.75" customHeight="1" x14ac:dyDescent="0.2">
      <c r="A157" s="30"/>
      <c r="B157" s="32"/>
      <c r="C157" s="32"/>
      <c r="D157" s="32"/>
      <c r="E157" s="32"/>
      <c r="F157" s="32"/>
      <c r="G157" s="32"/>
      <c r="H157" s="32"/>
      <c r="I157" s="32"/>
      <c r="J157" s="32"/>
      <c r="K157" s="32"/>
      <c r="L157" s="32"/>
      <c r="M157" s="32"/>
      <c r="N157" s="32"/>
      <c r="O157" s="32"/>
      <c r="P157" s="32"/>
      <c r="Q157" s="32"/>
      <c r="R157" s="32"/>
      <c r="S157" s="32"/>
      <c r="T157" s="32"/>
      <c r="U157" s="32"/>
      <c r="V157" s="32"/>
      <c r="W157" s="32"/>
    </row>
    <row r="158" spans="1:23" ht="15.75" customHeight="1" x14ac:dyDescent="0.2">
      <c r="A158" s="30"/>
      <c r="B158" s="32"/>
      <c r="C158" s="32"/>
      <c r="D158" s="32"/>
      <c r="E158" s="32"/>
      <c r="F158" s="32"/>
      <c r="G158" s="32"/>
      <c r="H158" s="32"/>
      <c r="I158" s="32"/>
      <c r="J158" s="32"/>
      <c r="K158" s="32"/>
      <c r="L158" s="32"/>
      <c r="M158" s="32"/>
      <c r="N158" s="32"/>
      <c r="O158" s="32"/>
      <c r="P158" s="32"/>
      <c r="Q158" s="32"/>
      <c r="R158" s="32"/>
      <c r="S158" s="32"/>
      <c r="T158" s="32"/>
      <c r="U158" s="32"/>
      <c r="V158" s="32"/>
      <c r="W158" s="32"/>
    </row>
    <row r="159" spans="1:23" ht="15.75" customHeight="1" x14ac:dyDescent="0.2">
      <c r="A159" s="30"/>
      <c r="B159" s="32"/>
      <c r="C159" s="32"/>
      <c r="D159" s="32"/>
      <c r="E159" s="32"/>
      <c r="F159" s="32"/>
      <c r="G159" s="32"/>
      <c r="H159" s="32"/>
      <c r="I159" s="32"/>
      <c r="J159" s="32"/>
      <c r="K159" s="32"/>
      <c r="L159" s="32"/>
      <c r="M159" s="32"/>
      <c r="N159" s="32"/>
      <c r="O159" s="32"/>
      <c r="P159" s="32"/>
      <c r="Q159" s="32"/>
      <c r="R159" s="32"/>
      <c r="S159" s="32"/>
      <c r="T159" s="32"/>
      <c r="U159" s="32"/>
      <c r="V159" s="32"/>
      <c r="W159" s="32"/>
    </row>
    <row r="160" spans="1:23" ht="15.75" customHeight="1" x14ac:dyDescent="0.2">
      <c r="A160" s="30"/>
      <c r="B160" s="32"/>
      <c r="C160" s="32"/>
      <c r="D160" s="32"/>
      <c r="E160" s="32"/>
      <c r="F160" s="32"/>
      <c r="G160" s="32"/>
      <c r="H160" s="32"/>
      <c r="I160" s="32"/>
      <c r="J160" s="32"/>
      <c r="K160" s="32"/>
      <c r="L160" s="32"/>
      <c r="M160" s="32"/>
      <c r="N160" s="32"/>
      <c r="O160" s="32"/>
      <c r="P160" s="32"/>
      <c r="Q160" s="32"/>
      <c r="R160" s="32"/>
      <c r="S160" s="32"/>
      <c r="T160" s="32"/>
      <c r="U160" s="32"/>
      <c r="V160" s="32"/>
      <c r="W160" s="32"/>
    </row>
    <row r="161" spans="1:23" ht="15.75" customHeight="1" x14ac:dyDescent="0.2">
      <c r="A161" s="30"/>
      <c r="B161" s="32"/>
      <c r="C161" s="32"/>
      <c r="D161" s="32"/>
      <c r="E161" s="32"/>
      <c r="F161" s="32"/>
      <c r="G161" s="32"/>
      <c r="H161" s="32"/>
      <c r="I161" s="32"/>
      <c r="J161" s="32"/>
      <c r="K161" s="32"/>
      <c r="L161" s="32"/>
      <c r="M161" s="32"/>
      <c r="N161" s="32"/>
      <c r="O161" s="32"/>
      <c r="P161" s="32"/>
      <c r="Q161" s="32"/>
      <c r="R161" s="32"/>
      <c r="S161" s="32"/>
      <c r="T161" s="32"/>
      <c r="U161" s="32"/>
      <c r="V161" s="32"/>
      <c r="W161" s="32"/>
    </row>
    <row r="162" spans="1:23" ht="15.75" customHeight="1" x14ac:dyDescent="0.2">
      <c r="A162" s="30"/>
      <c r="B162" s="32"/>
      <c r="C162" s="32"/>
      <c r="D162" s="32"/>
      <c r="E162" s="32"/>
      <c r="F162" s="32"/>
      <c r="G162" s="32"/>
      <c r="H162" s="32"/>
      <c r="I162" s="32"/>
      <c r="J162" s="32"/>
      <c r="K162" s="32"/>
      <c r="L162" s="32"/>
      <c r="M162" s="32"/>
      <c r="N162" s="32"/>
      <c r="O162" s="32"/>
      <c r="P162" s="32"/>
      <c r="Q162" s="32"/>
      <c r="R162" s="32"/>
      <c r="S162" s="32"/>
      <c r="T162" s="32"/>
      <c r="U162" s="32"/>
      <c r="V162" s="32"/>
      <c r="W162" s="32"/>
    </row>
    <row r="163" spans="1:23" ht="15.75" customHeight="1" x14ac:dyDescent="0.2">
      <c r="A163" s="30"/>
      <c r="B163" s="32"/>
      <c r="C163" s="32"/>
      <c r="D163" s="32"/>
      <c r="E163" s="32"/>
      <c r="F163" s="32"/>
      <c r="G163" s="32"/>
      <c r="H163" s="32"/>
      <c r="I163" s="32"/>
      <c r="J163" s="32"/>
      <c r="K163" s="32"/>
      <c r="L163" s="32"/>
      <c r="M163" s="32"/>
      <c r="N163" s="32"/>
      <c r="O163" s="32"/>
      <c r="P163" s="32"/>
      <c r="Q163" s="32"/>
      <c r="R163" s="32"/>
      <c r="S163" s="32"/>
      <c r="T163" s="32"/>
      <c r="U163" s="32"/>
      <c r="V163" s="32"/>
      <c r="W163" s="32"/>
    </row>
    <row r="164" spans="1:23" ht="15.75" customHeight="1" x14ac:dyDescent="0.2">
      <c r="A164" s="30"/>
      <c r="B164" s="32"/>
      <c r="C164" s="32"/>
      <c r="D164" s="32"/>
      <c r="E164" s="32"/>
      <c r="F164" s="32"/>
      <c r="G164" s="32"/>
      <c r="H164" s="32"/>
      <c r="I164" s="32"/>
      <c r="J164" s="32"/>
      <c r="K164" s="32"/>
      <c r="L164" s="32"/>
      <c r="M164" s="32"/>
      <c r="N164" s="32"/>
      <c r="O164" s="32"/>
      <c r="P164" s="32"/>
      <c r="Q164" s="32"/>
      <c r="R164" s="32"/>
      <c r="S164" s="32"/>
      <c r="T164" s="32"/>
      <c r="U164" s="32"/>
      <c r="V164" s="32"/>
      <c r="W164" s="32"/>
    </row>
    <row r="165" spans="1:23" ht="15.75" customHeight="1" x14ac:dyDescent="0.2">
      <c r="A165" s="30"/>
      <c r="B165" s="32"/>
      <c r="C165" s="32"/>
      <c r="D165" s="32"/>
      <c r="E165" s="32"/>
      <c r="F165" s="32"/>
      <c r="G165" s="32"/>
      <c r="H165" s="32"/>
      <c r="I165" s="32"/>
      <c r="J165" s="32"/>
      <c r="K165" s="32"/>
      <c r="L165" s="32"/>
      <c r="M165" s="32"/>
      <c r="N165" s="32"/>
      <c r="O165" s="32"/>
      <c r="P165" s="32"/>
      <c r="Q165" s="32"/>
      <c r="R165" s="32"/>
      <c r="S165" s="32"/>
      <c r="T165" s="32"/>
      <c r="U165" s="32"/>
      <c r="V165" s="32"/>
      <c r="W165" s="32"/>
    </row>
    <row r="166" spans="1:23" ht="15.75" customHeight="1" x14ac:dyDescent="0.2">
      <c r="A166" s="30"/>
      <c r="B166" s="32"/>
      <c r="C166" s="32"/>
      <c r="D166" s="32"/>
      <c r="E166" s="32"/>
      <c r="F166" s="32"/>
      <c r="G166" s="32"/>
      <c r="H166" s="32"/>
      <c r="I166" s="32"/>
      <c r="J166" s="32"/>
      <c r="K166" s="32"/>
      <c r="L166" s="32"/>
      <c r="M166" s="32"/>
      <c r="N166" s="32"/>
      <c r="O166" s="32"/>
      <c r="P166" s="32"/>
      <c r="Q166" s="32"/>
      <c r="R166" s="32"/>
      <c r="S166" s="32"/>
      <c r="T166" s="32"/>
      <c r="U166" s="32"/>
      <c r="V166" s="32"/>
      <c r="W166" s="32"/>
    </row>
    <row r="167" spans="1:23" ht="15.75" customHeight="1" x14ac:dyDescent="0.2">
      <c r="A167" s="30"/>
      <c r="B167" s="32"/>
      <c r="C167" s="32"/>
      <c r="D167" s="32"/>
      <c r="E167" s="32"/>
      <c r="F167" s="32"/>
      <c r="G167" s="32"/>
      <c r="H167" s="32"/>
      <c r="I167" s="32"/>
      <c r="J167" s="32"/>
      <c r="K167" s="32"/>
      <c r="L167" s="32"/>
      <c r="M167" s="32"/>
      <c r="N167" s="32"/>
      <c r="O167" s="32"/>
      <c r="P167" s="32"/>
      <c r="Q167" s="32"/>
      <c r="R167" s="32"/>
      <c r="S167" s="32"/>
      <c r="T167" s="32"/>
      <c r="U167" s="32"/>
      <c r="V167" s="32"/>
      <c r="W167" s="32"/>
    </row>
    <row r="168" spans="1:23" ht="15.75" customHeight="1" x14ac:dyDescent="0.2">
      <c r="A168" s="30"/>
      <c r="B168" s="32"/>
      <c r="C168" s="32"/>
      <c r="D168" s="32"/>
      <c r="E168" s="32"/>
      <c r="F168" s="32"/>
      <c r="G168" s="32"/>
      <c r="H168" s="32"/>
      <c r="I168" s="32"/>
      <c r="J168" s="32"/>
      <c r="K168" s="32"/>
      <c r="L168" s="32"/>
      <c r="M168" s="32"/>
      <c r="N168" s="32"/>
      <c r="O168" s="32"/>
      <c r="P168" s="32"/>
      <c r="Q168" s="32"/>
      <c r="R168" s="32"/>
      <c r="S168" s="32"/>
      <c r="T168" s="32"/>
      <c r="U168" s="32"/>
      <c r="V168" s="32"/>
      <c r="W168" s="32"/>
    </row>
    <row r="169" spans="1:23" ht="15.75" customHeight="1" x14ac:dyDescent="0.2">
      <c r="A169" s="30"/>
      <c r="B169" s="32"/>
      <c r="C169" s="32"/>
      <c r="D169" s="32"/>
      <c r="E169" s="32"/>
      <c r="F169" s="32"/>
      <c r="G169" s="32"/>
      <c r="H169" s="32"/>
      <c r="I169" s="32"/>
      <c r="J169" s="32"/>
      <c r="K169" s="32"/>
      <c r="L169" s="32"/>
      <c r="M169" s="32"/>
      <c r="N169" s="32"/>
      <c r="O169" s="32"/>
      <c r="P169" s="32"/>
      <c r="Q169" s="32"/>
      <c r="R169" s="32"/>
      <c r="S169" s="32"/>
      <c r="T169" s="32"/>
      <c r="U169" s="32"/>
      <c r="V169" s="32"/>
      <c r="W169" s="32"/>
    </row>
    <row r="170" spans="1:23" ht="15.75" customHeight="1" x14ac:dyDescent="0.2">
      <c r="A170" s="30"/>
      <c r="B170" s="32"/>
      <c r="C170" s="32"/>
      <c r="D170" s="32"/>
      <c r="E170" s="32"/>
      <c r="F170" s="32"/>
      <c r="G170" s="32"/>
      <c r="H170" s="32"/>
      <c r="I170" s="32"/>
      <c r="J170" s="32"/>
      <c r="K170" s="32"/>
      <c r="L170" s="32"/>
      <c r="M170" s="32"/>
      <c r="N170" s="32"/>
      <c r="O170" s="32"/>
      <c r="P170" s="32"/>
      <c r="Q170" s="32"/>
      <c r="R170" s="32"/>
      <c r="S170" s="32"/>
      <c r="T170" s="32"/>
      <c r="U170" s="32"/>
      <c r="V170" s="32"/>
      <c r="W170" s="32"/>
    </row>
    <row r="171" spans="1:23" ht="15.75" customHeight="1" x14ac:dyDescent="0.2">
      <c r="A171" s="30"/>
      <c r="B171" s="32"/>
      <c r="C171" s="32"/>
      <c r="D171" s="32"/>
      <c r="E171" s="32"/>
      <c r="F171" s="32"/>
      <c r="G171" s="32"/>
      <c r="H171" s="32"/>
      <c r="I171" s="32"/>
      <c r="J171" s="32"/>
      <c r="K171" s="32"/>
      <c r="L171" s="32"/>
      <c r="M171" s="32"/>
      <c r="N171" s="32"/>
      <c r="O171" s="32"/>
      <c r="P171" s="32"/>
      <c r="Q171" s="32"/>
      <c r="R171" s="32"/>
      <c r="S171" s="32"/>
      <c r="T171" s="32"/>
      <c r="U171" s="32"/>
      <c r="V171" s="32"/>
      <c r="W171" s="32"/>
    </row>
    <row r="172" spans="1:23" ht="15.75" customHeight="1" x14ac:dyDescent="0.2">
      <c r="A172" s="30"/>
      <c r="B172" s="32"/>
      <c r="C172" s="32"/>
      <c r="D172" s="32"/>
      <c r="E172" s="32"/>
      <c r="F172" s="32"/>
      <c r="G172" s="32"/>
      <c r="H172" s="32"/>
      <c r="I172" s="32"/>
      <c r="J172" s="32"/>
      <c r="K172" s="32"/>
      <c r="L172" s="32"/>
      <c r="M172" s="32"/>
      <c r="N172" s="32"/>
      <c r="O172" s="32"/>
      <c r="P172" s="32"/>
      <c r="Q172" s="32"/>
      <c r="R172" s="32"/>
      <c r="S172" s="32"/>
      <c r="T172" s="32"/>
      <c r="U172" s="32"/>
      <c r="V172" s="32"/>
      <c r="W172" s="32"/>
    </row>
    <row r="173" spans="1:23" ht="15.75" customHeight="1" x14ac:dyDescent="0.2">
      <c r="A173" s="30"/>
      <c r="B173" s="32"/>
      <c r="C173" s="32"/>
      <c r="D173" s="32"/>
      <c r="E173" s="32"/>
      <c r="F173" s="32"/>
      <c r="G173" s="32"/>
      <c r="H173" s="32"/>
      <c r="I173" s="32"/>
      <c r="J173" s="32"/>
      <c r="K173" s="32"/>
      <c r="L173" s="32"/>
      <c r="M173" s="32"/>
      <c r="N173" s="32"/>
      <c r="O173" s="32"/>
      <c r="P173" s="32"/>
      <c r="Q173" s="32"/>
      <c r="R173" s="32"/>
      <c r="S173" s="32"/>
      <c r="T173" s="32"/>
      <c r="U173" s="32"/>
      <c r="V173" s="32"/>
      <c r="W173" s="32"/>
    </row>
    <row r="174" spans="1:23" ht="15.75" customHeight="1" x14ac:dyDescent="0.2">
      <c r="A174" s="30"/>
      <c r="B174" s="32"/>
      <c r="C174" s="32"/>
      <c r="D174" s="32"/>
      <c r="E174" s="32"/>
      <c r="F174" s="32"/>
      <c r="G174" s="32"/>
      <c r="H174" s="32"/>
      <c r="I174" s="32"/>
      <c r="J174" s="32"/>
      <c r="K174" s="32"/>
      <c r="L174" s="32"/>
      <c r="M174" s="32"/>
      <c r="N174" s="32"/>
      <c r="O174" s="32"/>
      <c r="P174" s="32"/>
      <c r="Q174" s="32"/>
      <c r="R174" s="32"/>
      <c r="S174" s="32"/>
      <c r="T174" s="32"/>
      <c r="U174" s="32"/>
      <c r="V174" s="32"/>
      <c r="W174" s="32"/>
    </row>
    <row r="175" spans="1:23" ht="15.75" customHeight="1" x14ac:dyDescent="0.2">
      <c r="A175" s="30"/>
      <c r="B175" s="32"/>
      <c r="C175" s="32"/>
      <c r="D175" s="32"/>
      <c r="E175" s="32"/>
      <c r="F175" s="32"/>
      <c r="G175" s="32"/>
      <c r="H175" s="32"/>
      <c r="I175" s="32"/>
      <c r="J175" s="32"/>
      <c r="K175" s="32"/>
      <c r="L175" s="32"/>
      <c r="M175" s="32"/>
      <c r="N175" s="32"/>
      <c r="O175" s="32"/>
      <c r="P175" s="32"/>
      <c r="Q175" s="32"/>
      <c r="R175" s="32"/>
      <c r="S175" s="32"/>
      <c r="T175" s="32"/>
      <c r="U175" s="32"/>
      <c r="V175" s="32"/>
      <c r="W175" s="32"/>
    </row>
    <row r="176" spans="1:23" ht="15.75" customHeight="1" x14ac:dyDescent="0.2">
      <c r="A176" s="30"/>
      <c r="B176" s="32"/>
      <c r="C176" s="32"/>
      <c r="D176" s="32"/>
      <c r="E176" s="32"/>
      <c r="F176" s="32"/>
      <c r="G176" s="32"/>
      <c r="H176" s="32"/>
      <c r="I176" s="32"/>
      <c r="J176" s="32"/>
      <c r="K176" s="32"/>
      <c r="L176" s="32"/>
      <c r="M176" s="32"/>
      <c r="N176" s="32"/>
      <c r="O176" s="32"/>
      <c r="P176" s="32"/>
      <c r="Q176" s="32"/>
      <c r="R176" s="32"/>
      <c r="S176" s="32"/>
      <c r="T176" s="32"/>
      <c r="U176" s="32"/>
      <c r="V176" s="32"/>
      <c r="W176" s="32"/>
    </row>
    <row r="177" spans="1:23" ht="15.75" customHeight="1" x14ac:dyDescent="0.2">
      <c r="A177" s="30"/>
      <c r="B177" s="32"/>
      <c r="C177" s="32"/>
      <c r="D177" s="32"/>
      <c r="E177" s="32"/>
      <c r="F177" s="32"/>
      <c r="G177" s="32"/>
      <c r="H177" s="32"/>
      <c r="I177" s="32"/>
      <c r="J177" s="32"/>
      <c r="K177" s="32"/>
      <c r="L177" s="32"/>
      <c r="M177" s="32"/>
      <c r="N177" s="32"/>
      <c r="O177" s="32"/>
      <c r="P177" s="32"/>
      <c r="Q177" s="32"/>
      <c r="R177" s="32"/>
      <c r="S177" s="32"/>
      <c r="T177" s="32"/>
      <c r="U177" s="32"/>
      <c r="V177" s="32"/>
      <c r="W177" s="32"/>
    </row>
    <row r="178" spans="1:23" ht="15.75" customHeight="1" x14ac:dyDescent="0.2">
      <c r="A178" s="30"/>
      <c r="B178" s="32"/>
      <c r="C178" s="32"/>
      <c r="D178" s="32"/>
      <c r="E178" s="32"/>
      <c r="F178" s="32"/>
      <c r="G178" s="32"/>
      <c r="H178" s="32"/>
      <c r="I178" s="32"/>
      <c r="J178" s="32"/>
      <c r="K178" s="32"/>
      <c r="L178" s="32"/>
      <c r="M178" s="32"/>
      <c r="N178" s="32"/>
      <c r="O178" s="32"/>
      <c r="P178" s="32"/>
      <c r="Q178" s="32"/>
      <c r="R178" s="32"/>
      <c r="S178" s="32"/>
      <c r="T178" s="32"/>
      <c r="U178" s="32"/>
      <c r="V178" s="32"/>
      <c r="W178" s="32"/>
    </row>
    <row r="179" spans="1:23" ht="15.75" customHeight="1" x14ac:dyDescent="0.2">
      <c r="A179" s="30"/>
      <c r="B179" s="32"/>
      <c r="C179" s="32"/>
      <c r="D179" s="32"/>
      <c r="E179" s="32"/>
      <c r="F179" s="32"/>
      <c r="G179" s="32"/>
      <c r="H179" s="32"/>
      <c r="I179" s="32"/>
      <c r="J179" s="32"/>
      <c r="K179" s="32"/>
      <c r="L179" s="32"/>
      <c r="M179" s="32"/>
      <c r="N179" s="32"/>
      <c r="O179" s="32"/>
      <c r="P179" s="32"/>
      <c r="Q179" s="32"/>
      <c r="R179" s="32"/>
      <c r="S179" s="32"/>
      <c r="T179" s="32"/>
      <c r="U179" s="32"/>
      <c r="V179" s="32"/>
      <c r="W179" s="32"/>
    </row>
    <row r="180" spans="1:23" ht="15.75" customHeight="1" x14ac:dyDescent="0.2">
      <c r="A180" s="30"/>
      <c r="B180" s="32"/>
      <c r="C180" s="32"/>
      <c r="D180" s="32"/>
      <c r="E180" s="32"/>
      <c r="F180" s="32"/>
      <c r="G180" s="32"/>
      <c r="H180" s="32"/>
      <c r="I180" s="32"/>
      <c r="J180" s="32"/>
      <c r="K180" s="32"/>
      <c r="L180" s="32"/>
      <c r="M180" s="32"/>
      <c r="N180" s="32"/>
      <c r="O180" s="32"/>
      <c r="P180" s="32"/>
      <c r="Q180" s="32"/>
      <c r="R180" s="32"/>
      <c r="S180" s="32"/>
      <c r="T180" s="32"/>
      <c r="U180" s="32"/>
      <c r="V180" s="32"/>
      <c r="W180" s="32"/>
    </row>
    <row r="181" spans="1:23" ht="15.75" customHeight="1" x14ac:dyDescent="0.2">
      <c r="A181" s="30"/>
      <c r="B181" s="32"/>
      <c r="C181" s="32"/>
      <c r="D181" s="32"/>
      <c r="E181" s="32"/>
      <c r="F181" s="32"/>
      <c r="G181" s="32"/>
      <c r="H181" s="32"/>
      <c r="I181" s="32"/>
      <c r="J181" s="32"/>
      <c r="K181" s="32"/>
      <c r="L181" s="32"/>
      <c r="M181" s="32"/>
      <c r="N181" s="32"/>
      <c r="O181" s="32"/>
      <c r="P181" s="32"/>
      <c r="Q181" s="32"/>
      <c r="R181" s="32"/>
      <c r="S181" s="32"/>
      <c r="T181" s="32"/>
      <c r="U181" s="32"/>
      <c r="V181" s="32"/>
      <c r="W181" s="32"/>
    </row>
    <row r="182" spans="1:23" ht="15.75" customHeight="1" x14ac:dyDescent="0.2">
      <c r="A182" s="30"/>
      <c r="B182" s="32"/>
      <c r="C182" s="32"/>
      <c r="D182" s="32"/>
      <c r="E182" s="32"/>
      <c r="F182" s="32"/>
      <c r="G182" s="32"/>
      <c r="H182" s="32"/>
      <c r="I182" s="32"/>
      <c r="J182" s="32"/>
      <c r="K182" s="32"/>
      <c r="L182" s="32"/>
      <c r="M182" s="32"/>
      <c r="N182" s="32"/>
      <c r="O182" s="32"/>
      <c r="P182" s="32"/>
      <c r="Q182" s="32"/>
      <c r="R182" s="32"/>
      <c r="S182" s="32"/>
      <c r="T182" s="32"/>
      <c r="U182" s="32"/>
      <c r="V182" s="32"/>
      <c r="W182" s="32"/>
    </row>
    <row r="183" spans="1:23" ht="15.75" customHeight="1" x14ac:dyDescent="0.2">
      <c r="A183" s="30"/>
      <c r="B183" s="32"/>
      <c r="C183" s="32"/>
      <c r="D183" s="32"/>
      <c r="E183" s="32"/>
      <c r="F183" s="32"/>
      <c r="G183" s="32"/>
      <c r="H183" s="32"/>
      <c r="I183" s="32"/>
      <c r="J183" s="32"/>
      <c r="K183" s="32"/>
      <c r="L183" s="32"/>
      <c r="M183" s="32"/>
      <c r="N183" s="32"/>
      <c r="O183" s="32"/>
      <c r="P183" s="32"/>
      <c r="Q183" s="32"/>
      <c r="R183" s="32"/>
      <c r="S183" s="32"/>
      <c r="T183" s="32"/>
      <c r="U183" s="32"/>
      <c r="V183" s="32"/>
      <c r="W183" s="32"/>
    </row>
    <row r="184" spans="1:23" ht="15.75" customHeight="1" x14ac:dyDescent="0.2">
      <c r="A184" s="30"/>
      <c r="B184" s="32"/>
      <c r="C184" s="32"/>
      <c r="D184" s="32"/>
      <c r="E184" s="32"/>
      <c r="F184" s="32"/>
      <c r="G184" s="32"/>
      <c r="H184" s="32"/>
      <c r="I184" s="32"/>
      <c r="J184" s="32"/>
      <c r="K184" s="32"/>
      <c r="L184" s="32"/>
      <c r="M184" s="32"/>
      <c r="N184" s="32"/>
      <c r="O184" s="32"/>
      <c r="P184" s="32"/>
      <c r="Q184" s="32"/>
      <c r="R184" s="32"/>
      <c r="S184" s="32"/>
      <c r="T184" s="32"/>
      <c r="U184" s="32"/>
      <c r="V184" s="32"/>
      <c r="W184" s="32"/>
    </row>
    <row r="185" spans="1:23" ht="15.75" customHeight="1" x14ac:dyDescent="0.2">
      <c r="A185" s="30"/>
      <c r="B185" s="32"/>
      <c r="C185" s="32"/>
      <c r="D185" s="32"/>
      <c r="E185" s="32"/>
      <c r="F185" s="32"/>
      <c r="G185" s="32"/>
      <c r="H185" s="32"/>
      <c r="I185" s="32"/>
      <c r="J185" s="32"/>
      <c r="K185" s="32"/>
      <c r="L185" s="32"/>
      <c r="M185" s="32"/>
      <c r="N185" s="32"/>
      <c r="O185" s="32"/>
      <c r="P185" s="32"/>
      <c r="Q185" s="32"/>
      <c r="R185" s="32"/>
      <c r="S185" s="32"/>
      <c r="T185" s="32"/>
      <c r="U185" s="32"/>
      <c r="V185" s="32"/>
      <c r="W185" s="32"/>
    </row>
    <row r="186" spans="1:23" ht="15.75" customHeight="1" x14ac:dyDescent="0.2">
      <c r="A186" s="30"/>
      <c r="B186" s="32"/>
      <c r="C186" s="32"/>
      <c r="D186" s="32"/>
      <c r="E186" s="32"/>
      <c r="F186" s="32"/>
      <c r="G186" s="32"/>
      <c r="H186" s="32"/>
      <c r="I186" s="32"/>
      <c r="J186" s="32"/>
      <c r="K186" s="32"/>
      <c r="L186" s="32"/>
      <c r="M186" s="32"/>
      <c r="N186" s="32"/>
      <c r="O186" s="32"/>
      <c r="P186" s="32"/>
      <c r="Q186" s="32"/>
      <c r="R186" s="32"/>
      <c r="S186" s="32"/>
      <c r="T186" s="32"/>
      <c r="U186" s="32"/>
      <c r="V186" s="32"/>
      <c r="W186" s="32"/>
    </row>
    <row r="187" spans="1:23" ht="15.75" customHeight="1" x14ac:dyDescent="0.2">
      <c r="A187" s="30"/>
      <c r="B187" s="32"/>
      <c r="C187" s="32"/>
      <c r="D187" s="32"/>
      <c r="E187" s="32"/>
      <c r="F187" s="32"/>
      <c r="G187" s="32"/>
      <c r="H187" s="32"/>
      <c r="I187" s="32"/>
      <c r="J187" s="32"/>
      <c r="K187" s="32"/>
      <c r="L187" s="32"/>
      <c r="M187" s="32"/>
      <c r="N187" s="32"/>
      <c r="O187" s="32"/>
      <c r="P187" s="32"/>
      <c r="Q187" s="32"/>
      <c r="R187" s="32"/>
      <c r="S187" s="32"/>
      <c r="T187" s="32"/>
      <c r="U187" s="32"/>
      <c r="V187" s="32"/>
      <c r="W187" s="32"/>
    </row>
    <row r="188" spans="1:23" ht="15.75" customHeight="1" x14ac:dyDescent="0.2">
      <c r="A188" s="30"/>
      <c r="B188" s="32"/>
      <c r="C188" s="32"/>
      <c r="D188" s="32"/>
      <c r="E188" s="32"/>
      <c r="F188" s="32"/>
      <c r="G188" s="32"/>
      <c r="H188" s="32"/>
      <c r="I188" s="32"/>
      <c r="J188" s="32"/>
      <c r="K188" s="32"/>
      <c r="L188" s="32"/>
      <c r="M188" s="32"/>
      <c r="N188" s="32"/>
      <c r="O188" s="32"/>
      <c r="P188" s="32"/>
      <c r="Q188" s="32"/>
      <c r="R188" s="32"/>
      <c r="S188" s="32"/>
      <c r="T188" s="32"/>
      <c r="U188" s="32"/>
      <c r="V188" s="32"/>
      <c r="W188" s="32"/>
    </row>
    <row r="189" spans="1:23" ht="15.75" customHeight="1" x14ac:dyDescent="0.2">
      <c r="A189" s="30"/>
      <c r="B189" s="32"/>
      <c r="C189" s="32"/>
      <c r="D189" s="32"/>
      <c r="E189" s="32"/>
      <c r="F189" s="32"/>
      <c r="G189" s="32"/>
      <c r="H189" s="32"/>
      <c r="I189" s="32"/>
      <c r="J189" s="32"/>
      <c r="K189" s="32"/>
      <c r="L189" s="32"/>
      <c r="M189" s="32"/>
      <c r="N189" s="32"/>
      <c r="O189" s="32"/>
      <c r="P189" s="32"/>
      <c r="Q189" s="32"/>
      <c r="R189" s="32"/>
      <c r="S189" s="32"/>
      <c r="T189" s="32"/>
      <c r="U189" s="32"/>
      <c r="V189" s="32"/>
      <c r="W189" s="32"/>
    </row>
    <row r="190" spans="1:23" ht="15.75" customHeight="1" x14ac:dyDescent="0.2">
      <c r="A190" s="30"/>
      <c r="B190" s="32"/>
      <c r="C190" s="32"/>
      <c r="D190" s="32"/>
      <c r="E190" s="32"/>
      <c r="F190" s="32"/>
      <c r="G190" s="32"/>
      <c r="H190" s="32"/>
      <c r="I190" s="32"/>
      <c r="J190" s="32"/>
      <c r="K190" s="32"/>
      <c r="L190" s="32"/>
      <c r="M190" s="32"/>
      <c r="N190" s="32"/>
      <c r="O190" s="32"/>
      <c r="P190" s="32"/>
      <c r="Q190" s="32"/>
      <c r="R190" s="32"/>
      <c r="S190" s="32"/>
      <c r="T190" s="32"/>
      <c r="U190" s="32"/>
      <c r="V190" s="32"/>
      <c r="W190" s="32"/>
    </row>
    <row r="191" spans="1:23" ht="15.75" customHeight="1" x14ac:dyDescent="0.2">
      <c r="A191" s="30"/>
      <c r="B191" s="32"/>
      <c r="C191" s="32"/>
      <c r="D191" s="32"/>
      <c r="E191" s="32"/>
      <c r="F191" s="32"/>
      <c r="G191" s="32"/>
      <c r="H191" s="32"/>
      <c r="I191" s="32"/>
      <c r="J191" s="32"/>
      <c r="K191" s="32"/>
      <c r="L191" s="32"/>
      <c r="M191" s="32"/>
      <c r="N191" s="32"/>
      <c r="O191" s="32"/>
      <c r="P191" s="32"/>
      <c r="Q191" s="32"/>
      <c r="R191" s="32"/>
      <c r="S191" s="32"/>
      <c r="T191" s="32"/>
      <c r="U191" s="32"/>
      <c r="V191" s="32"/>
      <c r="W191" s="32"/>
    </row>
    <row r="192" spans="1:23" ht="15.75" customHeight="1" x14ac:dyDescent="0.2">
      <c r="A192" s="30"/>
      <c r="B192" s="32"/>
      <c r="C192" s="32"/>
      <c r="D192" s="32"/>
      <c r="E192" s="32"/>
      <c r="F192" s="32"/>
      <c r="G192" s="32"/>
      <c r="H192" s="32"/>
      <c r="I192" s="32"/>
      <c r="J192" s="32"/>
      <c r="K192" s="32"/>
      <c r="L192" s="32"/>
      <c r="M192" s="32"/>
      <c r="N192" s="32"/>
      <c r="O192" s="32"/>
      <c r="P192" s="32"/>
      <c r="Q192" s="32"/>
      <c r="R192" s="32"/>
      <c r="S192" s="32"/>
      <c r="T192" s="32"/>
      <c r="U192" s="32"/>
      <c r="V192" s="32"/>
      <c r="W192" s="32"/>
    </row>
    <row r="193" spans="1:23" ht="15.75" customHeight="1" x14ac:dyDescent="0.2">
      <c r="A193" s="30"/>
      <c r="B193" s="32"/>
      <c r="C193" s="32"/>
      <c r="D193" s="32"/>
      <c r="E193" s="32"/>
      <c r="F193" s="32"/>
      <c r="G193" s="32"/>
      <c r="H193" s="32"/>
      <c r="I193" s="32"/>
      <c r="J193" s="32"/>
      <c r="K193" s="32"/>
      <c r="L193" s="32"/>
      <c r="M193" s="32"/>
      <c r="N193" s="32"/>
      <c r="O193" s="32"/>
      <c r="P193" s="32"/>
      <c r="Q193" s="32"/>
      <c r="R193" s="32"/>
      <c r="S193" s="32"/>
      <c r="T193" s="32"/>
      <c r="U193" s="32"/>
      <c r="V193" s="32"/>
      <c r="W193" s="32"/>
    </row>
    <row r="194" spans="1:23" ht="15.75" customHeight="1" x14ac:dyDescent="0.2">
      <c r="A194" s="30"/>
      <c r="B194" s="32"/>
      <c r="C194" s="32"/>
      <c r="D194" s="32"/>
      <c r="E194" s="32"/>
      <c r="F194" s="32"/>
      <c r="G194" s="32"/>
      <c r="H194" s="32"/>
      <c r="I194" s="32"/>
      <c r="J194" s="32"/>
      <c r="K194" s="32"/>
      <c r="L194" s="32"/>
      <c r="M194" s="32"/>
      <c r="N194" s="32"/>
      <c r="O194" s="32"/>
      <c r="P194" s="32"/>
      <c r="Q194" s="32"/>
      <c r="R194" s="32"/>
      <c r="S194" s="32"/>
      <c r="T194" s="32"/>
      <c r="U194" s="32"/>
      <c r="V194" s="32"/>
      <c r="W194" s="32"/>
    </row>
    <row r="195" spans="1:23" ht="15.75" customHeight="1" x14ac:dyDescent="0.2">
      <c r="A195" s="30"/>
      <c r="B195" s="32"/>
      <c r="C195" s="32"/>
      <c r="D195" s="32"/>
      <c r="E195" s="32"/>
      <c r="F195" s="32"/>
      <c r="G195" s="32"/>
      <c r="H195" s="32"/>
      <c r="I195" s="32"/>
      <c r="J195" s="32"/>
      <c r="K195" s="32"/>
      <c r="L195" s="32"/>
      <c r="M195" s="32"/>
      <c r="N195" s="32"/>
      <c r="O195" s="32"/>
      <c r="P195" s="32"/>
      <c r="Q195" s="32"/>
      <c r="R195" s="32"/>
      <c r="S195" s="32"/>
      <c r="T195" s="32"/>
      <c r="U195" s="32"/>
      <c r="V195" s="32"/>
      <c r="W195" s="32"/>
    </row>
    <row r="196" spans="1:23" ht="15.75" customHeight="1" x14ac:dyDescent="0.2">
      <c r="A196" s="30"/>
      <c r="B196" s="32"/>
      <c r="C196" s="32"/>
      <c r="D196" s="32"/>
      <c r="E196" s="32"/>
      <c r="F196" s="32"/>
      <c r="G196" s="32"/>
      <c r="H196" s="32"/>
      <c r="I196" s="32"/>
      <c r="J196" s="32"/>
      <c r="K196" s="32"/>
      <c r="L196" s="32"/>
      <c r="M196" s="32"/>
      <c r="N196" s="32"/>
      <c r="O196" s="32"/>
      <c r="P196" s="32"/>
      <c r="Q196" s="32"/>
      <c r="R196" s="32"/>
      <c r="S196" s="32"/>
      <c r="T196" s="32"/>
      <c r="U196" s="32"/>
      <c r="V196" s="32"/>
      <c r="W196" s="32"/>
    </row>
    <row r="197" spans="1:23" ht="15.75" customHeight="1" x14ac:dyDescent="0.2">
      <c r="A197" s="30"/>
      <c r="B197" s="32"/>
      <c r="C197" s="32"/>
      <c r="D197" s="32"/>
      <c r="E197" s="32"/>
      <c r="F197" s="32"/>
      <c r="G197" s="32"/>
      <c r="H197" s="32"/>
      <c r="I197" s="32"/>
      <c r="J197" s="32"/>
      <c r="K197" s="32"/>
      <c r="L197" s="32"/>
      <c r="M197" s="32"/>
      <c r="N197" s="32"/>
      <c r="O197" s="32"/>
      <c r="P197" s="32"/>
      <c r="Q197" s="32"/>
      <c r="R197" s="32"/>
      <c r="S197" s="32"/>
      <c r="T197" s="32"/>
      <c r="U197" s="32"/>
      <c r="V197" s="32"/>
      <c r="W197" s="32"/>
    </row>
    <row r="198" spans="1:23" ht="15.75" customHeight="1" x14ac:dyDescent="0.2">
      <c r="A198" s="30"/>
      <c r="B198" s="32"/>
      <c r="C198" s="32"/>
      <c r="D198" s="32"/>
      <c r="E198" s="32"/>
      <c r="F198" s="32"/>
      <c r="G198" s="32"/>
      <c r="H198" s="32"/>
      <c r="I198" s="32"/>
      <c r="J198" s="32"/>
      <c r="K198" s="32"/>
      <c r="L198" s="32"/>
      <c r="M198" s="32"/>
      <c r="N198" s="32"/>
      <c r="O198" s="32"/>
      <c r="P198" s="32"/>
      <c r="Q198" s="32"/>
      <c r="R198" s="32"/>
      <c r="S198" s="32"/>
      <c r="T198" s="32"/>
      <c r="U198" s="32"/>
      <c r="V198" s="32"/>
      <c r="W198" s="32"/>
    </row>
    <row r="199" spans="1:23" ht="15.75" customHeight="1" x14ac:dyDescent="0.2">
      <c r="A199" s="30"/>
      <c r="B199" s="32"/>
      <c r="C199" s="32"/>
      <c r="D199" s="32"/>
      <c r="E199" s="32"/>
      <c r="F199" s="32"/>
      <c r="G199" s="32"/>
      <c r="H199" s="32"/>
      <c r="I199" s="32"/>
      <c r="J199" s="32"/>
      <c r="K199" s="32"/>
      <c r="L199" s="32"/>
      <c r="M199" s="32"/>
      <c r="N199" s="32"/>
      <c r="O199" s="32"/>
      <c r="P199" s="32"/>
      <c r="Q199" s="32"/>
      <c r="R199" s="32"/>
      <c r="S199" s="32"/>
      <c r="T199" s="32"/>
      <c r="U199" s="32"/>
      <c r="V199" s="32"/>
      <c r="W199" s="32"/>
    </row>
    <row r="200" spans="1:23" ht="15.75" customHeight="1" x14ac:dyDescent="0.2">
      <c r="A200" s="30"/>
      <c r="B200" s="32"/>
      <c r="C200" s="32"/>
      <c r="D200" s="32"/>
      <c r="E200" s="32"/>
      <c r="F200" s="32"/>
      <c r="G200" s="32"/>
      <c r="H200" s="32"/>
      <c r="I200" s="32"/>
      <c r="J200" s="32"/>
      <c r="K200" s="32"/>
      <c r="L200" s="32"/>
      <c r="M200" s="32"/>
      <c r="N200" s="32"/>
      <c r="O200" s="32"/>
      <c r="P200" s="32"/>
      <c r="Q200" s="32"/>
      <c r="R200" s="32"/>
      <c r="S200" s="32"/>
      <c r="T200" s="32"/>
      <c r="U200" s="32"/>
      <c r="V200" s="32"/>
      <c r="W200" s="32"/>
    </row>
    <row r="201" spans="1:23" ht="15.75" customHeight="1" x14ac:dyDescent="0.2">
      <c r="A201" s="30"/>
      <c r="B201" s="32"/>
      <c r="C201" s="32"/>
      <c r="D201" s="32"/>
      <c r="E201" s="32"/>
      <c r="F201" s="32"/>
      <c r="G201" s="32"/>
      <c r="H201" s="32"/>
      <c r="I201" s="32"/>
      <c r="J201" s="32"/>
      <c r="K201" s="32"/>
      <c r="L201" s="32"/>
      <c r="M201" s="32"/>
      <c r="N201" s="32"/>
      <c r="O201" s="32"/>
      <c r="P201" s="32"/>
      <c r="Q201" s="32"/>
      <c r="R201" s="32"/>
      <c r="S201" s="32"/>
      <c r="T201" s="32"/>
      <c r="U201" s="32"/>
      <c r="V201" s="32"/>
      <c r="W201" s="32"/>
    </row>
    <row r="202" spans="1:23" ht="15.75" customHeight="1" x14ac:dyDescent="0.2">
      <c r="A202" s="30"/>
      <c r="B202" s="32"/>
      <c r="C202" s="32"/>
      <c r="D202" s="32"/>
      <c r="E202" s="32"/>
      <c r="F202" s="32"/>
      <c r="G202" s="32"/>
      <c r="H202" s="32"/>
      <c r="I202" s="32"/>
      <c r="J202" s="32"/>
      <c r="K202" s="32"/>
      <c r="L202" s="32"/>
      <c r="M202" s="32"/>
      <c r="N202" s="32"/>
      <c r="O202" s="32"/>
      <c r="P202" s="32"/>
      <c r="Q202" s="32"/>
      <c r="R202" s="32"/>
      <c r="S202" s="32"/>
      <c r="T202" s="32"/>
      <c r="U202" s="32"/>
      <c r="V202" s="32"/>
      <c r="W202" s="32"/>
    </row>
    <row r="203" spans="1:23" ht="15.75" customHeight="1" x14ac:dyDescent="0.2">
      <c r="A203" s="30"/>
      <c r="B203" s="32"/>
      <c r="C203" s="32"/>
      <c r="D203" s="32"/>
      <c r="E203" s="32"/>
      <c r="F203" s="32"/>
      <c r="G203" s="32"/>
      <c r="H203" s="32"/>
      <c r="I203" s="32"/>
      <c r="J203" s="32"/>
      <c r="K203" s="32"/>
      <c r="L203" s="32"/>
      <c r="M203" s="32"/>
      <c r="N203" s="32"/>
      <c r="O203" s="32"/>
      <c r="P203" s="32"/>
      <c r="Q203" s="32"/>
      <c r="R203" s="32"/>
      <c r="S203" s="32"/>
      <c r="T203" s="32"/>
      <c r="U203" s="32"/>
      <c r="V203" s="32"/>
      <c r="W203" s="32"/>
    </row>
    <row r="204" spans="1:23" ht="15.75" customHeight="1" x14ac:dyDescent="0.2">
      <c r="A204" s="30"/>
      <c r="B204" s="32"/>
      <c r="C204" s="32"/>
      <c r="D204" s="32"/>
      <c r="E204" s="32"/>
      <c r="F204" s="32"/>
      <c r="G204" s="32"/>
      <c r="H204" s="32"/>
      <c r="I204" s="32"/>
      <c r="J204" s="32"/>
      <c r="K204" s="32"/>
      <c r="L204" s="32"/>
      <c r="M204" s="32"/>
      <c r="N204" s="32"/>
      <c r="O204" s="32"/>
      <c r="P204" s="32"/>
      <c r="Q204" s="32"/>
      <c r="R204" s="32"/>
      <c r="S204" s="32"/>
      <c r="T204" s="32"/>
      <c r="U204" s="32"/>
      <c r="V204" s="32"/>
      <c r="W204" s="32"/>
    </row>
    <row r="205" spans="1:23" ht="15.75" customHeight="1" x14ac:dyDescent="0.2">
      <c r="A205" s="30"/>
      <c r="B205" s="32"/>
      <c r="C205" s="32"/>
      <c r="D205" s="32"/>
      <c r="E205" s="32"/>
      <c r="F205" s="32"/>
      <c r="G205" s="32"/>
      <c r="H205" s="32"/>
      <c r="I205" s="32"/>
      <c r="J205" s="32"/>
      <c r="K205" s="32"/>
      <c r="L205" s="32"/>
      <c r="M205" s="32"/>
      <c r="N205" s="32"/>
      <c r="O205" s="32"/>
      <c r="P205" s="32"/>
      <c r="Q205" s="32"/>
      <c r="R205" s="32"/>
      <c r="S205" s="32"/>
      <c r="T205" s="32"/>
      <c r="U205" s="32"/>
      <c r="V205" s="32"/>
      <c r="W205" s="32"/>
    </row>
    <row r="206" spans="1:23" ht="15.75" customHeight="1" x14ac:dyDescent="0.2">
      <c r="A206" s="30"/>
      <c r="B206" s="32"/>
      <c r="C206" s="32"/>
      <c r="D206" s="32"/>
      <c r="E206" s="32"/>
      <c r="F206" s="32"/>
      <c r="G206" s="32"/>
      <c r="H206" s="32"/>
      <c r="I206" s="32"/>
      <c r="J206" s="32"/>
      <c r="K206" s="32"/>
      <c r="L206" s="32"/>
      <c r="M206" s="32"/>
      <c r="N206" s="32"/>
      <c r="O206" s="32"/>
      <c r="P206" s="32"/>
      <c r="Q206" s="32"/>
      <c r="R206" s="32"/>
      <c r="S206" s="32"/>
      <c r="T206" s="32"/>
      <c r="U206" s="32"/>
      <c r="V206" s="32"/>
      <c r="W206" s="32"/>
    </row>
    <row r="207" spans="1:23" ht="15.75" customHeight="1" x14ac:dyDescent="0.2">
      <c r="A207" s="30"/>
      <c r="B207" s="32"/>
      <c r="C207" s="32"/>
      <c r="D207" s="32"/>
      <c r="E207" s="32"/>
      <c r="F207" s="32"/>
      <c r="G207" s="32"/>
      <c r="H207" s="32"/>
      <c r="I207" s="32"/>
      <c r="J207" s="32"/>
      <c r="K207" s="32"/>
      <c r="L207" s="32"/>
      <c r="M207" s="32"/>
      <c r="N207" s="32"/>
      <c r="O207" s="32"/>
      <c r="P207" s="32"/>
      <c r="Q207" s="32"/>
      <c r="R207" s="32"/>
      <c r="S207" s="32"/>
      <c r="T207" s="32"/>
      <c r="U207" s="32"/>
      <c r="V207" s="32"/>
      <c r="W207" s="32"/>
    </row>
    <row r="208" spans="1:23" ht="15.75" customHeight="1" x14ac:dyDescent="0.2">
      <c r="A208" s="30"/>
      <c r="B208" s="32"/>
      <c r="C208" s="32"/>
      <c r="D208" s="32"/>
      <c r="E208" s="32"/>
      <c r="F208" s="32"/>
      <c r="G208" s="32"/>
      <c r="H208" s="32"/>
      <c r="I208" s="32"/>
      <c r="J208" s="32"/>
      <c r="K208" s="32"/>
      <c r="L208" s="32"/>
      <c r="M208" s="32"/>
      <c r="N208" s="32"/>
      <c r="O208" s="32"/>
      <c r="P208" s="32"/>
      <c r="Q208" s="32"/>
      <c r="R208" s="32"/>
      <c r="S208" s="32"/>
      <c r="T208" s="32"/>
      <c r="U208" s="32"/>
      <c r="V208" s="32"/>
      <c r="W208" s="32"/>
    </row>
    <row r="209" spans="1:23" ht="15.75" customHeight="1" x14ac:dyDescent="0.2">
      <c r="A209" s="30"/>
      <c r="B209" s="32"/>
      <c r="C209" s="32"/>
      <c r="D209" s="32"/>
      <c r="E209" s="32"/>
      <c r="F209" s="32"/>
      <c r="G209" s="32"/>
      <c r="H209" s="32"/>
      <c r="I209" s="32"/>
      <c r="J209" s="32"/>
      <c r="K209" s="32"/>
      <c r="L209" s="32"/>
      <c r="M209" s="32"/>
      <c r="N209" s="32"/>
      <c r="O209" s="32"/>
      <c r="P209" s="32"/>
      <c r="Q209" s="32"/>
      <c r="R209" s="32"/>
      <c r="S209" s="32"/>
      <c r="T209" s="32"/>
      <c r="U209" s="32"/>
      <c r="V209" s="32"/>
      <c r="W209" s="32"/>
    </row>
    <row r="210" spans="1:23" ht="15.75" customHeight="1" x14ac:dyDescent="0.2">
      <c r="A210" s="30"/>
      <c r="B210" s="32"/>
      <c r="C210" s="32"/>
      <c r="D210" s="32"/>
      <c r="E210" s="32"/>
      <c r="F210" s="32"/>
      <c r="G210" s="32"/>
      <c r="H210" s="32"/>
      <c r="I210" s="32"/>
      <c r="J210" s="32"/>
      <c r="K210" s="32"/>
      <c r="L210" s="32"/>
      <c r="M210" s="32"/>
      <c r="N210" s="32"/>
      <c r="O210" s="32"/>
      <c r="P210" s="32"/>
      <c r="Q210" s="32"/>
      <c r="R210" s="32"/>
      <c r="S210" s="32"/>
      <c r="T210" s="32"/>
      <c r="U210" s="32"/>
      <c r="V210" s="32"/>
      <c r="W210" s="32"/>
    </row>
    <row r="211" spans="1:23" ht="15.75" customHeight="1" x14ac:dyDescent="0.2">
      <c r="A211" s="30"/>
      <c r="B211" s="32"/>
      <c r="C211" s="32"/>
      <c r="D211" s="32"/>
      <c r="E211" s="32"/>
      <c r="F211" s="32"/>
      <c r="G211" s="32"/>
      <c r="H211" s="32"/>
      <c r="I211" s="32"/>
      <c r="J211" s="32"/>
      <c r="K211" s="32"/>
      <c r="L211" s="32"/>
      <c r="M211" s="32"/>
      <c r="N211" s="32"/>
      <c r="O211" s="32"/>
      <c r="P211" s="32"/>
      <c r="Q211" s="32"/>
      <c r="R211" s="32"/>
      <c r="S211" s="32"/>
      <c r="T211" s="32"/>
      <c r="U211" s="32"/>
      <c r="V211" s="32"/>
      <c r="W211" s="32"/>
    </row>
    <row r="212" spans="1:23" ht="15.75" customHeight="1" x14ac:dyDescent="0.2">
      <c r="A212" s="30"/>
      <c r="B212" s="32"/>
      <c r="C212" s="32"/>
      <c r="D212" s="32"/>
      <c r="E212" s="32"/>
      <c r="F212" s="32"/>
      <c r="G212" s="32"/>
      <c r="H212" s="32"/>
      <c r="I212" s="32"/>
      <c r="J212" s="32"/>
      <c r="K212" s="32"/>
      <c r="L212" s="32"/>
      <c r="M212" s="32"/>
      <c r="N212" s="32"/>
      <c r="O212" s="32"/>
      <c r="P212" s="32"/>
      <c r="Q212" s="32"/>
      <c r="R212" s="32"/>
      <c r="S212" s="32"/>
      <c r="T212" s="32"/>
      <c r="U212" s="32"/>
      <c r="V212" s="32"/>
      <c r="W212" s="32"/>
    </row>
    <row r="213" spans="1:23" ht="15.75" customHeight="1" x14ac:dyDescent="0.2">
      <c r="A213" s="30"/>
      <c r="B213" s="32"/>
      <c r="C213" s="32"/>
      <c r="D213" s="32"/>
      <c r="E213" s="32"/>
      <c r="F213" s="32"/>
      <c r="G213" s="32"/>
      <c r="H213" s="32"/>
      <c r="I213" s="32"/>
      <c r="J213" s="32"/>
      <c r="K213" s="32"/>
      <c r="L213" s="32"/>
      <c r="M213" s="32"/>
      <c r="N213" s="32"/>
      <c r="O213" s="32"/>
      <c r="P213" s="32"/>
      <c r="Q213" s="32"/>
      <c r="R213" s="32"/>
      <c r="S213" s="32"/>
      <c r="T213" s="32"/>
      <c r="U213" s="32"/>
      <c r="V213" s="32"/>
      <c r="W213" s="32"/>
    </row>
    <row r="214" spans="1:23" ht="15.75" customHeight="1" x14ac:dyDescent="0.2">
      <c r="A214" s="30"/>
      <c r="B214" s="32"/>
      <c r="C214" s="32"/>
      <c r="D214" s="32"/>
      <c r="E214" s="32"/>
      <c r="F214" s="32"/>
      <c r="G214" s="32"/>
      <c r="H214" s="32"/>
      <c r="I214" s="32"/>
      <c r="J214" s="32"/>
      <c r="K214" s="32"/>
      <c r="L214" s="32"/>
      <c r="M214" s="32"/>
      <c r="N214" s="32"/>
      <c r="O214" s="32"/>
      <c r="P214" s="32"/>
      <c r="Q214" s="32"/>
      <c r="R214" s="32"/>
      <c r="S214" s="32"/>
      <c r="T214" s="32"/>
      <c r="U214" s="32"/>
      <c r="V214" s="32"/>
      <c r="W214" s="32"/>
    </row>
    <row r="215" spans="1:23" ht="15.75" customHeight="1" x14ac:dyDescent="0.2">
      <c r="A215" s="30"/>
      <c r="B215" s="32"/>
      <c r="C215" s="32"/>
      <c r="D215" s="32"/>
      <c r="E215" s="32"/>
      <c r="F215" s="32"/>
      <c r="G215" s="32"/>
      <c r="H215" s="32"/>
      <c r="I215" s="32"/>
      <c r="J215" s="32"/>
      <c r="K215" s="32"/>
      <c r="L215" s="32"/>
      <c r="M215" s="32"/>
      <c r="N215" s="32"/>
      <c r="O215" s="32"/>
      <c r="P215" s="32"/>
      <c r="Q215" s="32"/>
      <c r="R215" s="32"/>
      <c r="S215" s="32"/>
      <c r="T215" s="32"/>
      <c r="U215" s="32"/>
      <c r="V215" s="32"/>
      <c r="W215" s="32"/>
    </row>
    <row r="216" spans="1:23" ht="15.75" customHeight="1" x14ac:dyDescent="0.2">
      <c r="A216" s="30"/>
      <c r="B216" s="32"/>
      <c r="C216" s="32"/>
      <c r="D216" s="32"/>
      <c r="E216" s="32"/>
      <c r="F216" s="32"/>
      <c r="G216" s="32"/>
      <c r="H216" s="32"/>
      <c r="I216" s="32"/>
      <c r="J216" s="32"/>
      <c r="K216" s="32"/>
      <c r="L216" s="32"/>
      <c r="M216" s="32"/>
      <c r="N216" s="32"/>
      <c r="O216" s="32"/>
      <c r="P216" s="32"/>
      <c r="Q216" s="32"/>
      <c r="R216" s="32"/>
      <c r="S216" s="32"/>
      <c r="T216" s="32"/>
      <c r="U216" s="32"/>
      <c r="V216" s="32"/>
      <c r="W216" s="32"/>
    </row>
    <row r="217" spans="1:23" ht="15.75" customHeight="1" x14ac:dyDescent="0.2">
      <c r="A217" s="30"/>
      <c r="B217" s="32"/>
      <c r="C217" s="32"/>
      <c r="D217" s="32"/>
      <c r="E217" s="32"/>
      <c r="F217" s="32"/>
      <c r="G217" s="32"/>
      <c r="H217" s="32"/>
      <c r="I217" s="32"/>
      <c r="J217" s="32"/>
      <c r="K217" s="32"/>
      <c r="L217" s="32"/>
      <c r="M217" s="32"/>
      <c r="N217" s="32"/>
      <c r="O217" s="32"/>
      <c r="P217" s="32"/>
      <c r="Q217" s="32"/>
      <c r="R217" s="32"/>
      <c r="S217" s="32"/>
      <c r="T217" s="32"/>
      <c r="U217" s="32"/>
      <c r="V217" s="32"/>
      <c r="W217" s="32"/>
    </row>
    <row r="218" spans="1:23" ht="15.75" customHeight="1" x14ac:dyDescent="0.2">
      <c r="A218" s="30"/>
      <c r="B218" s="32"/>
      <c r="C218" s="32"/>
      <c r="D218" s="32"/>
      <c r="E218" s="32"/>
      <c r="F218" s="32"/>
      <c r="G218" s="32"/>
      <c r="H218" s="32"/>
      <c r="I218" s="32"/>
      <c r="J218" s="32"/>
      <c r="K218" s="32"/>
      <c r="L218" s="32"/>
      <c r="M218" s="32"/>
      <c r="N218" s="32"/>
      <c r="O218" s="32"/>
      <c r="P218" s="32"/>
      <c r="Q218" s="32"/>
      <c r="R218" s="32"/>
      <c r="S218" s="32"/>
      <c r="T218" s="32"/>
      <c r="U218" s="32"/>
      <c r="V218" s="32"/>
      <c r="W218" s="32"/>
    </row>
    <row r="219" spans="1:23" ht="15.75" customHeight="1" x14ac:dyDescent="0.2">
      <c r="A219" s="30"/>
      <c r="B219" s="32"/>
      <c r="C219" s="32"/>
      <c r="D219" s="32"/>
      <c r="E219" s="32"/>
      <c r="F219" s="32"/>
      <c r="G219" s="32"/>
      <c r="H219" s="32"/>
      <c r="I219" s="32"/>
      <c r="J219" s="32"/>
      <c r="K219" s="32"/>
      <c r="L219" s="32"/>
      <c r="M219" s="32"/>
      <c r="N219" s="32"/>
      <c r="O219" s="32"/>
      <c r="P219" s="32"/>
      <c r="Q219" s="32"/>
      <c r="R219" s="32"/>
      <c r="S219" s="32"/>
      <c r="T219" s="32"/>
      <c r="U219" s="32"/>
      <c r="V219" s="32"/>
      <c r="W219" s="32"/>
    </row>
    <row r="220" spans="1:23" ht="15.75" customHeight="1" x14ac:dyDescent="0.2">
      <c r="A220" s="30"/>
      <c r="B220" s="32"/>
      <c r="C220" s="32"/>
      <c r="D220" s="32"/>
      <c r="E220" s="32"/>
      <c r="F220" s="32"/>
      <c r="G220" s="32"/>
      <c r="H220" s="32"/>
      <c r="I220" s="32"/>
      <c r="J220" s="32"/>
      <c r="K220" s="32"/>
      <c r="L220" s="32"/>
      <c r="M220" s="32"/>
      <c r="N220" s="32"/>
      <c r="O220" s="32"/>
      <c r="P220" s="32"/>
      <c r="Q220" s="32"/>
      <c r="R220" s="32"/>
      <c r="S220" s="32"/>
      <c r="T220" s="32"/>
      <c r="U220" s="32"/>
      <c r="V220" s="32"/>
      <c r="W220" s="32"/>
    </row>
    <row r="221" spans="1:23" ht="15.75" customHeight="1" x14ac:dyDescent="0.2">
      <c r="A221" s="30"/>
      <c r="B221" s="32"/>
      <c r="C221" s="32"/>
      <c r="D221" s="32"/>
      <c r="E221" s="32"/>
      <c r="F221" s="32"/>
      <c r="G221" s="32"/>
      <c r="H221" s="32"/>
      <c r="I221" s="32"/>
      <c r="J221" s="32"/>
      <c r="K221" s="32"/>
      <c r="L221" s="32"/>
      <c r="M221" s="32"/>
      <c r="N221" s="32"/>
      <c r="O221" s="32"/>
      <c r="P221" s="32"/>
      <c r="Q221" s="32"/>
      <c r="R221" s="32"/>
      <c r="S221" s="32"/>
      <c r="T221" s="32"/>
      <c r="U221" s="32"/>
      <c r="V221" s="32"/>
      <c r="W221" s="32"/>
    </row>
    <row r="222" spans="1:23" ht="15.75" customHeight="1" x14ac:dyDescent="0.2">
      <c r="A222" s="30"/>
      <c r="B222" s="32"/>
      <c r="C222" s="32"/>
      <c r="D222" s="32"/>
      <c r="E222" s="32"/>
      <c r="F222" s="32"/>
      <c r="G222" s="32"/>
      <c r="H222" s="32"/>
      <c r="I222" s="32"/>
      <c r="J222" s="32"/>
      <c r="K222" s="32"/>
      <c r="L222" s="32"/>
      <c r="M222" s="32"/>
      <c r="N222" s="32"/>
      <c r="O222" s="32"/>
      <c r="P222" s="32"/>
      <c r="Q222" s="32"/>
      <c r="R222" s="32"/>
      <c r="S222" s="32"/>
      <c r="T222" s="32"/>
      <c r="U222" s="32"/>
      <c r="V222" s="32"/>
      <c r="W222" s="32"/>
    </row>
    <row r="223" spans="1:23" ht="15.75" customHeight="1" x14ac:dyDescent="0.2">
      <c r="A223" s="30"/>
      <c r="B223" s="32"/>
      <c r="C223" s="32"/>
      <c r="D223" s="32"/>
      <c r="E223" s="32"/>
      <c r="F223" s="32"/>
      <c r="G223" s="32"/>
      <c r="H223" s="32"/>
      <c r="I223" s="32"/>
      <c r="J223" s="32"/>
      <c r="K223" s="32"/>
      <c r="L223" s="32"/>
      <c r="M223" s="32"/>
      <c r="N223" s="32"/>
      <c r="O223" s="32"/>
      <c r="P223" s="32"/>
      <c r="Q223" s="32"/>
      <c r="R223" s="32"/>
      <c r="S223" s="32"/>
      <c r="T223" s="32"/>
      <c r="U223" s="32"/>
      <c r="V223" s="32"/>
      <c r="W223" s="32"/>
    </row>
    <row r="224" spans="1:23" ht="15.75" customHeight="1" x14ac:dyDescent="0.2">
      <c r="A224" s="30"/>
      <c r="B224" s="32"/>
      <c r="C224" s="32"/>
      <c r="D224" s="32"/>
      <c r="E224" s="32"/>
      <c r="F224" s="32"/>
      <c r="G224" s="32"/>
      <c r="H224" s="32"/>
      <c r="I224" s="32"/>
      <c r="J224" s="32"/>
      <c r="K224" s="32"/>
      <c r="L224" s="32"/>
      <c r="M224" s="32"/>
      <c r="N224" s="32"/>
      <c r="O224" s="32"/>
      <c r="P224" s="32"/>
      <c r="Q224" s="32"/>
      <c r="R224" s="32"/>
      <c r="S224" s="32"/>
      <c r="T224" s="32"/>
      <c r="U224" s="32"/>
      <c r="V224" s="32"/>
      <c r="W224" s="32"/>
    </row>
    <row r="225" spans="1:23" ht="15.75" customHeight="1" x14ac:dyDescent="0.2">
      <c r="A225" s="30"/>
      <c r="B225" s="32"/>
      <c r="C225" s="32"/>
      <c r="D225" s="32"/>
      <c r="E225" s="32"/>
      <c r="F225" s="32"/>
      <c r="G225" s="32"/>
      <c r="H225" s="32"/>
      <c r="I225" s="32"/>
      <c r="J225" s="32"/>
      <c r="K225" s="32"/>
      <c r="L225" s="32"/>
      <c r="M225" s="32"/>
      <c r="N225" s="32"/>
      <c r="O225" s="32"/>
      <c r="P225" s="32"/>
      <c r="Q225" s="32"/>
      <c r="R225" s="32"/>
      <c r="S225" s="32"/>
      <c r="T225" s="32"/>
      <c r="U225" s="32"/>
      <c r="V225" s="32"/>
      <c r="W225" s="32"/>
    </row>
    <row r="226" spans="1:23" ht="15.75" customHeight="1" x14ac:dyDescent="0.2">
      <c r="A226" s="30"/>
      <c r="B226" s="32"/>
      <c r="C226" s="32"/>
      <c r="D226" s="32"/>
      <c r="E226" s="32"/>
      <c r="F226" s="32"/>
      <c r="G226" s="32"/>
      <c r="H226" s="32"/>
      <c r="I226" s="32"/>
      <c r="J226" s="32"/>
      <c r="K226" s="32"/>
      <c r="L226" s="32"/>
      <c r="M226" s="32"/>
      <c r="N226" s="32"/>
      <c r="O226" s="32"/>
      <c r="P226" s="32"/>
      <c r="Q226" s="32"/>
      <c r="R226" s="32"/>
      <c r="S226" s="32"/>
      <c r="T226" s="32"/>
      <c r="U226" s="32"/>
      <c r="V226" s="32"/>
      <c r="W226" s="32"/>
    </row>
    <row r="227" spans="1:23" ht="15.75" customHeight="1" x14ac:dyDescent="0.2">
      <c r="A227" s="30"/>
      <c r="B227" s="32"/>
      <c r="C227" s="32"/>
      <c r="D227" s="32"/>
      <c r="E227" s="32"/>
      <c r="F227" s="32"/>
      <c r="G227" s="32"/>
      <c r="H227" s="32"/>
      <c r="I227" s="32"/>
      <c r="J227" s="32"/>
      <c r="K227" s="32"/>
      <c r="L227" s="32"/>
      <c r="M227" s="32"/>
      <c r="N227" s="32"/>
      <c r="O227" s="32"/>
      <c r="P227" s="32"/>
      <c r="Q227" s="32"/>
      <c r="R227" s="32"/>
      <c r="S227" s="32"/>
      <c r="T227" s="32"/>
      <c r="U227" s="32"/>
      <c r="V227" s="32"/>
      <c r="W227" s="32"/>
    </row>
    <row r="228" spans="1:23" ht="15.75" customHeight="1" x14ac:dyDescent="0.2">
      <c r="A228" s="30"/>
      <c r="B228" s="32"/>
      <c r="C228" s="32"/>
      <c r="D228" s="32"/>
      <c r="E228" s="32"/>
      <c r="F228" s="32"/>
      <c r="G228" s="32"/>
      <c r="H228" s="32"/>
      <c r="I228" s="32"/>
      <c r="J228" s="32"/>
      <c r="K228" s="32"/>
      <c r="L228" s="32"/>
      <c r="M228" s="32"/>
      <c r="N228" s="32"/>
      <c r="O228" s="32"/>
      <c r="P228" s="32"/>
      <c r="Q228" s="32"/>
      <c r="R228" s="32"/>
      <c r="S228" s="32"/>
      <c r="T228" s="32"/>
      <c r="U228" s="32"/>
      <c r="V228" s="32"/>
      <c r="W228" s="32"/>
    </row>
    <row r="229" spans="1:23" ht="15.75" customHeight="1" x14ac:dyDescent="0.2">
      <c r="A229" s="30"/>
      <c r="B229" s="32"/>
      <c r="C229" s="32"/>
      <c r="D229" s="32"/>
      <c r="E229" s="32"/>
      <c r="F229" s="32"/>
      <c r="G229" s="32"/>
      <c r="H229" s="32"/>
      <c r="I229" s="32"/>
      <c r="J229" s="32"/>
      <c r="K229" s="32"/>
      <c r="L229" s="32"/>
      <c r="M229" s="32"/>
      <c r="N229" s="32"/>
      <c r="O229" s="32"/>
      <c r="P229" s="32"/>
      <c r="Q229" s="32"/>
      <c r="R229" s="32"/>
      <c r="S229" s="32"/>
      <c r="T229" s="32"/>
      <c r="U229" s="32"/>
      <c r="V229" s="32"/>
      <c r="W229" s="32"/>
    </row>
    <row r="230" spans="1:23" ht="15.75" customHeight="1" x14ac:dyDescent="0.2">
      <c r="A230" s="30"/>
      <c r="B230" s="32"/>
      <c r="C230" s="32"/>
      <c r="D230" s="32"/>
      <c r="E230" s="32"/>
      <c r="F230" s="32"/>
      <c r="G230" s="32"/>
      <c r="H230" s="32"/>
      <c r="I230" s="32"/>
      <c r="J230" s="32"/>
      <c r="K230" s="32"/>
      <c r="L230" s="32"/>
      <c r="M230" s="32"/>
      <c r="N230" s="32"/>
      <c r="O230" s="32"/>
      <c r="P230" s="32"/>
      <c r="Q230" s="32"/>
      <c r="R230" s="32"/>
      <c r="S230" s="32"/>
      <c r="T230" s="32"/>
      <c r="U230" s="32"/>
      <c r="V230" s="32"/>
      <c r="W230" s="32"/>
    </row>
    <row r="231" spans="1:23" ht="15.75" customHeight="1" x14ac:dyDescent="0.2">
      <c r="A231" s="30"/>
      <c r="B231" s="32"/>
      <c r="C231" s="32"/>
      <c r="D231" s="32"/>
      <c r="E231" s="32"/>
      <c r="F231" s="32"/>
      <c r="G231" s="32"/>
      <c r="H231" s="32"/>
      <c r="I231" s="32"/>
      <c r="J231" s="32"/>
      <c r="K231" s="32"/>
      <c r="L231" s="32"/>
      <c r="M231" s="32"/>
      <c r="N231" s="32"/>
      <c r="O231" s="32"/>
      <c r="P231" s="32"/>
      <c r="Q231" s="32"/>
      <c r="R231" s="32"/>
      <c r="S231" s="32"/>
      <c r="T231" s="32"/>
      <c r="U231" s="32"/>
      <c r="V231" s="32"/>
      <c r="W231" s="32"/>
    </row>
    <row r="232" spans="1:23" ht="15.75" customHeight="1" x14ac:dyDescent="0.2">
      <c r="A232" s="30"/>
      <c r="B232" s="32"/>
      <c r="C232" s="32"/>
      <c r="D232" s="32"/>
      <c r="E232" s="32"/>
      <c r="F232" s="32"/>
      <c r="G232" s="32"/>
      <c r="H232" s="32"/>
      <c r="I232" s="32"/>
      <c r="J232" s="32"/>
      <c r="K232" s="32"/>
      <c r="L232" s="32"/>
      <c r="M232" s="32"/>
      <c r="N232" s="32"/>
      <c r="O232" s="32"/>
      <c r="P232" s="32"/>
      <c r="Q232" s="32"/>
      <c r="R232" s="32"/>
      <c r="S232" s="32"/>
      <c r="T232" s="32"/>
      <c r="U232" s="32"/>
      <c r="V232" s="32"/>
      <c r="W232" s="32"/>
    </row>
    <row r="233" spans="1:23" ht="15.75" customHeight="1" x14ac:dyDescent="0.2">
      <c r="A233" s="30"/>
      <c r="B233" s="32"/>
      <c r="C233" s="32"/>
      <c r="D233" s="32"/>
      <c r="E233" s="32"/>
      <c r="F233" s="32"/>
      <c r="G233" s="32"/>
      <c r="H233" s="32"/>
      <c r="I233" s="32"/>
      <c r="J233" s="32"/>
      <c r="K233" s="32"/>
      <c r="L233" s="32"/>
      <c r="M233" s="32"/>
      <c r="N233" s="32"/>
      <c r="O233" s="32"/>
      <c r="P233" s="32"/>
      <c r="Q233" s="32"/>
      <c r="R233" s="32"/>
      <c r="S233" s="32"/>
      <c r="T233" s="32"/>
      <c r="U233" s="32"/>
      <c r="V233" s="32"/>
      <c r="W233" s="32"/>
    </row>
    <row r="234" spans="1:23" ht="15.75" customHeight="1" x14ac:dyDescent="0.2">
      <c r="A234" s="30"/>
      <c r="B234" s="32"/>
      <c r="C234" s="32"/>
      <c r="D234" s="32"/>
      <c r="E234" s="32"/>
      <c r="F234" s="32"/>
      <c r="G234" s="32"/>
      <c r="H234" s="32"/>
      <c r="I234" s="32"/>
      <c r="J234" s="32"/>
      <c r="K234" s="32"/>
      <c r="L234" s="32"/>
      <c r="M234" s="32"/>
      <c r="N234" s="32"/>
      <c r="O234" s="32"/>
      <c r="P234" s="32"/>
      <c r="Q234" s="32"/>
      <c r="R234" s="32"/>
      <c r="S234" s="32"/>
      <c r="T234" s="32"/>
      <c r="U234" s="32"/>
      <c r="V234" s="32"/>
      <c r="W234" s="32"/>
    </row>
    <row r="235" spans="1:23" ht="15.75" customHeight="1" x14ac:dyDescent="0.2">
      <c r="A235" s="30"/>
      <c r="B235" s="32"/>
      <c r="C235" s="32"/>
      <c r="D235" s="32"/>
      <c r="E235" s="32"/>
      <c r="F235" s="32"/>
      <c r="G235" s="32"/>
      <c r="H235" s="32"/>
      <c r="I235" s="32"/>
      <c r="J235" s="32"/>
      <c r="K235" s="32"/>
      <c r="L235" s="32"/>
      <c r="M235" s="32"/>
      <c r="N235" s="32"/>
      <c r="O235" s="32"/>
      <c r="P235" s="32"/>
      <c r="Q235" s="32"/>
      <c r="R235" s="32"/>
      <c r="S235" s="32"/>
      <c r="T235" s="32"/>
      <c r="U235" s="32"/>
      <c r="V235" s="32"/>
      <c r="W235" s="32"/>
    </row>
    <row r="236" spans="1:23" ht="15.75" customHeight="1" x14ac:dyDescent="0.2">
      <c r="A236" s="30"/>
      <c r="B236" s="32"/>
      <c r="C236" s="32"/>
      <c r="D236" s="32"/>
      <c r="E236" s="32"/>
      <c r="F236" s="32"/>
      <c r="G236" s="32"/>
      <c r="H236" s="32"/>
      <c r="I236" s="32"/>
      <c r="J236" s="32"/>
      <c r="K236" s="32"/>
      <c r="L236" s="32"/>
      <c r="M236" s="32"/>
      <c r="N236" s="32"/>
      <c r="O236" s="32"/>
      <c r="P236" s="32"/>
      <c r="Q236" s="32"/>
      <c r="R236" s="32"/>
      <c r="S236" s="32"/>
      <c r="T236" s="32"/>
      <c r="U236" s="32"/>
      <c r="V236" s="32"/>
      <c r="W236" s="32"/>
    </row>
    <row r="237" spans="1:23" ht="15.75" customHeight="1" x14ac:dyDescent="0.2">
      <c r="A237" s="30"/>
      <c r="B237" s="32"/>
      <c r="C237" s="32"/>
      <c r="D237" s="32"/>
      <c r="E237" s="32"/>
      <c r="F237" s="32"/>
      <c r="G237" s="32"/>
      <c r="H237" s="32"/>
      <c r="I237" s="32"/>
      <c r="J237" s="32"/>
      <c r="K237" s="32"/>
      <c r="L237" s="32"/>
      <c r="M237" s="32"/>
      <c r="N237" s="32"/>
      <c r="O237" s="32"/>
      <c r="P237" s="32"/>
      <c r="Q237" s="32"/>
      <c r="R237" s="32"/>
      <c r="S237" s="32"/>
      <c r="T237" s="32"/>
      <c r="U237" s="32"/>
      <c r="V237" s="32"/>
      <c r="W237" s="32"/>
    </row>
    <row r="238" spans="1:23" ht="15.75" customHeight="1" x14ac:dyDescent="0.2">
      <c r="A238" s="30"/>
      <c r="B238" s="32"/>
      <c r="C238" s="32"/>
      <c r="D238" s="32"/>
      <c r="E238" s="32"/>
      <c r="F238" s="32"/>
      <c r="G238" s="32"/>
      <c r="H238" s="32"/>
      <c r="I238" s="32"/>
      <c r="J238" s="32"/>
      <c r="K238" s="32"/>
      <c r="L238" s="32"/>
      <c r="M238" s="32"/>
      <c r="N238" s="32"/>
      <c r="O238" s="32"/>
      <c r="P238" s="32"/>
      <c r="Q238" s="32"/>
      <c r="R238" s="32"/>
      <c r="S238" s="32"/>
      <c r="T238" s="32"/>
      <c r="U238" s="32"/>
      <c r="V238" s="32"/>
      <c r="W238" s="32"/>
    </row>
    <row r="239" spans="1:23" ht="15.75" customHeight="1" x14ac:dyDescent="0.2">
      <c r="A239" s="30"/>
      <c r="B239" s="32"/>
      <c r="C239" s="32"/>
      <c r="D239" s="32"/>
      <c r="E239" s="32"/>
      <c r="F239" s="32"/>
      <c r="G239" s="32"/>
      <c r="H239" s="32"/>
      <c r="I239" s="32"/>
      <c r="J239" s="32"/>
      <c r="K239" s="32"/>
      <c r="L239" s="32"/>
      <c r="M239" s="32"/>
      <c r="N239" s="32"/>
      <c r="O239" s="32"/>
      <c r="P239" s="32"/>
      <c r="Q239" s="32"/>
      <c r="R239" s="32"/>
      <c r="S239" s="32"/>
      <c r="T239" s="32"/>
      <c r="U239" s="32"/>
      <c r="V239" s="32"/>
      <c r="W239" s="32"/>
    </row>
    <row r="240" spans="1:23" ht="15.75" customHeight="1" x14ac:dyDescent="0.2">
      <c r="A240" s="30"/>
      <c r="B240" s="32"/>
      <c r="C240" s="32"/>
      <c r="D240" s="32"/>
      <c r="E240" s="32"/>
      <c r="F240" s="32"/>
      <c r="G240" s="32"/>
      <c r="H240" s="32"/>
      <c r="I240" s="32"/>
      <c r="J240" s="32"/>
      <c r="K240" s="32"/>
      <c r="L240" s="32"/>
      <c r="M240" s="32"/>
      <c r="N240" s="32"/>
      <c r="O240" s="32"/>
      <c r="P240" s="32"/>
      <c r="Q240" s="32"/>
      <c r="R240" s="32"/>
      <c r="S240" s="32"/>
      <c r="T240" s="32"/>
      <c r="U240" s="32"/>
      <c r="V240" s="32"/>
      <c r="W240" s="32"/>
    </row>
    <row r="241" spans="1:23" ht="15.75" customHeight="1" x14ac:dyDescent="0.2">
      <c r="A241" s="30"/>
      <c r="B241" s="32"/>
      <c r="C241" s="32"/>
      <c r="D241" s="32"/>
      <c r="E241" s="32"/>
      <c r="F241" s="32"/>
      <c r="G241" s="32"/>
      <c r="H241" s="32"/>
      <c r="I241" s="32"/>
      <c r="J241" s="32"/>
      <c r="K241" s="32"/>
      <c r="L241" s="32"/>
      <c r="M241" s="32"/>
      <c r="N241" s="32"/>
      <c r="O241" s="32"/>
      <c r="P241" s="32"/>
      <c r="Q241" s="32"/>
      <c r="R241" s="32"/>
      <c r="S241" s="32"/>
      <c r="T241" s="32"/>
      <c r="U241" s="32"/>
      <c r="V241" s="32"/>
      <c r="W241" s="32"/>
    </row>
    <row r="242" spans="1:23" ht="15.75" customHeight="1" x14ac:dyDescent="0.2">
      <c r="A242" s="30"/>
      <c r="B242" s="32"/>
      <c r="C242" s="32"/>
      <c r="D242" s="32"/>
      <c r="E242" s="32"/>
      <c r="F242" s="32"/>
      <c r="G242" s="32"/>
      <c r="H242" s="32"/>
      <c r="I242" s="32"/>
      <c r="J242" s="32"/>
      <c r="K242" s="32"/>
      <c r="L242" s="32"/>
      <c r="M242" s="32"/>
      <c r="N242" s="32"/>
      <c r="O242" s="32"/>
      <c r="P242" s="32"/>
      <c r="Q242" s="32"/>
      <c r="R242" s="32"/>
      <c r="S242" s="32"/>
      <c r="T242" s="32"/>
      <c r="U242" s="32"/>
      <c r="V242" s="32"/>
      <c r="W242" s="32"/>
    </row>
    <row r="243" spans="1:23" ht="15.75" customHeight="1" x14ac:dyDescent="0.2">
      <c r="A243" s="30"/>
      <c r="B243" s="32"/>
      <c r="C243" s="32"/>
      <c r="D243" s="32"/>
      <c r="E243" s="32"/>
      <c r="F243" s="32"/>
      <c r="G243" s="32"/>
      <c r="H243" s="32"/>
      <c r="I243" s="32"/>
      <c r="J243" s="32"/>
      <c r="K243" s="32"/>
      <c r="L243" s="32"/>
      <c r="M243" s="32"/>
      <c r="N243" s="32"/>
      <c r="O243" s="32"/>
      <c r="P243" s="32"/>
      <c r="Q243" s="32"/>
      <c r="R243" s="32"/>
      <c r="S243" s="32"/>
      <c r="T243" s="32"/>
      <c r="U243" s="32"/>
      <c r="V243" s="32"/>
      <c r="W243" s="32"/>
    </row>
    <row r="244" spans="1:23" ht="15.75" customHeight="1" x14ac:dyDescent="0.2">
      <c r="A244" s="30"/>
      <c r="B244" s="32"/>
      <c r="C244" s="32"/>
      <c r="D244" s="32"/>
      <c r="E244" s="32"/>
      <c r="F244" s="32"/>
      <c r="G244" s="32"/>
      <c r="H244" s="32"/>
      <c r="I244" s="32"/>
      <c r="J244" s="32"/>
      <c r="K244" s="32"/>
      <c r="L244" s="32"/>
      <c r="M244" s="32"/>
      <c r="N244" s="32"/>
      <c r="O244" s="32"/>
      <c r="P244" s="32"/>
      <c r="Q244" s="32"/>
      <c r="R244" s="32"/>
      <c r="S244" s="32"/>
      <c r="T244" s="32"/>
      <c r="U244" s="32"/>
      <c r="V244" s="32"/>
      <c r="W244" s="32"/>
    </row>
    <row r="245" spans="1:23" ht="15.75" customHeight="1" x14ac:dyDescent="0.2">
      <c r="A245" s="30"/>
      <c r="B245" s="32"/>
      <c r="C245" s="32"/>
      <c r="D245" s="32"/>
      <c r="E245" s="32"/>
      <c r="F245" s="32"/>
      <c r="G245" s="32"/>
      <c r="H245" s="32"/>
      <c r="I245" s="32"/>
      <c r="J245" s="32"/>
      <c r="K245" s="32"/>
      <c r="L245" s="32"/>
      <c r="M245" s="32"/>
      <c r="N245" s="32"/>
      <c r="O245" s="32"/>
      <c r="P245" s="32"/>
      <c r="Q245" s="32"/>
      <c r="R245" s="32"/>
      <c r="S245" s="32"/>
      <c r="T245" s="32"/>
      <c r="U245" s="32"/>
      <c r="V245" s="32"/>
      <c r="W245" s="32"/>
    </row>
    <row r="246" spans="1:23" ht="15.75" customHeight="1" x14ac:dyDescent="0.2">
      <c r="A246" s="30"/>
      <c r="B246" s="32"/>
      <c r="C246" s="32"/>
      <c r="D246" s="32"/>
      <c r="E246" s="32"/>
      <c r="F246" s="32"/>
      <c r="G246" s="32"/>
      <c r="H246" s="32"/>
      <c r="I246" s="32"/>
      <c r="J246" s="32"/>
      <c r="K246" s="32"/>
      <c r="L246" s="32"/>
      <c r="M246" s="32"/>
      <c r="N246" s="32"/>
      <c r="O246" s="32"/>
      <c r="P246" s="32"/>
      <c r="Q246" s="32"/>
      <c r="R246" s="32"/>
      <c r="S246" s="32"/>
      <c r="T246" s="32"/>
      <c r="U246" s="32"/>
      <c r="V246" s="32"/>
      <c r="W246" s="32"/>
    </row>
    <row r="247" spans="1:23" ht="15.75" customHeight="1" x14ac:dyDescent="0.2">
      <c r="A247" s="30"/>
      <c r="B247" s="32"/>
      <c r="C247" s="32"/>
      <c r="D247" s="32"/>
      <c r="E247" s="32"/>
      <c r="F247" s="32"/>
      <c r="G247" s="32"/>
      <c r="H247" s="32"/>
      <c r="I247" s="32"/>
      <c r="J247" s="32"/>
      <c r="K247" s="32"/>
      <c r="L247" s="32"/>
      <c r="M247" s="32"/>
      <c r="N247" s="32"/>
      <c r="O247" s="32"/>
      <c r="P247" s="32"/>
      <c r="Q247" s="32"/>
      <c r="R247" s="32"/>
      <c r="S247" s="32"/>
      <c r="T247" s="32"/>
      <c r="U247" s="32"/>
      <c r="V247" s="32"/>
      <c r="W247" s="32"/>
    </row>
    <row r="248" spans="1:23" ht="15.75" customHeight="1" x14ac:dyDescent="0.2">
      <c r="A248" s="30"/>
      <c r="B248" s="32"/>
      <c r="C248" s="32"/>
      <c r="D248" s="32"/>
      <c r="E248" s="32"/>
      <c r="F248" s="32"/>
      <c r="G248" s="32"/>
      <c r="H248" s="32"/>
      <c r="I248" s="32"/>
      <c r="J248" s="32"/>
      <c r="K248" s="32"/>
      <c r="L248" s="32"/>
      <c r="M248" s="32"/>
      <c r="N248" s="32"/>
      <c r="O248" s="32"/>
      <c r="P248" s="32"/>
      <c r="Q248" s="32"/>
      <c r="R248" s="32"/>
      <c r="S248" s="32"/>
      <c r="T248" s="32"/>
      <c r="U248" s="32"/>
      <c r="V248" s="32"/>
      <c r="W248" s="32"/>
    </row>
    <row r="249" spans="1:23" ht="15.75" customHeight="1" x14ac:dyDescent="0.2">
      <c r="A249" s="30"/>
      <c r="B249" s="32"/>
      <c r="C249" s="32"/>
      <c r="D249" s="32"/>
      <c r="E249" s="32"/>
      <c r="F249" s="32"/>
      <c r="G249" s="32"/>
      <c r="H249" s="32"/>
      <c r="I249" s="32"/>
      <c r="J249" s="32"/>
      <c r="K249" s="32"/>
      <c r="L249" s="32"/>
      <c r="M249" s="32"/>
      <c r="N249" s="32"/>
      <c r="O249" s="32"/>
      <c r="P249" s="32"/>
      <c r="Q249" s="32"/>
      <c r="R249" s="32"/>
      <c r="S249" s="32"/>
      <c r="T249" s="32"/>
      <c r="U249" s="32"/>
      <c r="V249" s="32"/>
      <c r="W249" s="32"/>
    </row>
    <row r="250" spans="1:23" ht="15.75" customHeight="1" x14ac:dyDescent="0.2">
      <c r="A250" s="30"/>
      <c r="B250" s="32"/>
      <c r="C250" s="32"/>
      <c r="D250" s="32"/>
      <c r="E250" s="32"/>
      <c r="F250" s="32"/>
      <c r="G250" s="32"/>
      <c r="H250" s="32"/>
      <c r="I250" s="32"/>
      <c r="J250" s="32"/>
      <c r="K250" s="32"/>
      <c r="L250" s="32"/>
      <c r="M250" s="32"/>
      <c r="N250" s="32"/>
      <c r="O250" s="32"/>
      <c r="P250" s="32"/>
      <c r="Q250" s="32"/>
      <c r="R250" s="32"/>
      <c r="S250" s="32"/>
      <c r="T250" s="32"/>
      <c r="U250" s="32"/>
      <c r="V250" s="32"/>
      <c r="W250" s="32"/>
    </row>
    <row r="251" spans="1:23" ht="15.75" customHeight="1" x14ac:dyDescent="0.2">
      <c r="A251" s="30"/>
      <c r="B251" s="32"/>
      <c r="C251" s="32"/>
      <c r="D251" s="32"/>
      <c r="E251" s="32"/>
      <c r="F251" s="32"/>
      <c r="G251" s="32"/>
      <c r="H251" s="32"/>
      <c r="I251" s="32"/>
      <c r="J251" s="32"/>
      <c r="K251" s="32"/>
      <c r="L251" s="32"/>
      <c r="M251" s="32"/>
      <c r="N251" s="32"/>
      <c r="O251" s="32"/>
      <c r="P251" s="32"/>
      <c r="Q251" s="32"/>
      <c r="R251" s="32"/>
      <c r="S251" s="32"/>
      <c r="T251" s="32"/>
      <c r="U251" s="32"/>
      <c r="V251" s="32"/>
      <c r="W251" s="32"/>
    </row>
    <row r="252" spans="1:23" ht="15.75" customHeight="1" x14ac:dyDescent="0.2">
      <c r="A252" s="30"/>
      <c r="B252" s="32"/>
      <c r="C252" s="32"/>
      <c r="D252" s="32"/>
      <c r="E252" s="32"/>
      <c r="F252" s="32"/>
      <c r="G252" s="32"/>
      <c r="H252" s="32"/>
      <c r="I252" s="32"/>
      <c r="J252" s="32"/>
      <c r="K252" s="32"/>
      <c r="L252" s="32"/>
      <c r="M252" s="32"/>
      <c r="N252" s="32"/>
      <c r="O252" s="32"/>
      <c r="P252" s="32"/>
      <c r="Q252" s="32"/>
      <c r="R252" s="32"/>
      <c r="S252" s="32"/>
      <c r="T252" s="32"/>
      <c r="U252" s="32"/>
      <c r="V252" s="32"/>
      <c r="W252" s="32"/>
    </row>
    <row r="253" spans="1:23" ht="15.75" customHeight="1" x14ac:dyDescent="0.2">
      <c r="A253" s="30"/>
      <c r="B253" s="32"/>
      <c r="C253" s="32"/>
      <c r="D253" s="32"/>
      <c r="E253" s="32"/>
      <c r="F253" s="32"/>
      <c r="G253" s="32"/>
      <c r="H253" s="32"/>
      <c r="I253" s="32"/>
      <c r="J253" s="32"/>
      <c r="K253" s="32"/>
      <c r="L253" s="32"/>
      <c r="M253" s="32"/>
      <c r="N253" s="32"/>
      <c r="O253" s="32"/>
      <c r="P253" s="32"/>
      <c r="Q253" s="32"/>
      <c r="R253" s="32"/>
      <c r="S253" s="32"/>
      <c r="T253" s="32"/>
      <c r="U253" s="32"/>
      <c r="V253" s="32"/>
      <c r="W253" s="32"/>
    </row>
    <row r="254" spans="1:23" ht="15.75" customHeight="1" x14ac:dyDescent="0.2">
      <c r="A254" s="30"/>
      <c r="B254" s="32"/>
      <c r="C254" s="32"/>
      <c r="D254" s="32"/>
      <c r="E254" s="32"/>
      <c r="F254" s="32"/>
      <c r="G254" s="32"/>
      <c r="H254" s="32"/>
      <c r="I254" s="32"/>
      <c r="J254" s="32"/>
      <c r="K254" s="32"/>
      <c r="L254" s="32"/>
      <c r="M254" s="32"/>
      <c r="N254" s="32"/>
      <c r="O254" s="32"/>
      <c r="P254" s="32"/>
      <c r="Q254" s="32"/>
      <c r="R254" s="32"/>
      <c r="S254" s="32"/>
      <c r="T254" s="32"/>
      <c r="U254" s="32"/>
      <c r="V254" s="32"/>
      <c r="W254" s="32"/>
    </row>
    <row r="255" spans="1:23" ht="15.75" customHeight="1" x14ac:dyDescent="0.2">
      <c r="A255" s="30"/>
      <c r="B255" s="32"/>
      <c r="C255" s="32"/>
      <c r="D255" s="32"/>
      <c r="E255" s="32"/>
      <c r="F255" s="32"/>
      <c r="G255" s="32"/>
      <c r="H255" s="32"/>
      <c r="I255" s="32"/>
      <c r="J255" s="32"/>
      <c r="K255" s="32"/>
      <c r="L255" s="32"/>
      <c r="M255" s="32"/>
      <c r="N255" s="32"/>
      <c r="O255" s="32"/>
      <c r="P255" s="32"/>
      <c r="Q255" s="32"/>
      <c r="R255" s="32"/>
      <c r="S255" s="32"/>
      <c r="T255" s="32"/>
      <c r="U255" s="32"/>
      <c r="V255" s="32"/>
      <c r="W255" s="32"/>
    </row>
    <row r="256" spans="1:23" ht="15.75" customHeight="1" x14ac:dyDescent="0.2">
      <c r="A256" s="30"/>
      <c r="B256" s="32"/>
      <c r="C256" s="32"/>
      <c r="D256" s="32"/>
      <c r="E256" s="32"/>
      <c r="F256" s="32"/>
      <c r="G256" s="32"/>
      <c r="H256" s="32"/>
      <c r="I256" s="32"/>
      <c r="J256" s="32"/>
      <c r="K256" s="32"/>
      <c r="L256" s="32"/>
      <c r="M256" s="32"/>
      <c r="N256" s="32"/>
      <c r="O256" s="32"/>
      <c r="P256" s="32"/>
      <c r="Q256" s="32"/>
      <c r="R256" s="32"/>
      <c r="S256" s="32"/>
      <c r="T256" s="32"/>
      <c r="U256" s="32"/>
      <c r="V256" s="32"/>
      <c r="W256" s="32"/>
    </row>
    <row r="257" spans="1:23" ht="15.75" customHeight="1" x14ac:dyDescent="0.2">
      <c r="A257" s="30"/>
      <c r="B257" s="32"/>
      <c r="C257" s="32"/>
      <c r="D257" s="32"/>
      <c r="E257" s="32"/>
      <c r="F257" s="32"/>
      <c r="G257" s="32"/>
      <c r="H257" s="32"/>
      <c r="I257" s="32"/>
      <c r="J257" s="32"/>
      <c r="K257" s="32"/>
      <c r="L257" s="32"/>
      <c r="M257" s="32"/>
      <c r="N257" s="32"/>
      <c r="O257" s="32"/>
      <c r="P257" s="32"/>
      <c r="Q257" s="32"/>
      <c r="R257" s="32"/>
      <c r="S257" s="32"/>
      <c r="T257" s="32"/>
      <c r="U257" s="32"/>
      <c r="V257" s="32"/>
      <c r="W257" s="32"/>
    </row>
    <row r="258" spans="1:23" ht="15.75" customHeight="1" x14ac:dyDescent="0.2">
      <c r="A258" s="30"/>
      <c r="B258" s="32"/>
      <c r="C258" s="32"/>
      <c r="D258" s="32"/>
      <c r="E258" s="32"/>
      <c r="F258" s="32"/>
      <c r="G258" s="32"/>
      <c r="H258" s="32"/>
      <c r="I258" s="32"/>
      <c r="J258" s="32"/>
      <c r="K258" s="32"/>
      <c r="L258" s="32"/>
      <c r="M258" s="32"/>
      <c r="N258" s="32"/>
      <c r="O258" s="32"/>
      <c r="P258" s="32"/>
      <c r="Q258" s="32"/>
      <c r="R258" s="32"/>
      <c r="S258" s="32"/>
      <c r="T258" s="32"/>
      <c r="U258" s="32"/>
      <c r="V258" s="32"/>
      <c r="W258" s="32"/>
    </row>
    <row r="259" spans="1:23" ht="15.75" customHeight="1" x14ac:dyDescent="0.2">
      <c r="A259" s="30"/>
      <c r="B259" s="32"/>
      <c r="C259" s="32"/>
      <c r="D259" s="32"/>
      <c r="E259" s="32"/>
      <c r="F259" s="32"/>
      <c r="G259" s="32"/>
      <c r="H259" s="32"/>
      <c r="I259" s="32"/>
      <c r="J259" s="32"/>
      <c r="K259" s="32"/>
      <c r="L259" s="32"/>
      <c r="M259" s="32"/>
      <c r="N259" s="32"/>
      <c r="O259" s="32"/>
      <c r="P259" s="32"/>
      <c r="Q259" s="32"/>
      <c r="R259" s="32"/>
      <c r="S259" s="32"/>
      <c r="T259" s="32"/>
      <c r="U259" s="32"/>
      <c r="V259" s="32"/>
      <c r="W259" s="32"/>
    </row>
    <row r="260" spans="1:23" ht="15.75" customHeight="1" x14ac:dyDescent="0.2">
      <c r="A260" s="30"/>
      <c r="B260" s="32"/>
      <c r="C260" s="32"/>
      <c r="D260" s="32"/>
      <c r="E260" s="32"/>
      <c r="F260" s="32"/>
      <c r="G260" s="32"/>
      <c r="H260" s="32"/>
      <c r="I260" s="32"/>
      <c r="J260" s="32"/>
      <c r="K260" s="32"/>
      <c r="L260" s="32"/>
      <c r="M260" s="32"/>
      <c r="N260" s="32"/>
      <c r="O260" s="32"/>
      <c r="P260" s="32"/>
      <c r="Q260" s="32"/>
      <c r="R260" s="32"/>
      <c r="S260" s="32"/>
      <c r="T260" s="32"/>
      <c r="U260" s="32"/>
      <c r="V260" s="32"/>
      <c r="W260" s="32"/>
    </row>
    <row r="261" spans="1:23" ht="15.75" customHeight="1" x14ac:dyDescent="0.2">
      <c r="A261" s="30"/>
      <c r="B261" s="32"/>
      <c r="C261" s="32"/>
      <c r="D261" s="32"/>
      <c r="E261" s="32"/>
      <c r="F261" s="32"/>
      <c r="G261" s="32"/>
      <c r="H261" s="32"/>
      <c r="I261" s="32"/>
      <c r="J261" s="32"/>
      <c r="K261" s="32"/>
      <c r="L261" s="32"/>
      <c r="M261" s="32"/>
      <c r="N261" s="32"/>
      <c r="O261" s="32"/>
      <c r="P261" s="32"/>
      <c r="Q261" s="32"/>
      <c r="R261" s="32"/>
      <c r="S261" s="32"/>
      <c r="T261" s="32"/>
      <c r="U261" s="32"/>
      <c r="V261" s="32"/>
      <c r="W261" s="32"/>
    </row>
    <row r="262" spans="1:23" ht="15.75" customHeight="1" x14ac:dyDescent="0.2">
      <c r="A262" s="30"/>
      <c r="B262" s="32"/>
      <c r="C262" s="32"/>
      <c r="D262" s="32"/>
      <c r="E262" s="32"/>
      <c r="F262" s="32"/>
      <c r="G262" s="32"/>
      <c r="H262" s="32"/>
      <c r="I262" s="32"/>
      <c r="J262" s="32"/>
      <c r="K262" s="32"/>
      <c r="L262" s="32"/>
      <c r="M262" s="32"/>
      <c r="N262" s="32"/>
      <c r="O262" s="32"/>
      <c r="P262" s="32"/>
      <c r="Q262" s="32"/>
      <c r="R262" s="32"/>
      <c r="S262" s="32"/>
      <c r="T262" s="32"/>
      <c r="U262" s="32"/>
      <c r="V262" s="32"/>
      <c r="W262" s="32"/>
    </row>
    <row r="263" spans="1:23" ht="15.75" customHeight="1" x14ac:dyDescent="0.2">
      <c r="A263" s="30"/>
      <c r="B263" s="32"/>
      <c r="C263" s="32"/>
      <c r="D263" s="32"/>
      <c r="E263" s="32"/>
      <c r="F263" s="32"/>
      <c r="G263" s="32"/>
      <c r="H263" s="32"/>
      <c r="I263" s="32"/>
      <c r="J263" s="32"/>
      <c r="K263" s="32"/>
      <c r="L263" s="32"/>
      <c r="M263" s="32"/>
      <c r="N263" s="32"/>
      <c r="O263" s="32"/>
      <c r="P263" s="32"/>
      <c r="Q263" s="32"/>
      <c r="R263" s="32"/>
      <c r="S263" s="32"/>
      <c r="T263" s="32"/>
      <c r="U263" s="32"/>
      <c r="V263" s="32"/>
      <c r="W263" s="32"/>
    </row>
    <row r="264" spans="1:23" ht="15.75" customHeight="1" x14ac:dyDescent="0.2">
      <c r="A264" s="30"/>
      <c r="B264" s="32"/>
      <c r="C264" s="32"/>
      <c r="D264" s="32"/>
      <c r="E264" s="32"/>
      <c r="F264" s="32"/>
      <c r="G264" s="32"/>
      <c r="H264" s="32"/>
      <c r="I264" s="32"/>
      <c r="J264" s="32"/>
      <c r="K264" s="32"/>
      <c r="L264" s="32"/>
      <c r="M264" s="32"/>
      <c r="N264" s="32"/>
      <c r="O264" s="32"/>
      <c r="P264" s="32"/>
      <c r="Q264" s="32"/>
      <c r="R264" s="32"/>
      <c r="S264" s="32"/>
      <c r="T264" s="32"/>
      <c r="U264" s="32"/>
      <c r="V264" s="32"/>
      <c r="W264" s="32"/>
    </row>
    <row r="265" spans="1:23" ht="15.75" customHeight="1" x14ac:dyDescent="0.2">
      <c r="A265" s="30"/>
      <c r="B265" s="32"/>
      <c r="C265" s="32"/>
      <c r="D265" s="32"/>
      <c r="E265" s="32"/>
      <c r="F265" s="32"/>
      <c r="G265" s="32"/>
      <c r="H265" s="32"/>
      <c r="I265" s="32"/>
      <c r="J265" s="32"/>
      <c r="K265" s="32"/>
      <c r="L265" s="32"/>
      <c r="M265" s="32"/>
      <c r="N265" s="32"/>
      <c r="O265" s="32"/>
      <c r="P265" s="32"/>
      <c r="Q265" s="32"/>
      <c r="R265" s="32"/>
      <c r="S265" s="32"/>
      <c r="T265" s="32"/>
      <c r="U265" s="32"/>
      <c r="V265" s="32"/>
      <c r="W265" s="32"/>
    </row>
    <row r="266" spans="1:23" ht="15.75" customHeight="1" x14ac:dyDescent="0.2">
      <c r="A266" s="30"/>
      <c r="B266" s="32"/>
      <c r="C266" s="32"/>
      <c r="D266" s="32"/>
      <c r="E266" s="32"/>
      <c r="F266" s="32"/>
      <c r="G266" s="32"/>
      <c r="H266" s="32"/>
      <c r="I266" s="32"/>
      <c r="J266" s="32"/>
      <c r="K266" s="32"/>
      <c r="L266" s="32"/>
      <c r="M266" s="32"/>
      <c r="N266" s="32"/>
      <c r="O266" s="32"/>
      <c r="P266" s="32"/>
      <c r="Q266" s="32"/>
      <c r="R266" s="32"/>
      <c r="S266" s="32"/>
      <c r="T266" s="32"/>
      <c r="U266" s="32"/>
      <c r="V266" s="32"/>
      <c r="W266" s="32"/>
    </row>
    <row r="267" spans="1:23" ht="15.75" customHeight="1" x14ac:dyDescent="0.2">
      <c r="A267" s="30"/>
      <c r="B267" s="32"/>
      <c r="C267" s="32"/>
      <c r="D267" s="32"/>
      <c r="E267" s="32"/>
      <c r="F267" s="32"/>
      <c r="G267" s="32"/>
      <c r="H267" s="32"/>
      <c r="I267" s="32"/>
      <c r="J267" s="32"/>
      <c r="K267" s="32"/>
      <c r="L267" s="32"/>
      <c r="M267" s="32"/>
      <c r="N267" s="32"/>
      <c r="O267" s="32"/>
      <c r="P267" s="32"/>
      <c r="Q267" s="32"/>
      <c r="R267" s="32"/>
      <c r="S267" s="32"/>
      <c r="T267" s="32"/>
      <c r="U267" s="32"/>
      <c r="V267" s="32"/>
      <c r="W267" s="32"/>
    </row>
    <row r="268" spans="1:23" ht="15.75" customHeight="1" x14ac:dyDescent="0.2">
      <c r="A268" s="30"/>
      <c r="B268" s="32"/>
      <c r="C268" s="32"/>
      <c r="D268" s="32"/>
      <c r="E268" s="32"/>
      <c r="F268" s="32"/>
      <c r="G268" s="32"/>
      <c r="H268" s="32"/>
      <c r="I268" s="32"/>
      <c r="J268" s="32"/>
      <c r="K268" s="32"/>
      <c r="L268" s="32"/>
      <c r="M268" s="32"/>
      <c r="N268" s="32"/>
      <c r="O268" s="32"/>
      <c r="P268" s="32"/>
      <c r="Q268" s="32"/>
      <c r="R268" s="32"/>
      <c r="S268" s="32"/>
      <c r="T268" s="32"/>
      <c r="U268" s="32"/>
      <c r="V268" s="32"/>
      <c r="W268" s="32"/>
    </row>
    <row r="269" spans="1:23" ht="15.75" customHeight="1" x14ac:dyDescent="0.2">
      <c r="A269" s="30"/>
      <c r="B269" s="32"/>
      <c r="C269" s="32"/>
      <c r="D269" s="32"/>
      <c r="E269" s="32"/>
      <c r="F269" s="32"/>
      <c r="G269" s="32"/>
      <c r="H269" s="32"/>
      <c r="I269" s="32"/>
      <c r="J269" s="32"/>
      <c r="K269" s="32"/>
      <c r="L269" s="32"/>
      <c r="M269" s="32"/>
      <c r="N269" s="32"/>
      <c r="O269" s="32"/>
      <c r="P269" s="32"/>
      <c r="Q269" s="32"/>
      <c r="R269" s="32"/>
      <c r="S269" s="32"/>
      <c r="T269" s="32"/>
      <c r="U269" s="32"/>
      <c r="V269" s="32"/>
      <c r="W269" s="32"/>
    </row>
    <row r="270" spans="1:23" ht="15.75" customHeight="1" x14ac:dyDescent="0.2">
      <c r="A270" s="30"/>
      <c r="B270" s="32"/>
      <c r="C270" s="32"/>
      <c r="D270" s="32"/>
      <c r="E270" s="32"/>
      <c r="F270" s="32"/>
      <c r="G270" s="32"/>
      <c r="H270" s="32"/>
      <c r="I270" s="32"/>
      <c r="J270" s="32"/>
      <c r="K270" s="32"/>
      <c r="L270" s="32"/>
      <c r="M270" s="32"/>
      <c r="N270" s="32"/>
      <c r="O270" s="32"/>
      <c r="P270" s="32"/>
      <c r="Q270" s="32"/>
      <c r="R270" s="32"/>
      <c r="S270" s="32"/>
      <c r="T270" s="32"/>
      <c r="U270" s="32"/>
      <c r="V270" s="32"/>
      <c r="W270" s="32"/>
    </row>
    <row r="271" spans="1:23" ht="15.75" customHeight="1" x14ac:dyDescent="0.2">
      <c r="A271" s="30"/>
      <c r="B271" s="32"/>
      <c r="C271" s="32"/>
      <c r="D271" s="32"/>
      <c r="E271" s="32"/>
      <c r="F271" s="32"/>
      <c r="G271" s="32"/>
      <c r="H271" s="32"/>
      <c r="I271" s="32"/>
      <c r="J271" s="32"/>
      <c r="K271" s="32"/>
      <c r="L271" s="32"/>
      <c r="M271" s="32"/>
      <c r="N271" s="32"/>
      <c r="O271" s="32"/>
      <c r="P271" s="32"/>
      <c r="Q271" s="32"/>
      <c r="R271" s="32"/>
      <c r="S271" s="32"/>
      <c r="T271" s="32"/>
      <c r="U271" s="32"/>
      <c r="V271" s="32"/>
      <c r="W271" s="32"/>
    </row>
    <row r="272" spans="1:23" ht="15.75" customHeight="1" x14ac:dyDescent="0.2">
      <c r="A272" s="30"/>
      <c r="B272" s="32"/>
      <c r="C272" s="32"/>
      <c r="D272" s="32"/>
      <c r="E272" s="32"/>
      <c r="F272" s="32"/>
      <c r="G272" s="32"/>
      <c r="H272" s="32"/>
      <c r="I272" s="32"/>
      <c r="J272" s="32"/>
      <c r="K272" s="32"/>
      <c r="L272" s="32"/>
      <c r="M272" s="32"/>
      <c r="N272" s="32"/>
      <c r="O272" s="32"/>
      <c r="P272" s="32"/>
      <c r="Q272" s="32"/>
      <c r="R272" s="32"/>
      <c r="S272" s="32"/>
      <c r="T272" s="32"/>
      <c r="U272" s="32"/>
      <c r="V272" s="32"/>
      <c r="W272" s="32"/>
    </row>
    <row r="273" spans="1:23" ht="15.75" customHeight="1" x14ac:dyDescent="0.2">
      <c r="A273" s="30"/>
      <c r="B273" s="32"/>
      <c r="C273" s="32"/>
      <c r="D273" s="32"/>
      <c r="E273" s="32"/>
      <c r="F273" s="32"/>
      <c r="G273" s="32"/>
      <c r="H273" s="32"/>
      <c r="I273" s="32"/>
      <c r="J273" s="32"/>
      <c r="K273" s="32"/>
      <c r="L273" s="32"/>
      <c r="M273" s="32"/>
      <c r="N273" s="32"/>
      <c r="O273" s="32"/>
      <c r="P273" s="32"/>
      <c r="Q273" s="32"/>
      <c r="R273" s="32"/>
      <c r="S273" s="32"/>
      <c r="T273" s="32"/>
      <c r="U273" s="32"/>
      <c r="V273" s="32"/>
      <c r="W273" s="32"/>
    </row>
    <row r="274" spans="1:23" ht="15.75" customHeight="1" x14ac:dyDescent="0.2">
      <c r="A274" s="30"/>
      <c r="B274" s="32"/>
      <c r="C274" s="32"/>
      <c r="D274" s="32"/>
      <c r="E274" s="32"/>
      <c r="F274" s="32"/>
      <c r="G274" s="32"/>
      <c r="H274" s="32"/>
      <c r="I274" s="32"/>
      <c r="J274" s="32"/>
      <c r="K274" s="32"/>
      <c r="L274" s="32"/>
      <c r="M274" s="32"/>
      <c r="N274" s="32"/>
      <c r="O274" s="32"/>
      <c r="P274" s="32"/>
      <c r="Q274" s="32"/>
      <c r="R274" s="32"/>
      <c r="S274" s="32"/>
      <c r="T274" s="32"/>
      <c r="U274" s="32"/>
      <c r="V274" s="32"/>
      <c r="W274" s="32"/>
    </row>
    <row r="275" spans="1:23" ht="15.75" customHeight="1" x14ac:dyDescent="0.2">
      <c r="A275" s="30"/>
      <c r="B275" s="32"/>
      <c r="C275" s="32"/>
      <c r="D275" s="32"/>
      <c r="E275" s="32"/>
      <c r="F275" s="32"/>
      <c r="G275" s="32"/>
      <c r="H275" s="32"/>
      <c r="I275" s="32"/>
      <c r="J275" s="32"/>
      <c r="K275" s="32"/>
      <c r="L275" s="32"/>
      <c r="M275" s="32"/>
      <c r="N275" s="32"/>
      <c r="O275" s="32"/>
      <c r="P275" s="32"/>
      <c r="Q275" s="32"/>
      <c r="R275" s="32"/>
      <c r="S275" s="32"/>
      <c r="T275" s="32"/>
      <c r="U275" s="32"/>
      <c r="V275" s="32"/>
      <c r="W275" s="32"/>
    </row>
    <row r="276" spans="1:23" ht="15.75" customHeight="1" x14ac:dyDescent="0.2">
      <c r="A276" s="30"/>
      <c r="B276" s="32"/>
      <c r="C276" s="32"/>
      <c r="D276" s="32"/>
      <c r="E276" s="32"/>
      <c r="F276" s="32"/>
      <c r="G276" s="32"/>
      <c r="H276" s="32"/>
      <c r="I276" s="32"/>
      <c r="J276" s="32"/>
      <c r="K276" s="32"/>
      <c r="L276" s="32"/>
      <c r="M276" s="32"/>
      <c r="N276" s="32"/>
      <c r="O276" s="32"/>
      <c r="P276" s="32"/>
      <c r="Q276" s="32"/>
      <c r="R276" s="32"/>
      <c r="S276" s="32"/>
      <c r="T276" s="32"/>
      <c r="U276" s="32"/>
      <c r="V276" s="32"/>
      <c r="W276" s="32"/>
    </row>
    <row r="277" spans="1:23" ht="15.75" customHeight="1" x14ac:dyDescent="0.2">
      <c r="A277" s="30"/>
      <c r="B277" s="32"/>
      <c r="C277" s="32"/>
      <c r="D277" s="32"/>
      <c r="E277" s="32"/>
      <c r="F277" s="32"/>
      <c r="G277" s="32"/>
      <c r="H277" s="32"/>
      <c r="I277" s="32"/>
      <c r="J277" s="32"/>
      <c r="K277" s="32"/>
      <c r="L277" s="32"/>
      <c r="M277" s="32"/>
      <c r="N277" s="32"/>
      <c r="O277" s="32"/>
      <c r="P277" s="32"/>
      <c r="Q277" s="32"/>
      <c r="R277" s="32"/>
      <c r="S277" s="32"/>
      <c r="T277" s="32"/>
      <c r="U277" s="32"/>
      <c r="V277" s="32"/>
      <c r="W277" s="32"/>
    </row>
    <row r="278" spans="1:23" ht="15.75" customHeight="1" x14ac:dyDescent="0.2">
      <c r="A278" s="30"/>
      <c r="B278" s="32"/>
      <c r="C278" s="32"/>
      <c r="D278" s="32"/>
      <c r="E278" s="32"/>
      <c r="F278" s="32"/>
      <c r="G278" s="32"/>
      <c r="H278" s="32"/>
      <c r="I278" s="32"/>
      <c r="J278" s="32"/>
      <c r="K278" s="32"/>
      <c r="L278" s="32"/>
      <c r="M278" s="32"/>
      <c r="N278" s="32"/>
      <c r="O278" s="32"/>
      <c r="P278" s="32"/>
      <c r="Q278" s="32"/>
      <c r="R278" s="32"/>
      <c r="S278" s="32"/>
      <c r="T278" s="32"/>
      <c r="U278" s="32"/>
      <c r="V278" s="32"/>
      <c r="W278" s="32"/>
    </row>
    <row r="279" spans="1:23" ht="15.75" customHeight="1" x14ac:dyDescent="0.2">
      <c r="A279" s="30"/>
      <c r="B279" s="32"/>
      <c r="C279" s="32"/>
      <c r="D279" s="32"/>
      <c r="E279" s="32"/>
      <c r="F279" s="32"/>
      <c r="G279" s="32"/>
      <c r="H279" s="32"/>
      <c r="I279" s="32"/>
      <c r="J279" s="32"/>
      <c r="K279" s="32"/>
      <c r="L279" s="32"/>
      <c r="M279" s="32"/>
      <c r="N279" s="32"/>
      <c r="O279" s="32"/>
      <c r="P279" s="32"/>
      <c r="Q279" s="32"/>
      <c r="R279" s="32"/>
      <c r="S279" s="32"/>
      <c r="T279" s="32"/>
      <c r="U279" s="32"/>
      <c r="V279" s="32"/>
      <c r="W279" s="32"/>
    </row>
    <row r="280" spans="1:23" ht="15.75" customHeight="1" x14ac:dyDescent="0.2">
      <c r="A280" s="30"/>
      <c r="B280" s="32"/>
      <c r="C280" s="32"/>
      <c r="D280" s="32"/>
      <c r="E280" s="32"/>
      <c r="F280" s="32"/>
      <c r="G280" s="32"/>
      <c r="H280" s="32"/>
      <c r="I280" s="32"/>
      <c r="J280" s="32"/>
      <c r="K280" s="32"/>
      <c r="L280" s="32"/>
      <c r="M280" s="32"/>
      <c r="N280" s="32"/>
      <c r="O280" s="32"/>
      <c r="P280" s="32"/>
      <c r="Q280" s="32"/>
      <c r="R280" s="32"/>
      <c r="S280" s="32"/>
      <c r="T280" s="32"/>
      <c r="U280" s="32"/>
      <c r="V280" s="32"/>
      <c r="W280" s="32"/>
    </row>
    <row r="281" spans="1:23" ht="15.75" customHeight="1" x14ac:dyDescent="0.2">
      <c r="A281" s="30"/>
      <c r="B281" s="32"/>
      <c r="C281" s="32"/>
      <c r="D281" s="32"/>
      <c r="E281" s="32"/>
      <c r="F281" s="32"/>
      <c r="G281" s="32"/>
      <c r="H281" s="32"/>
      <c r="I281" s="32"/>
      <c r="J281" s="32"/>
      <c r="K281" s="32"/>
      <c r="L281" s="32"/>
      <c r="M281" s="32"/>
      <c r="N281" s="32"/>
      <c r="O281" s="32"/>
      <c r="P281" s="32"/>
      <c r="Q281" s="32"/>
      <c r="R281" s="32"/>
      <c r="S281" s="32"/>
      <c r="T281" s="32"/>
      <c r="U281" s="32"/>
      <c r="V281" s="32"/>
      <c r="W281" s="32"/>
    </row>
    <row r="282" spans="1:23" ht="15.75" customHeight="1" x14ac:dyDescent="0.2">
      <c r="A282" s="30"/>
      <c r="B282" s="32"/>
      <c r="C282" s="32"/>
      <c r="D282" s="32"/>
      <c r="E282" s="32"/>
      <c r="F282" s="32"/>
      <c r="G282" s="32"/>
      <c r="H282" s="32"/>
      <c r="I282" s="32"/>
      <c r="J282" s="32"/>
      <c r="K282" s="32"/>
      <c r="L282" s="32"/>
      <c r="M282" s="32"/>
      <c r="N282" s="32"/>
      <c r="O282" s="32"/>
      <c r="P282" s="32"/>
      <c r="Q282" s="32"/>
      <c r="R282" s="32"/>
      <c r="S282" s="32"/>
      <c r="T282" s="32"/>
      <c r="U282" s="32"/>
      <c r="V282" s="32"/>
      <c r="W282" s="32"/>
    </row>
    <row r="283" spans="1:23" ht="15.75" customHeight="1" x14ac:dyDescent="0.2">
      <c r="A283" s="30"/>
      <c r="B283" s="32"/>
      <c r="C283" s="32"/>
      <c r="D283" s="32"/>
      <c r="E283" s="32"/>
      <c r="F283" s="32"/>
      <c r="G283" s="32"/>
      <c r="H283" s="32"/>
      <c r="I283" s="32"/>
      <c r="J283" s="32"/>
      <c r="K283" s="32"/>
      <c r="L283" s="32"/>
      <c r="M283" s="32"/>
      <c r="N283" s="32"/>
      <c r="O283" s="32"/>
      <c r="P283" s="32"/>
      <c r="Q283" s="32"/>
      <c r="R283" s="32"/>
      <c r="S283" s="32"/>
      <c r="T283" s="32"/>
      <c r="U283" s="32"/>
      <c r="V283" s="32"/>
      <c r="W283" s="32"/>
    </row>
    <row r="284" spans="1:23" ht="15.75" customHeight="1" x14ac:dyDescent="0.2">
      <c r="A284" s="30"/>
      <c r="B284" s="32"/>
      <c r="C284" s="32"/>
      <c r="D284" s="32"/>
      <c r="E284" s="32"/>
      <c r="F284" s="32"/>
      <c r="G284" s="32"/>
      <c r="H284" s="32"/>
      <c r="I284" s="32"/>
      <c r="J284" s="32"/>
      <c r="K284" s="32"/>
      <c r="L284" s="32"/>
      <c r="M284" s="32"/>
      <c r="N284" s="32"/>
      <c r="O284" s="32"/>
      <c r="P284" s="32"/>
      <c r="Q284" s="32"/>
      <c r="R284" s="32"/>
      <c r="S284" s="32"/>
      <c r="T284" s="32"/>
      <c r="U284" s="32"/>
      <c r="V284" s="32"/>
      <c r="W284" s="32"/>
    </row>
    <row r="285" spans="1:23" ht="15.75" customHeight="1" x14ac:dyDescent="0.2">
      <c r="A285" s="30"/>
      <c r="B285" s="32"/>
      <c r="C285" s="32"/>
      <c r="D285" s="32"/>
      <c r="E285" s="32"/>
      <c r="F285" s="32"/>
      <c r="G285" s="32"/>
      <c r="H285" s="32"/>
      <c r="I285" s="32"/>
      <c r="J285" s="32"/>
      <c r="K285" s="32"/>
      <c r="L285" s="32"/>
      <c r="M285" s="32"/>
      <c r="N285" s="32"/>
      <c r="O285" s="32"/>
      <c r="P285" s="32"/>
      <c r="Q285" s="32"/>
      <c r="R285" s="32"/>
      <c r="S285" s="32"/>
      <c r="T285" s="32"/>
      <c r="U285" s="32"/>
      <c r="V285" s="32"/>
      <c r="W285" s="32"/>
    </row>
    <row r="286" spans="1:23" ht="15.75" customHeight="1" x14ac:dyDescent="0.2">
      <c r="A286" s="30"/>
      <c r="B286" s="32"/>
      <c r="C286" s="32"/>
      <c r="D286" s="32"/>
      <c r="E286" s="32"/>
      <c r="F286" s="32"/>
      <c r="G286" s="32"/>
      <c r="H286" s="32"/>
      <c r="I286" s="32"/>
      <c r="J286" s="32"/>
      <c r="K286" s="32"/>
      <c r="L286" s="32"/>
      <c r="M286" s="32"/>
      <c r="N286" s="32"/>
      <c r="O286" s="32"/>
      <c r="P286" s="32"/>
      <c r="Q286" s="32"/>
      <c r="R286" s="32"/>
      <c r="S286" s="32"/>
      <c r="T286" s="32"/>
      <c r="U286" s="32"/>
      <c r="V286" s="32"/>
      <c r="W286" s="32"/>
    </row>
    <row r="287" spans="1:23" ht="15.75" customHeight="1" x14ac:dyDescent="0.2">
      <c r="A287" s="30"/>
      <c r="B287" s="32"/>
      <c r="C287" s="32"/>
      <c r="D287" s="32"/>
      <c r="E287" s="32"/>
      <c r="F287" s="32"/>
      <c r="G287" s="32"/>
      <c r="H287" s="32"/>
      <c r="I287" s="32"/>
      <c r="J287" s="32"/>
      <c r="K287" s="32"/>
      <c r="L287" s="32"/>
      <c r="M287" s="32"/>
      <c r="N287" s="32"/>
      <c r="O287" s="32"/>
      <c r="P287" s="32"/>
      <c r="Q287" s="32"/>
      <c r="R287" s="32"/>
      <c r="S287" s="32"/>
      <c r="T287" s="32"/>
      <c r="U287" s="32"/>
      <c r="V287" s="32"/>
      <c r="W287" s="32"/>
    </row>
    <row r="288" spans="1:23" ht="15.75" customHeight="1" x14ac:dyDescent="0.2">
      <c r="A288" s="30"/>
      <c r="B288" s="32"/>
      <c r="C288" s="32"/>
      <c r="D288" s="32"/>
      <c r="E288" s="32"/>
      <c r="F288" s="32"/>
      <c r="G288" s="32"/>
      <c r="H288" s="32"/>
      <c r="I288" s="32"/>
      <c r="J288" s="32"/>
      <c r="K288" s="32"/>
      <c r="L288" s="32"/>
      <c r="M288" s="32"/>
      <c r="N288" s="32"/>
      <c r="O288" s="32"/>
      <c r="P288" s="32"/>
      <c r="Q288" s="32"/>
      <c r="R288" s="32"/>
      <c r="S288" s="32"/>
      <c r="T288" s="32"/>
      <c r="U288" s="32"/>
      <c r="V288" s="32"/>
      <c r="W288" s="32"/>
    </row>
    <row r="289" spans="1:23" ht="15.75" customHeight="1" x14ac:dyDescent="0.2">
      <c r="A289" s="30"/>
      <c r="B289" s="32"/>
      <c r="C289" s="32"/>
      <c r="D289" s="32"/>
      <c r="E289" s="32"/>
      <c r="F289" s="32"/>
      <c r="G289" s="32"/>
      <c r="H289" s="32"/>
      <c r="I289" s="32"/>
      <c r="J289" s="32"/>
      <c r="K289" s="32"/>
      <c r="L289" s="32"/>
      <c r="M289" s="32"/>
      <c r="N289" s="32"/>
      <c r="O289" s="32"/>
      <c r="P289" s="32"/>
      <c r="Q289" s="32"/>
      <c r="R289" s="32"/>
      <c r="S289" s="32"/>
      <c r="T289" s="32"/>
      <c r="U289" s="32"/>
      <c r="V289" s="32"/>
      <c r="W289" s="32"/>
    </row>
    <row r="290" spans="1:23" ht="15.75" customHeight="1" x14ac:dyDescent="0.2">
      <c r="A290" s="30"/>
      <c r="B290" s="32"/>
      <c r="C290" s="32"/>
      <c r="D290" s="32"/>
      <c r="E290" s="32"/>
      <c r="F290" s="32"/>
      <c r="G290" s="32"/>
      <c r="H290" s="32"/>
      <c r="I290" s="32"/>
      <c r="J290" s="32"/>
      <c r="K290" s="32"/>
      <c r="L290" s="32"/>
      <c r="M290" s="32"/>
      <c r="N290" s="32"/>
      <c r="O290" s="32"/>
      <c r="P290" s="32"/>
      <c r="Q290" s="32"/>
      <c r="R290" s="32"/>
      <c r="S290" s="32"/>
      <c r="T290" s="32"/>
      <c r="U290" s="32"/>
      <c r="V290" s="32"/>
      <c r="W290" s="32"/>
    </row>
    <row r="291" spans="1:23" ht="15.75" customHeight="1" x14ac:dyDescent="0.2">
      <c r="A291" s="30"/>
      <c r="B291" s="32"/>
      <c r="C291" s="32"/>
      <c r="D291" s="32"/>
      <c r="E291" s="32"/>
      <c r="F291" s="32"/>
      <c r="G291" s="32"/>
      <c r="H291" s="32"/>
      <c r="I291" s="32"/>
      <c r="J291" s="32"/>
      <c r="K291" s="32"/>
      <c r="L291" s="32"/>
      <c r="M291" s="32"/>
      <c r="N291" s="32"/>
      <c r="O291" s="32"/>
      <c r="P291" s="32"/>
      <c r="Q291" s="32"/>
      <c r="R291" s="32"/>
      <c r="S291" s="32"/>
      <c r="T291" s="32"/>
      <c r="U291" s="32"/>
      <c r="V291" s="32"/>
      <c r="W291" s="32"/>
    </row>
    <row r="292" spans="1:23" ht="15.75" customHeight="1" x14ac:dyDescent="0.2">
      <c r="A292" s="30"/>
      <c r="B292" s="32"/>
      <c r="C292" s="32"/>
      <c r="D292" s="32"/>
      <c r="E292" s="32"/>
      <c r="F292" s="32"/>
      <c r="G292" s="32"/>
      <c r="H292" s="32"/>
      <c r="I292" s="32"/>
      <c r="J292" s="32"/>
      <c r="K292" s="32"/>
      <c r="L292" s="32"/>
      <c r="M292" s="32"/>
      <c r="N292" s="32"/>
      <c r="O292" s="32"/>
      <c r="P292" s="32"/>
      <c r="Q292" s="32"/>
      <c r="R292" s="32"/>
      <c r="S292" s="32"/>
      <c r="T292" s="32"/>
      <c r="U292" s="32"/>
      <c r="V292" s="32"/>
      <c r="W292" s="32"/>
    </row>
    <row r="293" spans="1:23" ht="15.75" customHeight="1" x14ac:dyDescent="0.2">
      <c r="A293" s="30"/>
      <c r="B293" s="32"/>
      <c r="C293" s="32"/>
      <c r="D293" s="32"/>
      <c r="E293" s="32"/>
      <c r="F293" s="32"/>
      <c r="G293" s="32"/>
      <c r="H293" s="32"/>
      <c r="I293" s="32"/>
      <c r="J293" s="32"/>
      <c r="K293" s="32"/>
      <c r="L293" s="32"/>
      <c r="M293" s="32"/>
      <c r="N293" s="32"/>
      <c r="O293" s="32"/>
      <c r="P293" s="32"/>
      <c r="Q293" s="32"/>
      <c r="R293" s="32"/>
      <c r="S293" s="32"/>
      <c r="T293" s="32"/>
      <c r="U293" s="32"/>
      <c r="V293" s="32"/>
      <c r="W293" s="32"/>
    </row>
    <row r="294" spans="1:23" ht="15.75" customHeight="1" x14ac:dyDescent="0.2">
      <c r="A294" s="30"/>
      <c r="B294" s="32"/>
      <c r="C294" s="32"/>
      <c r="D294" s="32"/>
      <c r="E294" s="32"/>
      <c r="F294" s="32"/>
      <c r="G294" s="32"/>
      <c r="H294" s="32"/>
      <c r="I294" s="32"/>
      <c r="J294" s="32"/>
      <c r="K294" s="32"/>
      <c r="L294" s="32"/>
      <c r="M294" s="32"/>
      <c r="N294" s="32"/>
      <c r="O294" s="32"/>
      <c r="P294" s="32"/>
      <c r="Q294" s="32"/>
      <c r="R294" s="32"/>
      <c r="S294" s="32"/>
      <c r="T294" s="32"/>
      <c r="U294" s="32"/>
      <c r="V294" s="32"/>
      <c r="W294" s="32"/>
    </row>
    <row r="295" spans="1:23" ht="15.75" customHeight="1" x14ac:dyDescent="0.2">
      <c r="A295" s="30"/>
      <c r="B295" s="32"/>
      <c r="C295" s="32"/>
      <c r="D295" s="32"/>
      <c r="E295" s="32"/>
      <c r="F295" s="32"/>
      <c r="G295" s="32"/>
      <c r="H295" s="32"/>
      <c r="I295" s="32"/>
      <c r="J295" s="32"/>
      <c r="K295" s="32"/>
      <c r="L295" s="32"/>
      <c r="M295" s="32"/>
      <c r="N295" s="32"/>
      <c r="O295" s="32"/>
      <c r="P295" s="32"/>
      <c r="Q295" s="32"/>
      <c r="R295" s="32"/>
      <c r="S295" s="32"/>
      <c r="T295" s="32"/>
      <c r="U295" s="32"/>
      <c r="V295" s="32"/>
      <c r="W295" s="32"/>
    </row>
    <row r="296" spans="1:23" ht="15.75" customHeight="1" x14ac:dyDescent="0.2">
      <c r="A296" s="30"/>
      <c r="B296" s="32"/>
      <c r="C296" s="32"/>
      <c r="D296" s="32"/>
      <c r="E296" s="32"/>
      <c r="F296" s="32"/>
      <c r="G296" s="32"/>
      <c r="H296" s="32"/>
      <c r="I296" s="32"/>
      <c r="J296" s="32"/>
      <c r="K296" s="32"/>
      <c r="L296" s="32"/>
      <c r="M296" s="32"/>
      <c r="N296" s="32"/>
      <c r="O296" s="32"/>
      <c r="P296" s="32"/>
      <c r="Q296" s="32"/>
      <c r="R296" s="32"/>
      <c r="S296" s="32"/>
      <c r="T296" s="32"/>
      <c r="U296" s="32"/>
      <c r="V296" s="32"/>
      <c r="W296" s="32"/>
    </row>
    <row r="297" spans="1:23" ht="15.75" customHeight="1" x14ac:dyDescent="0.2">
      <c r="A297" s="30"/>
      <c r="B297" s="32"/>
      <c r="C297" s="32"/>
      <c r="D297" s="32"/>
      <c r="E297" s="32"/>
      <c r="F297" s="32"/>
      <c r="G297" s="32"/>
      <c r="H297" s="32"/>
      <c r="I297" s="32"/>
      <c r="J297" s="32"/>
      <c r="K297" s="32"/>
      <c r="L297" s="32"/>
      <c r="M297" s="32"/>
      <c r="N297" s="32"/>
      <c r="O297" s="32"/>
      <c r="P297" s="32"/>
      <c r="Q297" s="32"/>
      <c r="R297" s="32"/>
      <c r="S297" s="32"/>
      <c r="T297" s="32"/>
      <c r="U297" s="32"/>
      <c r="V297" s="32"/>
      <c r="W297" s="32"/>
    </row>
    <row r="298" spans="1:23" ht="15.75" customHeight="1" x14ac:dyDescent="0.2">
      <c r="A298" s="30"/>
      <c r="B298" s="32"/>
      <c r="C298" s="32"/>
      <c r="D298" s="32"/>
      <c r="E298" s="32"/>
      <c r="F298" s="32"/>
      <c r="G298" s="32"/>
      <c r="H298" s="32"/>
      <c r="I298" s="32"/>
      <c r="J298" s="32"/>
      <c r="K298" s="32"/>
      <c r="L298" s="32"/>
      <c r="M298" s="32"/>
      <c r="N298" s="32"/>
      <c r="O298" s="32"/>
      <c r="P298" s="32"/>
      <c r="Q298" s="32"/>
      <c r="R298" s="32"/>
      <c r="S298" s="32"/>
      <c r="T298" s="32"/>
      <c r="U298" s="32"/>
      <c r="V298" s="32"/>
      <c r="W298" s="32"/>
    </row>
    <row r="299" spans="1:23" ht="15.75" customHeight="1" x14ac:dyDescent="0.2">
      <c r="A299" s="30"/>
      <c r="B299" s="32"/>
      <c r="C299" s="32"/>
      <c r="D299" s="32"/>
      <c r="E299" s="32"/>
      <c r="F299" s="32"/>
      <c r="G299" s="32"/>
      <c r="H299" s="32"/>
      <c r="I299" s="32"/>
      <c r="J299" s="32"/>
      <c r="K299" s="32"/>
      <c r="L299" s="32"/>
      <c r="M299" s="32"/>
      <c r="N299" s="32"/>
      <c r="O299" s="32"/>
      <c r="P299" s="32"/>
      <c r="Q299" s="32"/>
      <c r="R299" s="32"/>
      <c r="S299" s="32"/>
      <c r="T299" s="32"/>
      <c r="U299" s="32"/>
      <c r="V299" s="32"/>
      <c r="W299" s="32"/>
    </row>
    <row r="300" spans="1:23" ht="15.75" customHeight="1" x14ac:dyDescent="0.2">
      <c r="A300" s="30"/>
      <c r="B300" s="32"/>
      <c r="C300" s="32"/>
      <c r="D300" s="32"/>
      <c r="E300" s="32"/>
      <c r="F300" s="32"/>
      <c r="G300" s="32"/>
      <c r="H300" s="32"/>
      <c r="I300" s="32"/>
      <c r="J300" s="32"/>
      <c r="K300" s="32"/>
      <c r="L300" s="32"/>
      <c r="M300" s="32"/>
      <c r="N300" s="32"/>
      <c r="O300" s="32"/>
      <c r="P300" s="32"/>
      <c r="Q300" s="32"/>
      <c r="R300" s="32"/>
      <c r="S300" s="32"/>
      <c r="T300" s="32"/>
      <c r="U300" s="32"/>
      <c r="V300" s="32"/>
      <c r="W300" s="32"/>
    </row>
    <row r="301" spans="1:23" ht="15.75" customHeight="1" x14ac:dyDescent="0.2">
      <c r="A301" s="30"/>
      <c r="B301" s="32"/>
      <c r="C301" s="32"/>
      <c r="D301" s="32"/>
      <c r="E301" s="32"/>
      <c r="F301" s="32"/>
      <c r="G301" s="32"/>
      <c r="H301" s="32"/>
      <c r="I301" s="32"/>
      <c r="J301" s="32"/>
      <c r="K301" s="32"/>
      <c r="L301" s="32"/>
      <c r="M301" s="32"/>
      <c r="N301" s="32"/>
      <c r="O301" s="32"/>
      <c r="P301" s="32"/>
      <c r="Q301" s="32"/>
      <c r="R301" s="32"/>
      <c r="S301" s="32"/>
      <c r="T301" s="32"/>
      <c r="U301" s="32"/>
      <c r="V301" s="32"/>
      <c r="W301" s="32"/>
    </row>
    <row r="302" spans="1:23" ht="15.75" customHeight="1" x14ac:dyDescent="0.2">
      <c r="A302" s="30"/>
      <c r="B302" s="32"/>
      <c r="C302" s="32"/>
      <c r="D302" s="32"/>
      <c r="E302" s="32"/>
      <c r="F302" s="32"/>
      <c r="G302" s="32"/>
      <c r="H302" s="32"/>
      <c r="I302" s="32"/>
      <c r="J302" s="32"/>
      <c r="K302" s="32"/>
      <c r="L302" s="32"/>
      <c r="M302" s="32"/>
      <c r="N302" s="32"/>
      <c r="O302" s="32"/>
      <c r="P302" s="32"/>
      <c r="Q302" s="32"/>
      <c r="R302" s="32"/>
      <c r="S302" s="32"/>
      <c r="T302" s="32"/>
      <c r="U302" s="32"/>
      <c r="V302" s="32"/>
      <c r="W302" s="32"/>
    </row>
    <row r="303" spans="1:23" ht="15.75" customHeight="1" x14ac:dyDescent="0.2">
      <c r="A303" s="30"/>
      <c r="B303" s="32"/>
      <c r="C303" s="32"/>
      <c r="D303" s="32"/>
      <c r="E303" s="32"/>
      <c r="F303" s="32"/>
      <c r="G303" s="32"/>
      <c r="H303" s="32"/>
      <c r="I303" s="32"/>
      <c r="J303" s="32"/>
      <c r="K303" s="32"/>
      <c r="L303" s="32"/>
      <c r="M303" s="32"/>
      <c r="N303" s="32"/>
      <c r="O303" s="32"/>
      <c r="P303" s="32"/>
      <c r="Q303" s="32"/>
      <c r="R303" s="32"/>
      <c r="S303" s="32"/>
      <c r="T303" s="32"/>
      <c r="U303" s="32"/>
      <c r="V303" s="32"/>
      <c r="W303" s="32"/>
    </row>
    <row r="304" spans="1:23" ht="15.75" customHeight="1" x14ac:dyDescent="0.2">
      <c r="A304" s="30"/>
      <c r="B304" s="32"/>
      <c r="C304" s="32"/>
      <c r="D304" s="32"/>
      <c r="E304" s="32"/>
      <c r="F304" s="32"/>
      <c r="G304" s="32"/>
      <c r="H304" s="32"/>
      <c r="I304" s="32"/>
      <c r="J304" s="32"/>
      <c r="K304" s="32"/>
      <c r="L304" s="32"/>
      <c r="M304" s="32"/>
      <c r="N304" s="32"/>
      <c r="O304" s="32"/>
      <c r="P304" s="32"/>
      <c r="Q304" s="32"/>
      <c r="R304" s="32"/>
      <c r="S304" s="32"/>
      <c r="T304" s="32"/>
      <c r="U304" s="32"/>
      <c r="V304" s="32"/>
      <c r="W304" s="32"/>
    </row>
    <row r="305" spans="1:23" ht="15.75" customHeight="1" x14ac:dyDescent="0.2">
      <c r="A305" s="30"/>
      <c r="B305" s="32"/>
      <c r="C305" s="32"/>
      <c r="D305" s="32"/>
      <c r="E305" s="32"/>
      <c r="F305" s="32"/>
      <c r="G305" s="32"/>
      <c r="H305" s="32"/>
      <c r="I305" s="32"/>
      <c r="J305" s="32"/>
      <c r="K305" s="32"/>
      <c r="L305" s="32"/>
      <c r="M305" s="32"/>
      <c r="N305" s="32"/>
      <c r="O305" s="32"/>
      <c r="P305" s="32"/>
      <c r="Q305" s="32"/>
      <c r="R305" s="32"/>
      <c r="S305" s="32"/>
      <c r="T305" s="32"/>
      <c r="U305" s="32"/>
      <c r="V305" s="32"/>
      <c r="W305" s="32"/>
    </row>
    <row r="306" spans="1:23" ht="15.75" customHeight="1" x14ac:dyDescent="0.2">
      <c r="A306" s="30"/>
      <c r="B306" s="32"/>
      <c r="C306" s="32"/>
      <c r="D306" s="32"/>
      <c r="E306" s="32"/>
      <c r="F306" s="32"/>
      <c r="G306" s="32"/>
      <c r="H306" s="32"/>
      <c r="I306" s="32"/>
      <c r="J306" s="32"/>
      <c r="K306" s="32"/>
      <c r="L306" s="32"/>
      <c r="M306" s="32"/>
      <c r="N306" s="32"/>
      <c r="O306" s="32"/>
      <c r="P306" s="32"/>
      <c r="Q306" s="32"/>
      <c r="R306" s="32"/>
      <c r="S306" s="32"/>
      <c r="T306" s="32"/>
      <c r="U306" s="32"/>
      <c r="V306" s="32"/>
      <c r="W306" s="32"/>
    </row>
    <row r="307" spans="1:23" ht="15.75" customHeight="1" x14ac:dyDescent="0.2">
      <c r="A307" s="30"/>
      <c r="B307" s="32"/>
      <c r="C307" s="32"/>
      <c r="D307" s="32"/>
      <c r="E307" s="32"/>
      <c r="F307" s="32"/>
      <c r="G307" s="32"/>
      <c r="H307" s="32"/>
      <c r="I307" s="32"/>
      <c r="J307" s="32"/>
      <c r="K307" s="32"/>
      <c r="L307" s="32"/>
      <c r="M307" s="32"/>
      <c r="N307" s="32"/>
      <c r="O307" s="32"/>
      <c r="P307" s="32"/>
      <c r="Q307" s="32"/>
      <c r="R307" s="32"/>
      <c r="S307" s="32"/>
      <c r="T307" s="32"/>
      <c r="U307" s="32"/>
      <c r="V307" s="32"/>
      <c r="W307" s="32"/>
    </row>
    <row r="308" spans="1:23" ht="15.75" customHeight="1" x14ac:dyDescent="0.2">
      <c r="A308" s="30"/>
      <c r="B308" s="32"/>
      <c r="C308" s="32"/>
      <c r="D308" s="32"/>
      <c r="E308" s="32"/>
      <c r="F308" s="32"/>
      <c r="G308" s="32"/>
      <c r="H308" s="32"/>
      <c r="I308" s="32"/>
      <c r="J308" s="32"/>
      <c r="K308" s="32"/>
      <c r="L308" s="32"/>
      <c r="M308" s="32"/>
      <c r="N308" s="32"/>
      <c r="O308" s="32"/>
      <c r="P308" s="32"/>
      <c r="Q308" s="32"/>
      <c r="R308" s="32"/>
      <c r="S308" s="32"/>
      <c r="T308" s="32"/>
      <c r="U308" s="32"/>
      <c r="V308" s="32"/>
      <c r="W308" s="32"/>
    </row>
    <row r="309" spans="1:23" ht="15.75" customHeight="1" x14ac:dyDescent="0.2">
      <c r="A309" s="30"/>
      <c r="B309" s="32"/>
      <c r="C309" s="32"/>
      <c r="D309" s="32"/>
      <c r="E309" s="32"/>
      <c r="F309" s="32"/>
      <c r="G309" s="32"/>
      <c r="H309" s="32"/>
      <c r="I309" s="32"/>
      <c r="J309" s="32"/>
      <c r="K309" s="32"/>
      <c r="L309" s="32"/>
      <c r="M309" s="32"/>
      <c r="N309" s="32"/>
      <c r="O309" s="32"/>
      <c r="P309" s="32"/>
      <c r="Q309" s="32"/>
      <c r="R309" s="32"/>
      <c r="S309" s="32"/>
      <c r="T309" s="32"/>
      <c r="U309" s="32"/>
      <c r="V309" s="32"/>
      <c r="W309" s="32"/>
    </row>
    <row r="310" spans="1:23" ht="15.75" customHeight="1" x14ac:dyDescent="0.2">
      <c r="A310" s="30"/>
      <c r="B310" s="32"/>
      <c r="C310" s="32"/>
      <c r="D310" s="32"/>
      <c r="E310" s="32"/>
      <c r="F310" s="32"/>
      <c r="G310" s="32"/>
      <c r="H310" s="32"/>
      <c r="I310" s="32"/>
      <c r="J310" s="32"/>
      <c r="K310" s="32"/>
      <c r="L310" s="32"/>
      <c r="M310" s="32"/>
      <c r="N310" s="32"/>
      <c r="O310" s="32"/>
      <c r="P310" s="32"/>
      <c r="Q310" s="32"/>
      <c r="R310" s="32"/>
      <c r="S310" s="32"/>
      <c r="T310" s="32"/>
      <c r="U310" s="32"/>
      <c r="V310" s="32"/>
      <c r="W310" s="32"/>
    </row>
    <row r="311" spans="1:23" ht="15.75" customHeight="1" x14ac:dyDescent="0.2">
      <c r="A311" s="30"/>
      <c r="B311" s="32"/>
      <c r="C311" s="32"/>
      <c r="D311" s="32"/>
      <c r="E311" s="32"/>
      <c r="F311" s="32"/>
      <c r="G311" s="32"/>
      <c r="H311" s="32"/>
      <c r="I311" s="32"/>
      <c r="J311" s="32"/>
      <c r="K311" s="32"/>
      <c r="L311" s="32"/>
      <c r="M311" s="32"/>
      <c r="N311" s="32"/>
      <c r="O311" s="32"/>
      <c r="P311" s="32"/>
      <c r="Q311" s="32"/>
      <c r="R311" s="32"/>
      <c r="S311" s="32"/>
      <c r="T311" s="32"/>
      <c r="U311" s="32"/>
      <c r="V311" s="32"/>
      <c r="W311" s="32"/>
    </row>
    <row r="312" spans="1:23" ht="15.75" customHeight="1" x14ac:dyDescent="0.2">
      <c r="A312" s="30"/>
      <c r="B312" s="32"/>
      <c r="C312" s="32"/>
      <c r="D312" s="32"/>
      <c r="E312" s="32"/>
      <c r="F312" s="32"/>
      <c r="G312" s="32"/>
      <c r="H312" s="32"/>
      <c r="I312" s="32"/>
      <c r="J312" s="32"/>
      <c r="K312" s="32"/>
      <c r="L312" s="32"/>
      <c r="M312" s="32"/>
      <c r="N312" s="32"/>
      <c r="O312" s="32"/>
      <c r="P312" s="32"/>
      <c r="Q312" s="32"/>
      <c r="R312" s="32"/>
      <c r="S312" s="32"/>
      <c r="T312" s="32"/>
      <c r="U312" s="32"/>
      <c r="V312" s="32"/>
      <c r="W312" s="32"/>
    </row>
    <row r="313" spans="1:23" ht="15.75" customHeight="1" x14ac:dyDescent="0.2">
      <c r="A313" s="30"/>
      <c r="B313" s="32"/>
      <c r="C313" s="32"/>
      <c r="D313" s="32"/>
      <c r="E313" s="32"/>
      <c r="F313" s="32"/>
      <c r="G313" s="32"/>
      <c r="H313" s="32"/>
      <c r="I313" s="32"/>
      <c r="J313" s="32"/>
      <c r="K313" s="32"/>
      <c r="L313" s="32"/>
      <c r="M313" s="32"/>
      <c r="N313" s="32"/>
      <c r="O313" s="32"/>
      <c r="P313" s="32"/>
      <c r="Q313" s="32"/>
      <c r="R313" s="32"/>
      <c r="S313" s="32"/>
      <c r="T313" s="32"/>
      <c r="U313" s="32"/>
      <c r="V313" s="32"/>
      <c r="W313" s="32"/>
    </row>
    <row r="314" spans="1:23" ht="15.75" customHeight="1" x14ac:dyDescent="0.2">
      <c r="A314" s="30"/>
      <c r="B314" s="32"/>
      <c r="C314" s="32"/>
      <c r="D314" s="32"/>
      <c r="E314" s="32"/>
      <c r="F314" s="32"/>
      <c r="G314" s="32"/>
      <c r="H314" s="32"/>
      <c r="I314" s="32"/>
      <c r="J314" s="32"/>
      <c r="K314" s="32"/>
      <c r="L314" s="32"/>
      <c r="M314" s="32"/>
      <c r="N314" s="32"/>
      <c r="O314" s="32"/>
      <c r="P314" s="32"/>
      <c r="Q314" s="32"/>
      <c r="R314" s="32"/>
      <c r="S314" s="32"/>
      <c r="T314" s="32"/>
      <c r="U314" s="32"/>
      <c r="V314" s="32"/>
      <c r="W314" s="32"/>
    </row>
    <row r="315" spans="1:23" ht="15.75" customHeight="1" x14ac:dyDescent="0.2">
      <c r="A315" s="30"/>
      <c r="B315" s="32"/>
      <c r="C315" s="32"/>
      <c r="D315" s="32"/>
      <c r="E315" s="32"/>
      <c r="F315" s="32"/>
      <c r="G315" s="32"/>
      <c r="H315" s="32"/>
      <c r="I315" s="32"/>
      <c r="J315" s="32"/>
      <c r="K315" s="32"/>
      <c r="L315" s="32"/>
      <c r="M315" s="32"/>
      <c r="N315" s="32"/>
      <c r="O315" s="32"/>
      <c r="P315" s="32"/>
      <c r="Q315" s="32"/>
      <c r="R315" s="32"/>
      <c r="S315" s="32"/>
      <c r="T315" s="32"/>
      <c r="U315" s="32"/>
      <c r="V315" s="32"/>
      <c r="W315" s="32"/>
    </row>
    <row r="316" spans="1:23" ht="15.75" customHeight="1" x14ac:dyDescent="0.2">
      <c r="A316" s="30"/>
      <c r="B316" s="32"/>
      <c r="C316" s="32"/>
      <c r="D316" s="32"/>
      <c r="E316" s="32"/>
      <c r="F316" s="32"/>
      <c r="G316" s="32"/>
      <c r="H316" s="32"/>
      <c r="I316" s="32"/>
      <c r="J316" s="32"/>
      <c r="K316" s="32"/>
      <c r="L316" s="32"/>
      <c r="M316" s="32"/>
      <c r="N316" s="32"/>
      <c r="O316" s="32"/>
      <c r="P316" s="32"/>
      <c r="Q316" s="32"/>
      <c r="R316" s="32"/>
      <c r="S316" s="32"/>
      <c r="T316" s="32"/>
      <c r="U316" s="32"/>
      <c r="V316" s="32"/>
      <c r="W316" s="32"/>
    </row>
    <row r="317" spans="1:23" ht="15.75" customHeight="1" x14ac:dyDescent="0.2">
      <c r="A317" s="30"/>
      <c r="B317" s="32"/>
      <c r="C317" s="32"/>
      <c r="D317" s="32"/>
      <c r="E317" s="32"/>
      <c r="F317" s="32"/>
      <c r="G317" s="32"/>
      <c r="H317" s="32"/>
      <c r="I317" s="32"/>
      <c r="J317" s="32"/>
      <c r="K317" s="32"/>
      <c r="L317" s="32"/>
      <c r="M317" s="32"/>
      <c r="N317" s="32"/>
      <c r="O317" s="32"/>
      <c r="P317" s="32"/>
      <c r="Q317" s="32"/>
      <c r="R317" s="32"/>
      <c r="S317" s="32"/>
      <c r="T317" s="32"/>
      <c r="U317" s="32"/>
      <c r="V317" s="32"/>
      <c r="W317" s="32"/>
    </row>
    <row r="318" spans="1:23" ht="15.75" customHeight="1" x14ac:dyDescent="0.2">
      <c r="A318" s="30"/>
      <c r="B318" s="32"/>
      <c r="C318" s="32"/>
      <c r="D318" s="32"/>
      <c r="E318" s="32"/>
      <c r="F318" s="32"/>
      <c r="G318" s="32"/>
      <c r="H318" s="32"/>
      <c r="I318" s="32"/>
      <c r="J318" s="32"/>
      <c r="K318" s="32"/>
      <c r="L318" s="32"/>
      <c r="M318" s="32"/>
      <c r="N318" s="32"/>
      <c r="O318" s="32"/>
      <c r="P318" s="32"/>
      <c r="Q318" s="32"/>
      <c r="R318" s="32"/>
      <c r="S318" s="32"/>
      <c r="T318" s="32"/>
      <c r="U318" s="32"/>
      <c r="V318" s="32"/>
      <c r="W318" s="32"/>
    </row>
    <row r="319" spans="1:23" ht="15.75" customHeight="1" x14ac:dyDescent="0.2">
      <c r="A319" s="30"/>
      <c r="B319" s="32"/>
      <c r="C319" s="32"/>
      <c r="D319" s="32"/>
      <c r="E319" s="32"/>
      <c r="F319" s="32"/>
      <c r="G319" s="32"/>
      <c r="H319" s="32"/>
      <c r="I319" s="32"/>
      <c r="J319" s="32"/>
      <c r="K319" s="32"/>
      <c r="L319" s="32"/>
      <c r="M319" s="32"/>
      <c r="N319" s="32"/>
      <c r="O319" s="32"/>
      <c r="P319" s="32"/>
      <c r="Q319" s="32"/>
      <c r="R319" s="32"/>
      <c r="S319" s="32"/>
      <c r="T319" s="32"/>
      <c r="U319" s="32"/>
      <c r="V319" s="32"/>
      <c r="W319" s="32"/>
    </row>
    <row r="320" spans="1:23" ht="15.75" customHeight="1" x14ac:dyDescent="0.2">
      <c r="A320" s="30"/>
      <c r="B320" s="32"/>
      <c r="C320" s="32"/>
      <c r="D320" s="32"/>
      <c r="E320" s="32"/>
      <c r="F320" s="32"/>
      <c r="G320" s="32"/>
      <c r="H320" s="32"/>
      <c r="I320" s="32"/>
      <c r="J320" s="32"/>
      <c r="K320" s="32"/>
      <c r="L320" s="32"/>
      <c r="M320" s="32"/>
      <c r="N320" s="32"/>
      <c r="O320" s="32"/>
      <c r="P320" s="32"/>
      <c r="Q320" s="32"/>
      <c r="R320" s="32"/>
      <c r="S320" s="32"/>
      <c r="T320" s="32"/>
      <c r="U320" s="32"/>
      <c r="V320" s="32"/>
      <c r="W320" s="32"/>
    </row>
    <row r="321" spans="1:23" ht="15.75" customHeight="1" x14ac:dyDescent="0.2">
      <c r="A321" s="30"/>
      <c r="B321" s="32"/>
      <c r="C321" s="32"/>
      <c r="D321" s="32"/>
      <c r="E321" s="32"/>
      <c r="F321" s="32"/>
      <c r="G321" s="32"/>
      <c r="H321" s="32"/>
      <c r="I321" s="32"/>
      <c r="J321" s="32"/>
      <c r="K321" s="32"/>
      <c r="L321" s="32"/>
      <c r="M321" s="32"/>
      <c r="N321" s="32"/>
      <c r="O321" s="32"/>
      <c r="P321" s="32"/>
      <c r="Q321" s="32"/>
      <c r="R321" s="32"/>
      <c r="S321" s="32"/>
      <c r="T321" s="32"/>
      <c r="U321" s="32"/>
      <c r="V321" s="32"/>
      <c r="W321" s="32"/>
    </row>
    <row r="322" spans="1:23" ht="15.75" customHeight="1" x14ac:dyDescent="0.2">
      <c r="A322" s="30"/>
      <c r="B322" s="32"/>
      <c r="C322" s="32"/>
      <c r="D322" s="32"/>
      <c r="E322" s="32"/>
      <c r="F322" s="32"/>
      <c r="G322" s="32"/>
      <c r="H322" s="32"/>
      <c r="I322" s="32"/>
      <c r="J322" s="32"/>
      <c r="K322" s="32"/>
      <c r="L322" s="32"/>
      <c r="M322" s="32"/>
      <c r="N322" s="32"/>
      <c r="O322" s="32"/>
      <c r="P322" s="32"/>
      <c r="Q322" s="32"/>
      <c r="R322" s="32"/>
      <c r="S322" s="32"/>
      <c r="T322" s="32"/>
      <c r="U322" s="32"/>
      <c r="V322" s="32"/>
      <c r="W322" s="32"/>
    </row>
    <row r="323" spans="1:23" ht="15.75" customHeight="1" x14ac:dyDescent="0.2">
      <c r="A323" s="30"/>
      <c r="B323" s="32"/>
      <c r="C323" s="32"/>
      <c r="D323" s="32"/>
      <c r="E323" s="32"/>
      <c r="F323" s="32"/>
      <c r="G323" s="32"/>
      <c r="H323" s="32"/>
      <c r="I323" s="32"/>
      <c r="J323" s="32"/>
      <c r="K323" s="32"/>
      <c r="L323" s="32"/>
      <c r="M323" s="32"/>
      <c r="N323" s="32"/>
      <c r="O323" s="32"/>
      <c r="P323" s="32"/>
      <c r="Q323" s="32"/>
      <c r="R323" s="32"/>
      <c r="S323" s="32"/>
      <c r="T323" s="32"/>
      <c r="U323" s="32"/>
      <c r="V323" s="32"/>
      <c r="W323" s="32"/>
    </row>
    <row r="324" spans="1:23" ht="15.75" customHeight="1" x14ac:dyDescent="0.2">
      <c r="A324" s="30"/>
      <c r="B324" s="32"/>
      <c r="C324" s="32"/>
      <c r="D324" s="32"/>
      <c r="E324" s="32"/>
      <c r="F324" s="32"/>
      <c r="G324" s="32"/>
      <c r="H324" s="32"/>
      <c r="I324" s="32"/>
      <c r="J324" s="32"/>
      <c r="K324" s="32"/>
      <c r="L324" s="32"/>
      <c r="M324" s="32"/>
      <c r="N324" s="32"/>
      <c r="O324" s="32"/>
      <c r="P324" s="32"/>
      <c r="Q324" s="32"/>
      <c r="R324" s="32"/>
      <c r="S324" s="32"/>
      <c r="T324" s="32"/>
      <c r="U324" s="32"/>
      <c r="V324" s="32"/>
      <c r="W324" s="32"/>
    </row>
    <row r="325" spans="1:23" ht="15.75" customHeight="1" x14ac:dyDescent="0.2">
      <c r="A325" s="30"/>
      <c r="B325" s="32"/>
      <c r="C325" s="32"/>
      <c r="D325" s="32"/>
      <c r="E325" s="32"/>
      <c r="F325" s="32"/>
      <c r="G325" s="32"/>
      <c r="H325" s="32"/>
      <c r="I325" s="32"/>
      <c r="J325" s="32"/>
      <c r="K325" s="32"/>
      <c r="L325" s="32"/>
      <c r="M325" s="32"/>
      <c r="N325" s="32"/>
      <c r="O325" s="32"/>
      <c r="P325" s="32"/>
      <c r="Q325" s="32"/>
      <c r="R325" s="32"/>
      <c r="S325" s="32"/>
      <c r="T325" s="32"/>
      <c r="U325" s="32"/>
      <c r="V325" s="32"/>
      <c r="W325" s="32"/>
    </row>
    <row r="326" spans="1:23" ht="15.75" customHeight="1" x14ac:dyDescent="0.2">
      <c r="A326" s="30"/>
      <c r="B326" s="32"/>
      <c r="C326" s="32"/>
      <c r="D326" s="32"/>
      <c r="E326" s="32"/>
      <c r="F326" s="32"/>
      <c r="G326" s="32"/>
      <c r="H326" s="32"/>
      <c r="I326" s="32"/>
      <c r="J326" s="32"/>
      <c r="K326" s="32"/>
      <c r="L326" s="32"/>
      <c r="M326" s="32"/>
      <c r="N326" s="32"/>
      <c r="O326" s="32"/>
      <c r="P326" s="32"/>
      <c r="Q326" s="32"/>
      <c r="R326" s="32"/>
      <c r="S326" s="32"/>
      <c r="T326" s="32"/>
      <c r="U326" s="32"/>
      <c r="V326" s="32"/>
      <c r="W326" s="32"/>
    </row>
    <row r="327" spans="1:23" ht="15.75" customHeight="1" x14ac:dyDescent="0.2">
      <c r="A327" s="30"/>
      <c r="B327" s="32"/>
      <c r="C327" s="32"/>
      <c r="D327" s="32"/>
      <c r="E327" s="32"/>
      <c r="F327" s="32"/>
      <c r="G327" s="32"/>
      <c r="H327" s="32"/>
      <c r="I327" s="32"/>
      <c r="J327" s="32"/>
      <c r="K327" s="32"/>
      <c r="L327" s="32"/>
      <c r="M327" s="32"/>
      <c r="N327" s="32"/>
      <c r="O327" s="32"/>
      <c r="P327" s="32"/>
      <c r="Q327" s="32"/>
      <c r="R327" s="32"/>
      <c r="S327" s="32"/>
      <c r="T327" s="32"/>
      <c r="U327" s="32"/>
      <c r="V327" s="32"/>
      <c r="W327" s="32"/>
    </row>
    <row r="328" spans="1:23" ht="15.75" customHeight="1" x14ac:dyDescent="0.2">
      <c r="A328" s="30"/>
      <c r="B328" s="32"/>
      <c r="C328" s="32"/>
      <c r="D328" s="32"/>
      <c r="E328" s="32"/>
      <c r="F328" s="32"/>
      <c r="G328" s="32"/>
      <c r="H328" s="32"/>
      <c r="I328" s="32"/>
      <c r="J328" s="32"/>
      <c r="K328" s="32"/>
      <c r="L328" s="32"/>
      <c r="M328" s="32"/>
      <c r="N328" s="32"/>
      <c r="O328" s="32"/>
      <c r="P328" s="32"/>
      <c r="Q328" s="32"/>
      <c r="R328" s="32"/>
      <c r="S328" s="32"/>
      <c r="T328" s="32"/>
      <c r="U328" s="32"/>
      <c r="V328" s="32"/>
      <c r="W328" s="32"/>
    </row>
    <row r="329" spans="1:23" ht="15.75" customHeight="1" x14ac:dyDescent="0.2">
      <c r="A329" s="30"/>
      <c r="B329" s="32"/>
      <c r="C329" s="32"/>
      <c r="D329" s="32"/>
      <c r="E329" s="32"/>
      <c r="F329" s="32"/>
      <c r="G329" s="32"/>
      <c r="H329" s="32"/>
      <c r="I329" s="32"/>
      <c r="J329" s="32"/>
      <c r="K329" s="32"/>
      <c r="L329" s="32"/>
      <c r="M329" s="32"/>
      <c r="N329" s="32"/>
      <c r="O329" s="32"/>
      <c r="P329" s="32"/>
      <c r="Q329" s="32"/>
      <c r="R329" s="32"/>
      <c r="S329" s="32"/>
      <c r="T329" s="32"/>
      <c r="U329" s="32"/>
      <c r="V329" s="32"/>
      <c r="W329" s="32"/>
    </row>
    <row r="330" spans="1:23" ht="15.75" customHeight="1" x14ac:dyDescent="0.2">
      <c r="A330" s="30"/>
      <c r="B330" s="32"/>
      <c r="C330" s="32"/>
      <c r="D330" s="32"/>
      <c r="E330" s="32"/>
      <c r="F330" s="32"/>
      <c r="G330" s="32"/>
      <c r="H330" s="32"/>
      <c r="I330" s="32"/>
      <c r="J330" s="32"/>
      <c r="K330" s="32"/>
      <c r="L330" s="32"/>
      <c r="M330" s="32"/>
      <c r="N330" s="32"/>
      <c r="O330" s="32"/>
      <c r="P330" s="32"/>
      <c r="Q330" s="32"/>
      <c r="R330" s="32"/>
      <c r="S330" s="32"/>
      <c r="T330" s="32"/>
      <c r="U330" s="32"/>
      <c r="V330" s="32"/>
      <c r="W330" s="32"/>
    </row>
    <row r="331" spans="1:23" ht="15.75" customHeight="1" x14ac:dyDescent="0.2">
      <c r="A331" s="30"/>
      <c r="B331" s="32"/>
      <c r="C331" s="32"/>
      <c r="D331" s="32"/>
      <c r="E331" s="32"/>
      <c r="F331" s="32"/>
      <c r="G331" s="32"/>
      <c r="H331" s="32"/>
      <c r="I331" s="32"/>
      <c r="J331" s="32"/>
      <c r="K331" s="32"/>
      <c r="L331" s="32"/>
      <c r="M331" s="32"/>
      <c r="N331" s="32"/>
      <c r="O331" s="32"/>
      <c r="P331" s="32"/>
      <c r="Q331" s="32"/>
      <c r="R331" s="32"/>
      <c r="S331" s="32"/>
      <c r="T331" s="32"/>
      <c r="U331" s="32"/>
      <c r="V331" s="32"/>
      <c r="W331" s="32"/>
    </row>
    <row r="332" spans="1:23" ht="15.75" customHeight="1" x14ac:dyDescent="0.2">
      <c r="A332" s="30"/>
      <c r="B332" s="32"/>
      <c r="C332" s="32"/>
      <c r="D332" s="32"/>
      <c r="E332" s="32"/>
      <c r="F332" s="32"/>
      <c r="G332" s="32"/>
      <c r="H332" s="32"/>
      <c r="I332" s="32"/>
      <c r="J332" s="32"/>
      <c r="K332" s="32"/>
      <c r="L332" s="32"/>
      <c r="M332" s="32"/>
      <c r="N332" s="32"/>
      <c r="O332" s="32"/>
      <c r="P332" s="32"/>
      <c r="Q332" s="32"/>
      <c r="R332" s="32"/>
      <c r="S332" s="32"/>
      <c r="T332" s="32"/>
      <c r="U332" s="32"/>
      <c r="V332" s="32"/>
      <c r="W332" s="32"/>
    </row>
    <row r="333" spans="1:23" ht="15.75" customHeight="1" x14ac:dyDescent="0.2">
      <c r="A333" s="30"/>
      <c r="B333" s="32"/>
      <c r="C333" s="32"/>
      <c r="D333" s="32"/>
      <c r="E333" s="32"/>
      <c r="F333" s="32"/>
      <c r="G333" s="32"/>
      <c r="H333" s="32"/>
      <c r="I333" s="32"/>
      <c r="J333" s="32"/>
      <c r="K333" s="32"/>
      <c r="L333" s="32"/>
      <c r="M333" s="32"/>
      <c r="N333" s="32"/>
      <c r="O333" s="32"/>
      <c r="P333" s="32"/>
      <c r="Q333" s="32"/>
      <c r="R333" s="32"/>
      <c r="S333" s="32"/>
      <c r="T333" s="32"/>
      <c r="U333" s="32"/>
      <c r="V333" s="32"/>
      <c r="W333" s="32"/>
    </row>
    <row r="334" spans="1:23" ht="15.75" customHeight="1" x14ac:dyDescent="0.2">
      <c r="A334" s="30"/>
      <c r="B334" s="32"/>
      <c r="C334" s="32"/>
      <c r="D334" s="32"/>
      <c r="E334" s="32"/>
      <c r="F334" s="32"/>
      <c r="G334" s="32"/>
      <c r="H334" s="32"/>
      <c r="I334" s="32"/>
      <c r="J334" s="32"/>
      <c r="K334" s="32"/>
      <c r="L334" s="32"/>
      <c r="M334" s="32"/>
      <c r="N334" s="32"/>
      <c r="O334" s="32"/>
      <c r="P334" s="32"/>
      <c r="Q334" s="32"/>
      <c r="R334" s="32"/>
      <c r="S334" s="32"/>
      <c r="T334" s="32"/>
      <c r="U334" s="32"/>
      <c r="V334" s="32"/>
      <c r="W334" s="32"/>
    </row>
    <row r="335" spans="1:23" ht="15.75" customHeight="1" x14ac:dyDescent="0.2">
      <c r="A335" s="30"/>
      <c r="B335" s="32"/>
      <c r="C335" s="32"/>
      <c r="D335" s="32"/>
      <c r="E335" s="32"/>
      <c r="F335" s="32"/>
      <c r="G335" s="32"/>
      <c r="H335" s="32"/>
      <c r="I335" s="32"/>
      <c r="J335" s="32"/>
      <c r="K335" s="32"/>
      <c r="L335" s="32"/>
      <c r="M335" s="32"/>
      <c r="N335" s="32"/>
      <c r="O335" s="32"/>
      <c r="P335" s="32"/>
      <c r="Q335" s="32"/>
      <c r="R335" s="32"/>
      <c r="S335" s="32"/>
      <c r="T335" s="32"/>
      <c r="U335" s="32"/>
      <c r="V335" s="32"/>
      <c r="W335" s="32"/>
    </row>
    <row r="336" spans="1:23" ht="15.75" customHeight="1" x14ac:dyDescent="0.2">
      <c r="A336" s="30"/>
      <c r="B336" s="32"/>
      <c r="C336" s="32"/>
      <c r="D336" s="32"/>
      <c r="E336" s="32"/>
      <c r="F336" s="32"/>
      <c r="G336" s="32"/>
      <c r="H336" s="32"/>
      <c r="I336" s="32"/>
      <c r="J336" s="32"/>
      <c r="K336" s="32"/>
      <c r="L336" s="32"/>
      <c r="M336" s="32"/>
      <c r="N336" s="32"/>
      <c r="O336" s="32"/>
      <c r="P336" s="32"/>
      <c r="Q336" s="32"/>
      <c r="R336" s="32"/>
      <c r="S336" s="32"/>
      <c r="T336" s="32"/>
      <c r="U336" s="32"/>
      <c r="V336" s="32"/>
      <c r="W336" s="32"/>
    </row>
    <row r="337" spans="1:23" ht="15.75" customHeight="1" x14ac:dyDescent="0.2">
      <c r="A337" s="30"/>
      <c r="B337" s="32"/>
      <c r="C337" s="32"/>
      <c r="D337" s="32"/>
      <c r="E337" s="32"/>
      <c r="F337" s="32"/>
      <c r="G337" s="32"/>
      <c r="H337" s="32"/>
      <c r="I337" s="32"/>
      <c r="J337" s="32"/>
      <c r="K337" s="32"/>
      <c r="L337" s="32"/>
      <c r="M337" s="32"/>
      <c r="N337" s="32"/>
      <c r="O337" s="32"/>
      <c r="P337" s="32"/>
      <c r="Q337" s="32"/>
      <c r="R337" s="32"/>
      <c r="S337" s="32"/>
      <c r="T337" s="32"/>
      <c r="U337" s="32"/>
      <c r="V337" s="32"/>
      <c r="W337" s="32"/>
    </row>
    <row r="338" spans="1:23" ht="15.75" customHeight="1" x14ac:dyDescent="0.2">
      <c r="A338" s="30"/>
      <c r="B338" s="32"/>
      <c r="C338" s="32"/>
      <c r="D338" s="32"/>
      <c r="E338" s="32"/>
      <c r="F338" s="32"/>
      <c r="G338" s="32"/>
      <c r="H338" s="32"/>
      <c r="I338" s="32"/>
      <c r="J338" s="32"/>
      <c r="K338" s="32"/>
      <c r="L338" s="32"/>
      <c r="M338" s="32"/>
      <c r="N338" s="32"/>
      <c r="O338" s="32"/>
      <c r="P338" s="32"/>
      <c r="Q338" s="32"/>
      <c r="R338" s="32"/>
      <c r="S338" s="32"/>
      <c r="T338" s="32"/>
      <c r="U338" s="32"/>
      <c r="V338" s="32"/>
      <c r="W338" s="32"/>
    </row>
    <row r="339" spans="1:23" ht="15.75" customHeight="1" x14ac:dyDescent="0.2">
      <c r="A339" s="30"/>
      <c r="B339" s="32"/>
      <c r="C339" s="32"/>
      <c r="D339" s="32"/>
      <c r="E339" s="32"/>
      <c r="F339" s="32"/>
      <c r="G339" s="32"/>
      <c r="H339" s="32"/>
      <c r="I339" s="32"/>
      <c r="J339" s="32"/>
      <c r="K339" s="32"/>
      <c r="L339" s="32"/>
      <c r="M339" s="32"/>
      <c r="N339" s="32"/>
      <c r="O339" s="32"/>
      <c r="P339" s="32"/>
      <c r="Q339" s="32"/>
      <c r="R339" s="32"/>
      <c r="S339" s="32"/>
      <c r="T339" s="32"/>
      <c r="U339" s="32"/>
      <c r="V339" s="32"/>
      <c r="W339" s="32"/>
    </row>
    <row r="340" spans="1:23" ht="15.75" customHeight="1" x14ac:dyDescent="0.2">
      <c r="A340" s="30"/>
      <c r="B340" s="32"/>
      <c r="C340" s="32"/>
      <c r="D340" s="32"/>
      <c r="E340" s="32"/>
      <c r="F340" s="32"/>
      <c r="G340" s="32"/>
      <c r="H340" s="32"/>
      <c r="I340" s="32"/>
      <c r="J340" s="32"/>
      <c r="K340" s="32"/>
      <c r="L340" s="32"/>
      <c r="M340" s="32"/>
      <c r="N340" s="32"/>
      <c r="O340" s="32"/>
      <c r="P340" s="32"/>
      <c r="Q340" s="32"/>
      <c r="R340" s="32"/>
      <c r="S340" s="32"/>
      <c r="T340" s="32"/>
      <c r="U340" s="32"/>
      <c r="V340" s="32"/>
      <c r="W340" s="32"/>
    </row>
    <row r="341" spans="1:23" ht="15.75" customHeight="1" x14ac:dyDescent="0.2">
      <c r="A341" s="30"/>
      <c r="B341" s="32"/>
      <c r="C341" s="32"/>
      <c r="D341" s="32"/>
      <c r="E341" s="32"/>
      <c r="F341" s="32"/>
      <c r="G341" s="32"/>
      <c r="H341" s="32"/>
      <c r="I341" s="32"/>
      <c r="J341" s="32"/>
      <c r="K341" s="32"/>
      <c r="L341" s="32"/>
      <c r="M341" s="32"/>
      <c r="N341" s="32"/>
      <c r="O341" s="32"/>
      <c r="P341" s="32"/>
      <c r="Q341" s="32"/>
      <c r="R341" s="32"/>
      <c r="S341" s="32"/>
      <c r="T341" s="32"/>
      <c r="U341" s="32"/>
      <c r="V341" s="32"/>
      <c r="W341" s="32"/>
    </row>
    <row r="342" spans="1:23" ht="15.75" customHeight="1" x14ac:dyDescent="0.2">
      <c r="A342" s="30"/>
      <c r="B342" s="32"/>
      <c r="C342" s="32"/>
      <c r="D342" s="32"/>
      <c r="E342" s="32"/>
      <c r="F342" s="32"/>
      <c r="G342" s="32"/>
      <c r="H342" s="32"/>
      <c r="I342" s="32"/>
      <c r="J342" s="32"/>
      <c r="K342" s="32"/>
      <c r="L342" s="32"/>
      <c r="M342" s="32"/>
      <c r="N342" s="32"/>
      <c r="O342" s="32"/>
      <c r="P342" s="32"/>
      <c r="Q342" s="32"/>
      <c r="R342" s="32"/>
      <c r="S342" s="32"/>
      <c r="T342" s="32"/>
      <c r="U342" s="32"/>
      <c r="V342" s="32"/>
      <c r="W342" s="32"/>
    </row>
    <row r="343" spans="1:23" ht="15.75" customHeight="1" x14ac:dyDescent="0.2">
      <c r="A343" s="30"/>
      <c r="B343" s="32"/>
      <c r="C343" s="32"/>
      <c r="D343" s="32"/>
      <c r="E343" s="32"/>
      <c r="F343" s="32"/>
      <c r="G343" s="32"/>
      <c r="H343" s="32"/>
      <c r="I343" s="32"/>
      <c r="J343" s="32"/>
      <c r="K343" s="32"/>
      <c r="L343" s="32"/>
      <c r="M343" s="32"/>
      <c r="N343" s="32"/>
      <c r="O343" s="32"/>
      <c r="P343" s="32"/>
      <c r="Q343" s="32"/>
      <c r="R343" s="32"/>
      <c r="S343" s="32"/>
      <c r="T343" s="32"/>
      <c r="U343" s="32"/>
      <c r="V343" s="32"/>
      <c r="W343" s="32"/>
    </row>
    <row r="344" spans="1:23" ht="15.75" customHeight="1" x14ac:dyDescent="0.2">
      <c r="A344" s="30"/>
      <c r="B344" s="32"/>
      <c r="C344" s="32"/>
      <c r="D344" s="32"/>
      <c r="E344" s="32"/>
      <c r="F344" s="32"/>
      <c r="G344" s="32"/>
      <c r="H344" s="32"/>
      <c r="I344" s="32"/>
      <c r="J344" s="32"/>
      <c r="K344" s="32"/>
      <c r="L344" s="32"/>
      <c r="M344" s="32"/>
      <c r="N344" s="32"/>
      <c r="O344" s="32"/>
      <c r="P344" s="32"/>
      <c r="Q344" s="32"/>
      <c r="R344" s="32"/>
      <c r="S344" s="32"/>
      <c r="T344" s="32"/>
      <c r="U344" s="32"/>
      <c r="V344" s="32"/>
      <c r="W344" s="32"/>
    </row>
    <row r="345" spans="1:23" ht="15.75" customHeight="1" x14ac:dyDescent="0.2">
      <c r="A345" s="30"/>
      <c r="B345" s="32"/>
      <c r="C345" s="32"/>
      <c r="D345" s="32"/>
      <c r="E345" s="32"/>
      <c r="F345" s="32"/>
      <c r="G345" s="32"/>
      <c r="H345" s="32"/>
      <c r="I345" s="32"/>
      <c r="J345" s="32"/>
      <c r="K345" s="32"/>
      <c r="L345" s="32"/>
      <c r="M345" s="32"/>
      <c r="N345" s="32"/>
      <c r="O345" s="32"/>
      <c r="P345" s="32"/>
      <c r="Q345" s="32"/>
      <c r="R345" s="32"/>
      <c r="S345" s="32"/>
      <c r="T345" s="32"/>
      <c r="U345" s="32"/>
      <c r="V345" s="32"/>
      <c r="W345" s="32"/>
    </row>
    <row r="346" spans="1:23" ht="15.75" customHeight="1" x14ac:dyDescent="0.2">
      <c r="A346" s="30"/>
      <c r="B346" s="32"/>
      <c r="C346" s="32"/>
      <c r="D346" s="32"/>
      <c r="E346" s="32"/>
      <c r="F346" s="32"/>
      <c r="G346" s="32"/>
      <c r="H346" s="32"/>
      <c r="I346" s="32"/>
      <c r="J346" s="32"/>
      <c r="K346" s="32"/>
      <c r="L346" s="32"/>
      <c r="M346" s="32"/>
      <c r="N346" s="32"/>
      <c r="O346" s="32"/>
      <c r="P346" s="32"/>
      <c r="Q346" s="32"/>
      <c r="R346" s="32"/>
      <c r="S346" s="32"/>
      <c r="T346" s="32"/>
      <c r="U346" s="32"/>
      <c r="V346" s="32"/>
      <c r="W346" s="32"/>
    </row>
    <row r="347" spans="1:23" ht="15.75" customHeight="1" x14ac:dyDescent="0.2">
      <c r="A347" s="30"/>
      <c r="B347" s="32"/>
      <c r="C347" s="32"/>
      <c r="D347" s="32"/>
      <c r="E347" s="32"/>
      <c r="F347" s="32"/>
      <c r="G347" s="32"/>
      <c r="H347" s="32"/>
      <c r="I347" s="32"/>
      <c r="J347" s="32"/>
      <c r="K347" s="32"/>
      <c r="L347" s="32"/>
      <c r="M347" s="32"/>
      <c r="N347" s="32"/>
      <c r="O347" s="32"/>
      <c r="P347" s="32"/>
      <c r="Q347" s="32"/>
      <c r="R347" s="32"/>
      <c r="S347" s="32"/>
      <c r="T347" s="32"/>
      <c r="U347" s="32"/>
      <c r="V347" s="32"/>
      <c r="W347" s="32"/>
    </row>
    <row r="348" spans="1:23" ht="15.75" customHeight="1" x14ac:dyDescent="0.2">
      <c r="A348" s="30"/>
      <c r="B348" s="32"/>
      <c r="C348" s="32"/>
      <c r="D348" s="32"/>
      <c r="E348" s="32"/>
      <c r="F348" s="32"/>
      <c r="G348" s="32"/>
      <c r="H348" s="32"/>
      <c r="I348" s="32"/>
      <c r="J348" s="32"/>
      <c r="K348" s="32"/>
      <c r="L348" s="32"/>
      <c r="M348" s="32"/>
      <c r="N348" s="32"/>
      <c r="O348" s="32"/>
      <c r="P348" s="32"/>
      <c r="Q348" s="32"/>
      <c r="R348" s="32"/>
      <c r="S348" s="32"/>
      <c r="T348" s="32"/>
      <c r="U348" s="32"/>
      <c r="V348" s="32"/>
      <c r="W348" s="32"/>
    </row>
    <row r="349" spans="1:23" ht="15.75" customHeight="1" x14ac:dyDescent="0.2">
      <c r="A349" s="30"/>
      <c r="B349" s="32"/>
      <c r="C349" s="32"/>
      <c r="D349" s="32"/>
      <c r="E349" s="32"/>
      <c r="F349" s="32"/>
      <c r="G349" s="32"/>
      <c r="H349" s="32"/>
      <c r="I349" s="32"/>
      <c r="J349" s="32"/>
      <c r="K349" s="32"/>
      <c r="L349" s="32"/>
      <c r="M349" s="32"/>
      <c r="N349" s="32"/>
      <c r="O349" s="32"/>
      <c r="P349" s="32"/>
      <c r="Q349" s="32"/>
      <c r="R349" s="32"/>
      <c r="S349" s="32"/>
      <c r="T349" s="32"/>
      <c r="U349" s="32"/>
      <c r="V349" s="32"/>
      <c r="W349" s="32"/>
    </row>
    <row r="350" spans="1:23" ht="15.75" customHeight="1" x14ac:dyDescent="0.2">
      <c r="A350" s="30"/>
      <c r="B350" s="32"/>
      <c r="C350" s="32"/>
      <c r="D350" s="32"/>
      <c r="E350" s="32"/>
      <c r="F350" s="32"/>
      <c r="G350" s="32"/>
      <c r="H350" s="32"/>
      <c r="I350" s="32"/>
      <c r="J350" s="32"/>
      <c r="K350" s="32"/>
      <c r="L350" s="32"/>
      <c r="M350" s="32"/>
      <c r="N350" s="32"/>
      <c r="O350" s="32"/>
      <c r="P350" s="32"/>
      <c r="Q350" s="32"/>
      <c r="R350" s="32"/>
      <c r="S350" s="32"/>
      <c r="T350" s="32"/>
      <c r="U350" s="32"/>
      <c r="V350" s="32"/>
      <c r="W350" s="32"/>
    </row>
    <row r="351" spans="1:23" ht="15.75" customHeight="1" x14ac:dyDescent="0.2">
      <c r="A351" s="30"/>
      <c r="B351" s="32"/>
      <c r="C351" s="32"/>
      <c r="D351" s="32"/>
      <c r="E351" s="32"/>
      <c r="F351" s="32"/>
      <c r="G351" s="32"/>
      <c r="H351" s="32"/>
      <c r="I351" s="32"/>
      <c r="J351" s="32"/>
      <c r="K351" s="32"/>
      <c r="L351" s="32"/>
      <c r="M351" s="32"/>
      <c r="N351" s="32"/>
      <c r="O351" s="32"/>
      <c r="P351" s="32"/>
      <c r="Q351" s="32"/>
      <c r="R351" s="32"/>
      <c r="S351" s="32"/>
      <c r="T351" s="32"/>
      <c r="U351" s="32"/>
      <c r="V351" s="32"/>
      <c r="W351" s="32"/>
    </row>
    <row r="352" spans="1:23" ht="15.75" customHeight="1" x14ac:dyDescent="0.2">
      <c r="A352" s="30"/>
      <c r="B352" s="32"/>
      <c r="C352" s="32"/>
      <c r="D352" s="32"/>
      <c r="E352" s="32"/>
      <c r="F352" s="32"/>
      <c r="G352" s="32"/>
      <c r="H352" s="32"/>
      <c r="I352" s="32"/>
      <c r="J352" s="32"/>
      <c r="K352" s="32"/>
      <c r="L352" s="32"/>
      <c r="M352" s="32"/>
      <c r="N352" s="32"/>
      <c r="O352" s="32"/>
      <c r="P352" s="32"/>
      <c r="Q352" s="32"/>
      <c r="R352" s="32"/>
      <c r="S352" s="32"/>
      <c r="T352" s="32"/>
      <c r="U352" s="32"/>
      <c r="V352" s="32"/>
      <c r="W352" s="32"/>
    </row>
    <row r="353" spans="1:23" ht="15.75" customHeight="1" x14ac:dyDescent="0.2">
      <c r="A353" s="30"/>
      <c r="B353" s="32"/>
      <c r="C353" s="32"/>
      <c r="D353" s="32"/>
      <c r="E353" s="32"/>
      <c r="F353" s="32"/>
      <c r="G353" s="32"/>
      <c r="H353" s="32"/>
      <c r="I353" s="32"/>
      <c r="J353" s="32"/>
      <c r="K353" s="32"/>
      <c r="L353" s="32"/>
      <c r="M353" s="32"/>
      <c r="N353" s="32"/>
      <c r="O353" s="32"/>
      <c r="P353" s="32"/>
      <c r="Q353" s="32"/>
      <c r="R353" s="32"/>
      <c r="S353" s="32"/>
      <c r="T353" s="32"/>
      <c r="U353" s="32"/>
      <c r="V353" s="32"/>
      <c r="W353" s="32"/>
    </row>
    <row r="354" spans="1:23" ht="15.75" customHeight="1" x14ac:dyDescent="0.2">
      <c r="A354" s="30"/>
      <c r="B354" s="32"/>
      <c r="C354" s="32"/>
      <c r="D354" s="32"/>
      <c r="E354" s="32"/>
      <c r="F354" s="32"/>
      <c r="G354" s="32"/>
      <c r="H354" s="32"/>
      <c r="I354" s="32"/>
      <c r="J354" s="32"/>
      <c r="K354" s="32"/>
      <c r="L354" s="32"/>
      <c r="M354" s="32"/>
      <c r="N354" s="32"/>
      <c r="O354" s="32"/>
      <c r="P354" s="32"/>
      <c r="Q354" s="32"/>
      <c r="R354" s="32"/>
      <c r="S354" s="32"/>
      <c r="T354" s="32"/>
      <c r="U354" s="32"/>
      <c r="V354" s="32"/>
      <c r="W354" s="32"/>
    </row>
    <row r="355" spans="1:23" ht="15.75" customHeight="1" x14ac:dyDescent="0.2">
      <c r="A355" s="30"/>
      <c r="B355" s="32"/>
      <c r="C355" s="32"/>
      <c r="D355" s="32"/>
      <c r="E355" s="32"/>
      <c r="F355" s="32"/>
      <c r="G355" s="32"/>
      <c r="H355" s="32"/>
      <c r="I355" s="32"/>
      <c r="J355" s="32"/>
      <c r="K355" s="32"/>
      <c r="L355" s="32"/>
      <c r="M355" s="32"/>
      <c r="N355" s="32"/>
      <c r="O355" s="32"/>
      <c r="P355" s="32"/>
      <c r="Q355" s="32"/>
      <c r="R355" s="32"/>
      <c r="S355" s="32"/>
      <c r="T355" s="32"/>
      <c r="U355" s="32"/>
      <c r="V355" s="32"/>
      <c r="W355" s="32"/>
    </row>
    <row r="356" spans="1:23" ht="15.75" customHeight="1" x14ac:dyDescent="0.2">
      <c r="A356" s="30"/>
      <c r="B356" s="32"/>
      <c r="C356" s="32"/>
      <c r="D356" s="32"/>
      <c r="E356" s="32"/>
      <c r="F356" s="32"/>
      <c r="G356" s="32"/>
      <c r="H356" s="32"/>
      <c r="I356" s="32"/>
      <c r="J356" s="32"/>
      <c r="K356" s="32"/>
      <c r="L356" s="32"/>
      <c r="M356" s="32"/>
      <c r="N356" s="32"/>
      <c r="O356" s="32"/>
      <c r="P356" s="32"/>
      <c r="Q356" s="32"/>
      <c r="R356" s="32"/>
      <c r="S356" s="32"/>
      <c r="T356" s="32"/>
      <c r="U356" s="32"/>
      <c r="V356" s="32"/>
      <c r="W356" s="32"/>
    </row>
    <row r="357" spans="1:23" ht="15.75" customHeight="1" x14ac:dyDescent="0.2">
      <c r="A357" s="30"/>
      <c r="B357" s="32"/>
      <c r="C357" s="32"/>
      <c r="D357" s="32"/>
      <c r="E357" s="32"/>
      <c r="F357" s="32"/>
      <c r="G357" s="32"/>
      <c r="H357" s="32"/>
      <c r="I357" s="32"/>
      <c r="J357" s="32"/>
      <c r="K357" s="32"/>
      <c r="L357" s="32"/>
      <c r="M357" s="32"/>
      <c r="N357" s="32"/>
      <c r="O357" s="32"/>
      <c r="P357" s="32"/>
      <c r="Q357" s="32"/>
      <c r="R357" s="32"/>
      <c r="S357" s="32"/>
      <c r="T357" s="32"/>
      <c r="U357" s="32"/>
      <c r="V357" s="32"/>
      <c r="W357" s="32"/>
    </row>
    <row r="358" spans="1:23" ht="15.75" customHeight="1" x14ac:dyDescent="0.2">
      <c r="A358" s="30"/>
      <c r="B358" s="32"/>
      <c r="C358" s="32"/>
      <c r="D358" s="32"/>
      <c r="E358" s="32"/>
      <c r="F358" s="32"/>
      <c r="G358" s="32"/>
      <c r="H358" s="32"/>
      <c r="I358" s="32"/>
      <c r="J358" s="32"/>
      <c r="K358" s="32"/>
      <c r="L358" s="32"/>
      <c r="M358" s="32"/>
      <c r="N358" s="32"/>
      <c r="O358" s="32"/>
      <c r="P358" s="32"/>
      <c r="Q358" s="32"/>
      <c r="R358" s="32"/>
      <c r="S358" s="32"/>
      <c r="T358" s="32"/>
      <c r="U358" s="32"/>
      <c r="V358" s="32"/>
      <c r="W358" s="32"/>
    </row>
    <row r="359" spans="1:23" ht="15.75" customHeight="1" x14ac:dyDescent="0.2">
      <c r="A359" s="30"/>
      <c r="B359" s="32"/>
      <c r="C359" s="32"/>
      <c r="D359" s="32"/>
      <c r="E359" s="32"/>
      <c r="F359" s="32"/>
      <c r="G359" s="32"/>
      <c r="H359" s="32"/>
      <c r="I359" s="32"/>
      <c r="J359" s="32"/>
      <c r="K359" s="32"/>
      <c r="L359" s="32"/>
      <c r="M359" s="32"/>
      <c r="N359" s="32"/>
      <c r="O359" s="32"/>
      <c r="P359" s="32"/>
      <c r="Q359" s="32"/>
      <c r="R359" s="32"/>
      <c r="S359" s="32"/>
      <c r="T359" s="32"/>
      <c r="U359" s="32"/>
      <c r="V359" s="32"/>
      <c r="W359" s="32"/>
    </row>
    <row r="360" spans="1:23" ht="15.75" customHeight="1" x14ac:dyDescent="0.2">
      <c r="A360" s="30"/>
      <c r="B360" s="32"/>
      <c r="C360" s="32"/>
      <c r="D360" s="32"/>
      <c r="E360" s="32"/>
      <c r="F360" s="32"/>
      <c r="G360" s="32"/>
      <c r="H360" s="32"/>
      <c r="I360" s="32"/>
      <c r="J360" s="32"/>
      <c r="K360" s="32"/>
      <c r="L360" s="32"/>
      <c r="M360" s="32"/>
      <c r="N360" s="32"/>
      <c r="O360" s="32"/>
      <c r="P360" s="32"/>
      <c r="Q360" s="32"/>
      <c r="R360" s="32"/>
      <c r="S360" s="32"/>
      <c r="T360" s="32"/>
      <c r="U360" s="32"/>
      <c r="V360" s="32"/>
      <c r="W360" s="32"/>
    </row>
    <row r="361" spans="1:23" ht="15.75" customHeight="1" x14ac:dyDescent="0.2">
      <c r="A361" s="30"/>
      <c r="B361" s="32"/>
      <c r="C361" s="32"/>
      <c r="D361" s="32"/>
      <c r="E361" s="32"/>
      <c r="F361" s="32"/>
      <c r="G361" s="32"/>
      <c r="H361" s="32"/>
      <c r="I361" s="32"/>
      <c r="J361" s="32"/>
      <c r="K361" s="32"/>
      <c r="L361" s="32"/>
      <c r="M361" s="32"/>
      <c r="N361" s="32"/>
      <c r="O361" s="32"/>
      <c r="P361" s="32"/>
      <c r="Q361" s="32"/>
      <c r="R361" s="32"/>
      <c r="S361" s="32"/>
      <c r="T361" s="32"/>
      <c r="U361" s="32"/>
      <c r="V361" s="32"/>
      <c r="W361" s="32"/>
    </row>
    <row r="362" spans="1:23" ht="15.75" customHeight="1" x14ac:dyDescent="0.2">
      <c r="A362" s="30"/>
      <c r="B362" s="32"/>
      <c r="C362" s="32"/>
      <c r="D362" s="32"/>
      <c r="E362" s="32"/>
      <c r="F362" s="32"/>
      <c r="G362" s="32"/>
      <c r="H362" s="32"/>
      <c r="I362" s="32"/>
      <c r="J362" s="32"/>
      <c r="K362" s="32"/>
      <c r="L362" s="32"/>
      <c r="M362" s="32"/>
      <c r="N362" s="32"/>
      <c r="O362" s="32"/>
      <c r="P362" s="32"/>
      <c r="Q362" s="32"/>
      <c r="R362" s="32"/>
      <c r="S362" s="32"/>
      <c r="T362" s="32"/>
      <c r="U362" s="32"/>
      <c r="V362" s="32"/>
      <c r="W362" s="32"/>
    </row>
    <row r="363" spans="1:23" ht="15.75" customHeight="1" x14ac:dyDescent="0.2">
      <c r="A363" s="30"/>
      <c r="B363" s="32"/>
      <c r="C363" s="32"/>
      <c r="D363" s="32"/>
      <c r="E363" s="32"/>
      <c r="F363" s="32"/>
      <c r="G363" s="32"/>
      <c r="H363" s="32"/>
      <c r="I363" s="32"/>
      <c r="J363" s="32"/>
      <c r="K363" s="32"/>
      <c r="L363" s="32"/>
      <c r="M363" s="32"/>
      <c r="N363" s="32"/>
      <c r="O363" s="32"/>
      <c r="P363" s="32"/>
      <c r="Q363" s="32"/>
      <c r="R363" s="32"/>
      <c r="S363" s="32"/>
      <c r="T363" s="32"/>
      <c r="U363" s="32"/>
      <c r="V363" s="32"/>
      <c r="W363" s="32"/>
    </row>
    <row r="364" spans="1:23" ht="15.75" customHeight="1" x14ac:dyDescent="0.2">
      <c r="A364" s="30"/>
      <c r="B364" s="32"/>
      <c r="C364" s="32"/>
      <c r="D364" s="32"/>
      <c r="E364" s="32"/>
      <c r="F364" s="32"/>
      <c r="G364" s="32"/>
      <c r="H364" s="32"/>
      <c r="I364" s="32"/>
      <c r="J364" s="32"/>
      <c r="K364" s="32"/>
      <c r="L364" s="32"/>
      <c r="M364" s="32"/>
      <c r="N364" s="32"/>
      <c r="O364" s="32"/>
      <c r="P364" s="32"/>
      <c r="Q364" s="32"/>
      <c r="R364" s="32"/>
      <c r="S364" s="32"/>
      <c r="T364" s="32"/>
      <c r="U364" s="32"/>
      <c r="V364" s="32"/>
      <c r="W364" s="32"/>
    </row>
    <row r="365" spans="1:23" ht="15.75" customHeight="1" x14ac:dyDescent="0.2">
      <c r="A365" s="30"/>
      <c r="B365" s="32"/>
      <c r="C365" s="32"/>
      <c r="D365" s="32"/>
      <c r="E365" s="32"/>
      <c r="F365" s="32"/>
      <c r="G365" s="32"/>
      <c r="H365" s="32"/>
      <c r="I365" s="32"/>
      <c r="J365" s="32"/>
      <c r="K365" s="32"/>
      <c r="L365" s="32"/>
      <c r="M365" s="32"/>
      <c r="N365" s="32"/>
      <c r="O365" s="32"/>
      <c r="P365" s="32"/>
      <c r="Q365" s="32"/>
      <c r="R365" s="32"/>
      <c r="S365" s="32"/>
      <c r="T365" s="32"/>
      <c r="U365" s="32"/>
      <c r="V365" s="32"/>
      <c r="W365" s="32"/>
    </row>
    <row r="366" spans="1:23" ht="15.75" customHeight="1" x14ac:dyDescent="0.2">
      <c r="A366" s="30"/>
      <c r="B366" s="32"/>
      <c r="C366" s="32"/>
      <c r="D366" s="32"/>
      <c r="E366" s="32"/>
      <c r="F366" s="32"/>
      <c r="G366" s="32"/>
      <c r="H366" s="32"/>
      <c r="I366" s="32"/>
      <c r="J366" s="32"/>
      <c r="K366" s="32"/>
      <c r="L366" s="32"/>
      <c r="M366" s="32"/>
      <c r="N366" s="32"/>
      <c r="O366" s="32"/>
      <c r="P366" s="32"/>
      <c r="Q366" s="32"/>
      <c r="R366" s="32"/>
      <c r="S366" s="32"/>
      <c r="T366" s="32"/>
      <c r="U366" s="32"/>
      <c r="V366" s="32"/>
      <c r="W366" s="32"/>
    </row>
    <row r="367" spans="1:23" ht="15.75" customHeight="1" x14ac:dyDescent="0.2">
      <c r="A367" s="30"/>
      <c r="B367" s="32"/>
      <c r="C367" s="32"/>
      <c r="D367" s="32"/>
      <c r="E367" s="32"/>
      <c r="F367" s="32"/>
      <c r="G367" s="32"/>
      <c r="H367" s="32"/>
      <c r="I367" s="32"/>
      <c r="J367" s="32"/>
      <c r="K367" s="32"/>
      <c r="L367" s="32"/>
      <c r="M367" s="32"/>
      <c r="N367" s="32"/>
      <c r="O367" s="32"/>
      <c r="P367" s="32"/>
      <c r="Q367" s="32"/>
      <c r="R367" s="32"/>
      <c r="S367" s="32"/>
      <c r="T367" s="32"/>
      <c r="U367" s="32"/>
      <c r="V367" s="32"/>
      <c r="W367" s="32"/>
    </row>
    <row r="368" spans="1:23" ht="15.75" customHeight="1" x14ac:dyDescent="0.2">
      <c r="A368" s="30"/>
      <c r="B368" s="32"/>
      <c r="C368" s="32"/>
      <c r="D368" s="32"/>
      <c r="E368" s="32"/>
      <c r="F368" s="32"/>
      <c r="G368" s="32"/>
      <c r="H368" s="32"/>
      <c r="I368" s="32"/>
      <c r="J368" s="32"/>
      <c r="K368" s="32"/>
      <c r="L368" s="32"/>
      <c r="M368" s="32"/>
      <c r="N368" s="32"/>
      <c r="O368" s="32"/>
      <c r="P368" s="32"/>
      <c r="Q368" s="32"/>
      <c r="R368" s="32"/>
      <c r="S368" s="32"/>
      <c r="T368" s="32"/>
      <c r="U368" s="32"/>
      <c r="V368" s="32"/>
      <c r="W368" s="32"/>
    </row>
    <row r="369" spans="1:23" ht="15.75" customHeight="1" x14ac:dyDescent="0.2">
      <c r="A369" s="30"/>
      <c r="B369" s="32"/>
      <c r="C369" s="32"/>
      <c r="D369" s="32"/>
      <c r="E369" s="32"/>
      <c r="F369" s="32"/>
      <c r="G369" s="32"/>
      <c r="H369" s="32"/>
      <c r="I369" s="32"/>
      <c r="J369" s="32"/>
      <c r="K369" s="32"/>
      <c r="L369" s="32"/>
      <c r="M369" s="32"/>
      <c r="N369" s="32"/>
      <c r="O369" s="32"/>
      <c r="P369" s="32"/>
      <c r="Q369" s="32"/>
      <c r="R369" s="32"/>
      <c r="S369" s="32"/>
      <c r="T369" s="32"/>
      <c r="U369" s="32"/>
      <c r="V369" s="32"/>
      <c r="W369" s="32"/>
    </row>
    <row r="370" spans="1:23" ht="15.75" customHeight="1" x14ac:dyDescent="0.2">
      <c r="A370" s="30"/>
      <c r="B370" s="32"/>
      <c r="C370" s="32"/>
      <c r="D370" s="32"/>
      <c r="E370" s="32"/>
      <c r="F370" s="32"/>
      <c r="G370" s="32"/>
      <c r="H370" s="32"/>
      <c r="I370" s="32"/>
      <c r="J370" s="32"/>
      <c r="K370" s="32"/>
      <c r="L370" s="32"/>
      <c r="M370" s="32"/>
      <c r="N370" s="32"/>
      <c r="O370" s="32"/>
      <c r="P370" s="32"/>
      <c r="Q370" s="32"/>
      <c r="R370" s="32"/>
      <c r="S370" s="32"/>
      <c r="T370" s="32"/>
      <c r="U370" s="32"/>
      <c r="V370" s="32"/>
      <c r="W370" s="32"/>
    </row>
    <row r="371" spans="1:23" ht="15.75" customHeight="1" x14ac:dyDescent="0.2">
      <c r="A371" s="30"/>
      <c r="B371" s="32"/>
      <c r="C371" s="32"/>
      <c r="D371" s="32"/>
      <c r="E371" s="32"/>
      <c r="F371" s="32"/>
      <c r="G371" s="32"/>
      <c r="H371" s="32"/>
      <c r="I371" s="32"/>
      <c r="J371" s="32"/>
      <c r="K371" s="32"/>
      <c r="L371" s="32"/>
      <c r="M371" s="32"/>
      <c r="N371" s="32"/>
      <c r="O371" s="32"/>
      <c r="P371" s="32"/>
      <c r="Q371" s="32"/>
      <c r="R371" s="32"/>
      <c r="S371" s="32"/>
      <c r="T371" s="32"/>
      <c r="U371" s="32"/>
      <c r="V371" s="32"/>
      <c r="W371" s="32"/>
    </row>
    <row r="372" spans="1:23" ht="15.75" customHeight="1" x14ac:dyDescent="0.2">
      <c r="A372" s="30"/>
      <c r="B372" s="32"/>
      <c r="C372" s="32"/>
      <c r="D372" s="32"/>
      <c r="E372" s="32"/>
      <c r="F372" s="32"/>
      <c r="G372" s="32"/>
      <c r="H372" s="32"/>
      <c r="I372" s="32"/>
      <c r="J372" s="32"/>
      <c r="K372" s="32"/>
      <c r="L372" s="32"/>
      <c r="M372" s="32"/>
      <c r="N372" s="32"/>
      <c r="O372" s="32"/>
      <c r="P372" s="32"/>
      <c r="Q372" s="32"/>
      <c r="R372" s="32"/>
      <c r="S372" s="32"/>
      <c r="T372" s="32"/>
      <c r="U372" s="32"/>
      <c r="V372" s="32"/>
      <c r="W372" s="32"/>
    </row>
    <row r="373" spans="1:23" ht="15.75" customHeight="1" x14ac:dyDescent="0.2">
      <c r="A373" s="30"/>
      <c r="B373" s="32"/>
      <c r="C373" s="32"/>
      <c r="D373" s="32"/>
      <c r="E373" s="32"/>
      <c r="F373" s="32"/>
      <c r="G373" s="32"/>
      <c r="H373" s="32"/>
      <c r="I373" s="32"/>
      <c r="J373" s="32"/>
      <c r="K373" s="32"/>
      <c r="L373" s="32"/>
      <c r="M373" s="32"/>
      <c r="N373" s="32"/>
      <c r="O373" s="32"/>
      <c r="P373" s="32"/>
      <c r="Q373" s="32"/>
      <c r="R373" s="32"/>
      <c r="S373" s="32"/>
      <c r="T373" s="32"/>
      <c r="U373" s="32"/>
      <c r="V373" s="32"/>
      <c r="W373" s="32"/>
    </row>
    <row r="374" spans="1:23" ht="15.75" customHeight="1" x14ac:dyDescent="0.2">
      <c r="A374" s="30"/>
      <c r="B374" s="32"/>
      <c r="C374" s="32"/>
      <c r="D374" s="32"/>
      <c r="E374" s="32"/>
      <c r="F374" s="32"/>
      <c r="G374" s="32"/>
      <c r="H374" s="32"/>
      <c r="I374" s="32"/>
      <c r="J374" s="32"/>
      <c r="K374" s="32"/>
      <c r="L374" s="32"/>
      <c r="M374" s="32"/>
      <c r="N374" s="32"/>
      <c r="O374" s="32"/>
      <c r="P374" s="32"/>
      <c r="Q374" s="32"/>
      <c r="R374" s="32"/>
      <c r="S374" s="32"/>
      <c r="T374" s="32"/>
      <c r="U374" s="32"/>
      <c r="V374" s="32"/>
      <c r="W374" s="32"/>
    </row>
    <row r="375" spans="1:23" ht="15.75" customHeight="1" x14ac:dyDescent="0.2">
      <c r="A375" s="30"/>
      <c r="B375" s="32"/>
      <c r="C375" s="32"/>
      <c r="D375" s="32"/>
      <c r="E375" s="32"/>
      <c r="F375" s="32"/>
      <c r="G375" s="32"/>
      <c r="H375" s="32"/>
      <c r="I375" s="32"/>
      <c r="J375" s="32"/>
      <c r="K375" s="32"/>
      <c r="L375" s="32"/>
      <c r="M375" s="32"/>
      <c r="N375" s="32"/>
      <c r="O375" s="32"/>
      <c r="P375" s="32"/>
      <c r="Q375" s="32"/>
      <c r="R375" s="32"/>
      <c r="S375" s="32"/>
      <c r="T375" s="32"/>
      <c r="U375" s="32"/>
      <c r="V375" s="32"/>
      <c r="W375" s="32"/>
    </row>
    <row r="376" spans="1:23" ht="15.75" customHeight="1" x14ac:dyDescent="0.2">
      <c r="A376" s="30"/>
      <c r="B376" s="32"/>
      <c r="C376" s="32"/>
      <c r="D376" s="32"/>
      <c r="E376" s="32"/>
      <c r="F376" s="32"/>
      <c r="G376" s="32"/>
      <c r="H376" s="32"/>
      <c r="I376" s="32"/>
      <c r="J376" s="32"/>
      <c r="K376" s="32"/>
      <c r="L376" s="32"/>
      <c r="M376" s="32"/>
      <c r="N376" s="32"/>
      <c r="O376" s="32"/>
      <c r="P376" s="32"/>
      <c r="Q376" s="32"/>
      <c r="R376" s="32"/>
      <c r="S376" s="32"/>
      <c r="T376" s="32"/>
      <c r="U376" s="32"/>
      <c r="V376" s="32"/>
      <c r="W376" s="32"/>
    </row>
    <row r="377" spans="1:23" ht="15.75" customHeight="1" x14ac:dyDescent="0.2">
      <c r="A377" s="30"/>
      <c r="B377" s="32"/>
      <c r="C377" s="32"/>
      <c r="D377" s="32"/>
      <c r="E377" s="32"/>
      <c r="F377" s="32"/>
      <c r="G377" s="32"/>
      <c r="H377" s="32"/>
      <c r="I377" s="32"/>
      <c r="J377" s="32"/>
      <c r="K377" s="32"/>
      <c r="L377" s="32"/>
      <c r="M377" s="32"/>
      <c r="N377" s="32"/>
      <c r="O377" s="32"/>
      <c r="P377" s="32"/>
      <c r="Q377" s="32"/>
      <c r="R377" s="32"/>
      <c r="S377" s="32"/>
      <c r="T377" s="32"/>
      <c r="U377" s="32"/>
      <c r="V377" s="32"/>
      <c r="W377" s="32"/>
    </row>
    <row r="378" spans="1:23" ht="15.75" customHeight="1" x14ac:dyDescent="0.2">
      <c r="A378" s="30"/>
      <c r="B378" s="32"/>
      <c r="C378" s="32"/>
      <c r="D378" s="32"/>
      <c r="E378" s="32"/>
      <c r="F378" s="32"/>
      <c r="G378" s="32"/>
      <c r="H378" s="32"/>
      <c r="I378" s="32"/>
      <c r="J378" s="32"/>
      <c r="K378" s="32"/>
      <c r="L378" s="32"/>
      <c r="M378" s="32"/>
      <c r="N378" s="32"/>
      <c r="O378" s="32"/>
      <c r="P378" s="32"/>
      <c r="Q378" s="32"/>
      <c r="R378" s="32"/>
      <c r="S378" s="32"/>
      <c r="T378" s="32"/>
      <c r="U378" s="32"/>
      <c r="V378" s="32"/>
      <c r="W378" s="32"/>
    </row>
    <row r="379" spans="1:23" ht="15.75" customHeight="1" x14ac:dyDescent="0.2">
      <c r="A379" s="30"/>
      <c r="B379" s="32"/>
      <c r="C379" s="32"/>
      <c r="D379" s="32"/>
      <c r="E379" s="32"/>
      <c r="F379" s="32"/>
      <c r="G379" s="32"/>
      <c r="H379" s="32"/>
      <c r="I379" s="32"/>
      <c r="J379" s="32"/>
      <c r="K379" s="32"/>
      <c r="L379" s="32"/>
      <c r="M379" s="32"/>
      <c r="N379" s="32"/>
      <c r="O379" s="32"/>
      <c r="P379" s="32"/>
      <c r="Q379" s="32"/>
      <c r="R379" s="32"/>
      <c r="S379" s="32"/>
      <c r="T379" s="32"/>
      <c r="U379" s="32"/>
      <c r="V379" s="32"/>
      <c r="W379" s="32"/>
    </row>
    <row r="380" spans="1:23" ht="15.75" customHeight="1" x14ac:dyDescent="0.2">
      <c r="A380" s="30"/>
      <c r="B380" s="32"/>
      <c r="C380" s="32"/>
      <c r="D380" s="32"/>
      <c r="E380" s="32"/>
      <c r="F380" s="32"/>
      <c r="G380" s="32"/>
      <c r="H380" s="32"/>
      <c r="I380" s="32"/>
      <c r="J380" s="32"/>
      <c r="K380" s="32"/>
      <c r="L380" s="32"/>
      <c r="M380" s="32"/>
      <c r="N380" s="32"/>
      <c r="O380" s="32"/>
      <c r="P380" s="32"/>
      <c r="Q380" s="32"/>
      <c r="R380" s="32"/>
      <c r="S380" s="32"/>
      <c r="T380" s="32"/>
      <c r="U380" s="32"/>
      <c r="V380" s="32"/>
      <c r="W380" s="32"/>
    </row>
    <row r="381" spans="1:23" ht="15.75" customHeight="1" x14ac:dyDescent="0.2">
      <c r="A381" s="30"/>
      <c r="B381" s="32"/>
      <c r="C381" s="32"/>
      <c r="D381" s="32"/>
      <c r="E381" s="32"/>
      <c r="F381" s="32"/>
      <c r="G381" s="32"/>
      <c r="H381" s="32"/>
      <c r="I381" s="32"/>
      <c r="J381" s="32"/>
      <c r="K381" s="32"/>
      <c r="L381" s="32"/>
      <c r="M381" s="32"/>
      <c r="N381" s="32"/>
      <c r="O381" s="32"/>
      <c r="P381" s="32"/>
      <c r="Q381" s="32"/>
      <c r="R381" s="32"/>
      <c r="S381" s="32"/>
      <c r="T381" s="32"/>
      <c r="U381" s="32"/>
      <c r="V381" s="32"/>
      <c r="W381" s="32"/>
    </row>
    <row r="382" spans="1:23" ht="15.75" customHeight="1" x14ac:dyDescent="0.2">
      <c r="A382" s="30"/>
      <c r="B382" s="32"/>
      <c r="C382" s="32"/>
      <c r="D382" s="32"/>
      <c r="E382" s="32"/>
      <c r="F382" s="32"/>
      <c r="G382" s="32"/>
      <c r="H382" s="32"/>
      <c r="I382" s="32"/>
      <c r="J382" s="32"/>
      <c r="K382" s="32"/>
      <c r="L382" s="32"/>
      <c r="M382" s="32"/>
      <c r="N382" s="32"/>
      <c r="O382" s="32"/>
      <c r="P382" s="32"/>
      <c r="Q382" s="32"/>
      <c r="R382" s="32"/>
      <c r="S382" s="32"/>
      <c r="T382" s="32"/>
      <c r="U382" s="32"/>
      <c r="V382" s="32"/>
      <c r="W382" s="32"/>
    </row>
    <row r="383" spans="1:23" ht="15.75" customHeight="1" x14ac:dyDescent="0.2">
      <c r="A383" s="30"/>
      <c r="B383" s="32"/>
      <c r="C383" s="32"/>
      <c r="D383" s="32"/>
      <c r="E383" s="32"/>
      <c r="F383" s="32"/>
      <c r="G383" s="32"/>
      <c r="H383" s="32"/>
      <c r="I383" s="32"/>
      <c r="J383" s="32"/>
      <c r="K383" s="32"/>
      <c r="L383" s="32"/>
      <c r="M383" s="32"/>
      <c r="N383" s="32"/>
      <c r="O383" s="32"/>
      <c r="P383" s="32"/>
      <c r="Q383" s="32"/>
      <c r="R383" s="32"/>
      <c r="S383" s="32"/>
      <c r="T383" s="32"/>
      <c r="U383" s="32"/>
      <c r="V383" s="32"/>
      <c r="W383" s="32"/>
    </row>
    <row r="384" spans="1:23" ht="15.75" customHeight="1" x14ac:dyDescent="0.2">
      <c r="A384" s="30"/>
      <c r="B384" s="32"/>
      <c r="C384" s="32"/>
      <c r="D384" s="32"/>
      <c r="E384" s="32"/>
      <c r="F384" s="32"/>
      <c r="G384" s="32"/>
      <c r="H384" s="32"/>
      <c r="I384" s="32"/>
      <c r="J384" s="32"/>
      <c r="K384" s="32"/>
      <c r="L384" s="32"/>
      <c r="M384" s="32"/>
      <c r="N384" s="32"/>
      <c r="O384" s="32"/>
      <c r="P384" s="32"/>
      <c r="Q384" s="32"/>
      <c r="R384" s="32"/>
      <c r="S384" s="32"/>
      <c r="T384" s="32"/>
      <c r="U384" s="32"/>
      <c r="V384" s="32"/>
      <c r="W384" s="32"/>
    </row>
    <row r="385" spans="1:23" ht="15.75" customHeight="1" x14ac:dyDescent="0.2">
      <c r="A385" s="30"/>
      <c r="B385" s="32"/>
      <c r="C385" s="32"/>
      <c r="D385" s="32"/>
      <c r="E385" s="32"/>
      <c r="F385" s="32"/>
      <c r="G385" s="32"/>
      <c r="H385" s="32"/>
      <c r="I385" s="32"/>
      <c r="J385" s="32"/>
      <c r="K385" s="32"/>
      <c r="L385" s="32"/>
      <c r="M385" s="32"/>
      <c r="N385" s="32"/>
      <c r="O385" s="32"/>
      <c r="P385" s="32"/>
      <c r="Q385" s="32"/>
      <c r="R385" s="32"/>
      <c r="S385" s="32"/>
      <c r="T385" s="32"/>
      <c r="U385" s="32"/>
      <c r="V385" s="32"/>
      <c r="W385" s="32"/>
    </row>
    <row r="386" spans="1:23" ht="15.75" customHeight="1" x14ac:dyDescent="0.2">
      <c r="A386" s="30"/>
      <c r="B386" s="32"/>
      <c r="C386" s="32"/>
      <c r="D386" s="32"/>
      <c r="E386" s="32"/>
      <c r="F386" s="32"/>
      <c r="G386" s="32"/>
      <c r="H386" s="32"/>
      <c r="I386" s="32"/>
      <c r="J386" s="32"/>
      <c r="K386" s="32"/>
      <c r="L386" s="32"/>
      <c r="M386" s="32"/>
      <c r="N386" s="32"/>
      <c r="O386" s="32"/>
      <c r="P386" s="32"/>
      <c r="Q386" s="32"/>
      <c r="R386" s="32"/>
      <c r="S386" s="32"/>
      <c r="T386" s="32"/>
      <c r="U386" s="32"/>
      <c r="V386" s="32"/>
      <c r="W386" s="32"/>
    </row>
    <row r="387" spans="1:23" ht="15.75" customHeight="1" x14ac:dyDescent="0.2">
      <c r="A387" s="30"/>
      <c r="B387" s="32"/>
      <c r="C387" s="32"/>
      <c r="D387" s="32"/>
      <c r="E387" s="32"/>
      <c r="F387" s="32"/>
      <c r="G387" s="32"/>
      <c r="H387" s="32"/>
      <c r="I387" s="32"/>
      <c r="J387" s="32"/>
      <c r="K387" s="32"/>
      <c r="L387" s="32"/>
      <c r="M387" s="32"/>
      <c r="N387" s="32"/>
      <c r="O387" s="32"/>
      <c r="P387" s="32"/>
      <c r="Q387" s="32"/>
      <c r="R387" s="32"/>
      <c r="S387" s="32"/>
      <c r="T387" s="32"/>
      <c r="U387" s="32"/>
      <c r="V387" s="32"/>
      <c r="W387" s="32"/>
    </row>
    <row r="388" spans="1:23" ht="15.75" customHeight="1" x14ac:dyDescent="0.2">
      <c r="A388" s="30"/>
      <c r="B388" s="32"/>
      <c r="C388" s="32"/>
      <c r="D388" s="32"/>
      <c r="E388" s="32"/>
      <c r="F388" s="32"/>
      <c r="G388" s="32"/>
      <c r="H388" s="32"/>
      <c r="I388" s="32"/>
      <c r="J388" s="32"/>
      <c r="K388" s="32"/>
      <c r="L388" s="32"/>
      <c r="M388" s="32"/>
      <c r="N388" s="32"/>
      <c r="O388" s="32"/>
      <c r="P388" s="32"/>
      <c r="Q388" s="32"/>
      <c r="R388" s="32"/>
      <c r="S388" s="32"/>
      <c r="T388" s="32"/>
      <c r="U388" s="32"/>
      <c r="V388" s="32"/>
      <c r="W388" s="32"/>
    </row>
    <row r="389" spans="1:23" ht="15.75" customHeight="1" x14ac:dyDescent="0.2">
      <c r="A389" s="30"/>
      <c r="B389" s="32"/>
      <c r="C389" s="32"/>
      <c r="D389" s="32"/>
      <c r="E389" s="32"/>
      <c r="F389" s="32"/>
      <c r="G389" s="32"/>
      <c r="H389" s="32"/>
      <c r="I389" s="32"/>
      <c r="J389" s="32"/>
      <c r="K389" s="32"/>
      <c r="L389" s="32"/>
      <c r="M389" s="32"/>
      <c r="N389" s="32"/>
      <c r="O389" s="32"/>
      <c r="P389" s="32"/>
      <c r="Q389" s="32"/>
      <c r="R389" s="32"/>
      <c r="S389" s="32"/>
      <c r="T389" s="32"/>
      <c r="U389" s="32"/>
      <c r="V389" s="32"/>
      <c r="W389" s="32"/>
    </row>
    <row r="390" spans="1:23" ht="15.75" customHeight="1" x14ac:dyDescent="0.2">
      <c r="A390" s="30"/>
      <c r="B390" s="32"/>
      <c r="C390" s="32"/>
      <c r="D390" s="32"/>
      <c r="E390" s="32"/>
      <c r="F390" s="32"/>
      <c r="G390" s="32"/>
      <c r="H390" s="32"/>
      <c r="I390" s="32"/>
      <c r="J390" s="32"/>
      <c r="K390" s="32"/>
      <c r="L390" s="32"/>
      <c r="M390" s="32"/>
      <c r="N390" s="32"/>
      <c r="O390" s="32"/>
      <c r="P390" s="32"/>
      <c r="Q390" s="32"/>
      <c r="R390" s="32"/>
      <c r="S390" s="32"/>
      <c r="T390" s="32"/>
      <c r="U390" s="32"/>
      <c r="V390" s="32"/>
      <c r="W390" s="32"/>
    </row>
    <row r="391" spans="1:23" ht="15.75" customHeight="1" x14ac:dyDescent="0.2">
      <c r="A391" s="30"/>
      <c r="B391" s="32"/>
      <c r="C391" s="32"/>
      <c r="D391" s="32"/>
      <c r="E391" s="32"/>
      <c r="F391" s="32"/>
      <c r="G391" s="32"/>
      <c r="H391" s="32"/>
      <c r="I391" s="32"/>
      <c r="J391" s="32"/>
      <c r="K391" s="32"/>
      <c r="L391" s="32"/>
      <c r="M391" s="32"/>
      <c r="N391" s="32"/>
      <c r="O391" s="32"/>
      <c r="P391" s="32"/>
      <c r="Q391" s="32"/>
      <c r="R391" s="32"/>
      <c r="S391" s="32"/>
      <c r="T391" s="32"/>
      <c r="U391" s="32"/>
      <c r="V391" s="32"/>
      <c r="W391" s="32"/>
    </row>
    <row r="392" spans="1:23" ht="15.75" customHeight="1" x14ac:dyDescent="0.2">
      <c r="A392" s="30"/>
      <c r="B392" s="32"/>
      <c r="C392" s="32"/>
      <c r="D392" s="32"/>
      <c r="E392" s="32"/>
      <c r="F392" s="32"/>
      <c r="G392" s="32"/>
      <c r="H392" s="32"/>
      <c r="I392" s="32"/>
      <c r="J392" s="32"/>
      <c r="K392" s="32"/>
      <c r="L392" s="32"/>
      <c r="M392" s="32"/>
      <c r="N392" s="32"/>
      <c r="O392" s="32"/>
      <c r="P392" s="32"/>
      <c r="Q392" s="32"/>
      <c r="R392" s="32"/>
      <c r="S392" s="32"/>
      <c r="T392" s="32"/>
      <c r="U392" s="32"/>
      <c r="V392" s="32"/>
      <c r="W392" s="32"/>
    </row>
    <row r="393" spans="1:23" ht="15.75" customHeight="1" x14ac:dyDescent="0.2">
      <c r="A393" s="30"/>
      <c r="B393" s="32"/>
      <c r="C393" s="32"/>
      <c r="D393" s="32"/>
      <c r="E393" s="32"/>
      <c r="F393" s="32"/>
      <c r="G393" s="32"/>
      <c r="H393" s="32"/>
      <c r="I393" s="32"/>
      <c r="J393" s="32"/>
      <c r="K393" s="32"/>
      <c r="L393" s="32"/>
      <c r="M393" s="32"/>
      <c r="N393" s="32"/>
      <c r="O393" s="32"/>
      <c r="P393" s="32"/>
      <c r="Q393" s="32"/>
      <c r="R393" s="32"/>
      <c r="S393" s="32"/>
      <c r="T393" s="32"/>
      <c r="U393" s="32"/>
      <c r="V393" s="32"/>
      <c r="W393" s="32"/>
    </row>
    <row r="394" spans="1:23" ht="15.75" customHeight="1" x14ac:dyDescent="0.2">
      <c r="A394" s="30"/>
      <c r="B394" s="32"/>
      <c r="C394" s="32"/>
      <c r="D394" s="32"/>
      <c r="E394" s="32"/>
      <c r="F394" s="32"/>
      <c r="G394" s="32"/>
      <c r="H394" s="32"/>
      <c r="I394" s="32"/>
      <c r="J394" s="32"/>
      <c r="K394" s="32"/>
      <c r="L394" s="32"/>
      <c r="M394" s="32"/>
      <c r="N394" s="32"/>
      <c r="O394" s="32"/>
      <c r="P394" s="32"/>
      <c r="Q394" s="32"/>
      <c r="R394" s="32"/>
      <c r="S394" s="32"/>
      <c r="T394" s="32"/>
      <c r="U394" s="32"/>
      <c r="V394" s="32"/>
      <c r="W394" s="32"/>
    </row>
    <row r="395" spans="1:23" ht="15.75" customHeight="1" x14ac:dyDescent="0.2">
      <c r="A395" s="30"/>
      <c r="B395" s="32"/>
      <c r="C395" s="32"/>
      <c r="D395" s="32"/>
      <c r="E395" s="32"/>
      <c r="F395" s="32"/>
      <c r="G395" s="32"/>
      <c r="H395" s="32"/>
      <c r="I395" s="32"/>
      <c r="J395" s="32"/>
      <c r="K395" s="32"/>
      <c r="L395" s="32"/>
      <c r="M395" s="32"/>
      <c r="N395" s="32"/>
      <c r="O395" s="32"/>
      <c r="P395" s="32"/>
      <c r="Q395" s="32"/>
      <c r="R395" s="32"/>
      <c r="S395" s="32"/>
      <c r="T395" s="32"/>
      <c r="U395" s="32"/>
      <c r="V395" s="32"/>
      <c r="W395" s="32"/>
    </row>
    <row r="396" spans="1:23" ht="15.75" customHeight="1" x14ac:dyDescent="0.2">
      <c r="A396" s="30"/>
      <c r="B396" s="32"/>
      <c r="C396" s="32"/>
      <c r="D396" s="32"/>
      <c r="E396" s="32"/>
      <c r="F396" s="32"/>
      <c r="G396" s="32"/>
      <c r="H396" s="32"/>
      <c r="I396" s="32"/>
      <c r="J396" s="32"/>
      <c r="K396" s="32"/>
      <c r="L396" s="32"/>
      <c r="M396" s="32"/>
      <c r="N396" s="32"/>
      <c r="O396" s="32"/>
      <c r="P396" s="32"/>
      <c r="Q396" s="32"/>
      <c r="R396" s="32"/>
      <c r="S396" s="32"/>
      <c r="T396" s="32"/>
      <c r="U396" s="32"/>
      <c r="V396" s="32"/>
      <c r="W396" s="32"/>
    </row>
    <row r="397" spans="1:23" ht="15.75" customHeight="1" x14ac:dyDescent="0.2">
      <c r="A397" s="30"/>
      <c r="B397" s="32"/>
      <c r="C397" s="32"/>
      <c r="D397" s="32"/>
      <c r="E397" s="32"/>
      <c r="F397" s="32"/>
      <c r="G397" s="32"/>
      <c r="H397" s="32"/>
      <c r="I397" s="32"/>
      <c r="J397" s="32"/>
      <c r="K397" s="32"/>
      <c r="L397" s="32"/>
      <c r="M397" s="32"/>
      <c r="N397" s="32"/>
      <c r="O397" s="32"/>
      <c r="P397" s="32"/>
      <c r="Q397" s="32"/>
      <c r="R397" s="32"/>
      <c r="S397" s="32"/>
      <c r="T397" s="32"/>
      <c r="U397" s="32"/>
      <c r="V397" s="32"/>
      <c r="W397" s="32"/>
    </row>
    <row r="398" spans="1:23" ht="15.75" customHeight="1" x14ac:dyDescent="0.2">
      <c r="A398" s="30"/>
      <c r="B398" s="32"/>
      <c r="C398" s="32"/>
      <c r="D398" s="32"/>
      <c r="E398" s="32"/>
      <c r="F398" s="32"/>
      <c r="G398" s="32"/>
      <c r="H398" s="32"/>
      <c r="I398" s="32"/>
      <c r="J398" s="32"/>
      <c r="K398" s="32"/>
      <c r="L398" s="32"/>
      <c r="M398" s="32"/>
      <c r="N398" s="32"/>
      <c r="O398" s="32"/>
      <c r="P398" s="32"/>
      <c r="Q398" s="32"/>
      <c r="R398" s="32"/>
      <c r="S398" s="32"/>
      <c r="T398" s="32"/>
      <c r="U398" s="32"/>
      <c r="V398" s="32"/>
      <c r="W398" s="32"/>
    </row>
    <row r="399" spans="1:23" ht="15.75" customHeight="1" x14ac:dyDescent="0.2">
      <c r="A399" s="30"/>
      <c r="B399" s="32"/>
      <c r="C399" s="32"/>
      <c r="D399" s="32"/>
      <c r="E399" s="32"/>
      <c r="F399" s="32"/>
      <c r="G399" s="32"/>
      <c r="H399" s="32"/>
      <c r="I399" s="32"/>
      <c r="J399" s="32"/>
      <c r="K399" s="32"/>
      <c r="L399" s="32"/>
      <c r="M399" s="32"/>
      <c r="N399" s="32"/>
      <c r="O399" s="32"/>
      <c r="P399" s="32"/>
      <c r="Q399" s="32"/>
      <c r="R399" s="32"/>
      <c r="S399" s="32"/>
      <c r="T399" s="32"/>
      <c r="U399" s="32"/>
      <c r="V399" s="32"/>
      <c r="W399" s="32"/>
    </row>
    <row r="400" spans="1:23" ht="15.75" customHeight="1" x14ac:dyDescent="0.2">
      <c r="A400" s="30"/>
      <c r="B400" s="32"/>
      <c r="C400" s="32"/>
      <c r="D400" s="32"/>
      <c r="E400" s="32"/>
      <c r="F400" s="32"/>
      <c r="G400" s="32"/>
      <c r="H400" s="32"/>
      <c r="I400" s="32"/>
      <c r="J400" s="32"/>
      <c r="K400" s="32"/>
      <c r="L400" s="32"/>
      <c r="M400" s="32"/>
      <c r="N400" s="32"/>
      <c r="O400" s="32"/>
      <c r="P400" s="32"/>
      <c r="Q400" s="32"/>
      <c r="R400" s="32"/>
      <c r="S400" s="32"/>
      <c r="T400" s="32"/>
      <c r="U400" s="32"/>
      <c r="V400" s="32"/>
      <c r="W400" s="32"/>
    </row>
    <row r="401" spans="1:23" ht="15.75" customHeight="1" x14ac:dyDescent="0.2">
      <c r="A401" s="30"/>
      <c r="B401" s="32"/>
      <c r="C401" s="32"/>
      <c r="D401" s="32"/>
      <c r="E401" s="32"/>
      <c r="F401" s="32"/>
      <c r="G401" s="32"/>
      <c r="H401" s="32"/>
      <c r="I401" s="32"/>
      <c r="J401" s="32"/>
      <c r="K401" s="32"/>
      <c r="L401" s="32"/>
      <c r="M401" s="32"/>
      <c r="N401" s="32"/>
      <c r="O401" s="32"/>
      <c r="P401" s="32"/>
      <c r="Q401" s="32"/>
      <c r="R401" s="32"/>
      <c r="S401" s="32"/>
      <c r="T401" s="32"/>
      <c r="U401" s="32"/>
      <c r="V401" s="32"/>
      <c r="W401" s="32"/>
    </row>
    <row r="402" spans="1:23" ht="15.75" customHeight="1" x14ac:dyDescent="0.2">
      <c r="A402" s="30"/>
      <c r="B402" s="32"/>
      <c r="C402" s="32"/>
      <c r="D402" s="32"/>
      <c r="E402" s="32"/>
      <c r="F402" s="32"/>
      <c r="G402" s="32"/>
      <c r="H402" s="32"/>
      <c r="I402" s="32"/>
      <c r="J402" s="32"/>
      <c r="K402" s="32"/>
      <c r="L402" s="32"/>
      <c r="M402" s="32"/>
      <c r="N402" s="32"/>
      <c r="O402" s="32"/>
      <c r="P402" s="32"/>
      <c r="Q402" s="32"/>
      <c r="R402" s="32"/>
      <c r="S402" s="32"/>
      <c r="T402" s="32"/>
      <c r="U402" s="32"/>
      <c r="V402" s="32"/>
      <c r="W402" s="32"/>
    </row>
    <row r="403" spans="1:23" ht="15.75" customHeight="1" x14ac:dyDescent="0.2">
      <c r="A403" s="30"/>
      <c r="B403" s="32"/>
      <c r="C403" s="32"/>
      <c r="D403" s="32"/>
      <c r="E403" s="32"/>
      <c r="F403" s="32"/>
      <c r="G403" s="32"/>
      <c r="H403" s="32"/>
      <c r="I403" s="32"/>
      <c r="J403" s="32"/>
      <c r="K403" s="32"/>
      <c r="L403" s="32"/>
      <c r="M403" s="32"/>
      <c r="N403" s="32"/>
      <c r="O403" s="32"/>
      <c r="P403" s="32"/>
      <c r="Q403" s="32"/>
      <c r="R403" s="32"/>
      <c r="S403" s="32"/>
      <c r="T403" s="32"/>
      <c r="U403" s="32"/>
      <c r="V403" s="32"/>
      <c r="W403" s="32"/>
    </row>
    <row r="404" spans="1:23" ht="15.75" customHeight="1" x14ac:dyDescent="0.2">
      <c r="A404" s="30"/>
      <c r="B404" s="32"/>
      <c r="C404" s="32"/>
      <c r="D404" s="32"/>
      <c r="E404" s="32"/>
      <c r="F404" s="32"/>
      <c r="G404" s="32"/>
      <c r="H404" s="32"/>
      <c r="I404" s="32"/>
      <c r="J404" s="32"/>
      <c r="K404" s="32"/>
      <c r="L404" s="32"/>
      <c r="M404" s="32"/>
      <c r="N404" s="32"/>
      <c r="O404" s="32"/>
      <c r="P404" s="32"/>
      <c r="Q404" s="32"/>
      <c r="R404" s="32"/>
      <c r="S404" s="32"/>
      <c r="T404" s="32"/>
      <c r="U404" s="32"/>
      <c r="V404" s="32"/>
      <c r="W404" s="32"/>
    </row>
    <row r="405" spans="1:23" ht="15.75" customHeight="1" x14ac:dyDescent="0.2">
      <c r="A405" s="30"/>
      <c r="B405" s="32"/>
      <c r="C405" s="32"/>
      <c r="D405" s="32"/>
      <c r="E405" s="32"/>
      <c r="F405" s="32"/>
      <c r="G405" s="32"/>
      <c r="H405" s="32"/>
      <c r="I405" s="32"/>
      <c r="J405" s="32"/>
      <c r="K405" s="32"/>
      <c r="L405" s="32"/>
      <c r="M405" s="32"/>
      <c r="N405" s="32"/>
      <c r="O405" s="32"/>
      <c r="P405" s="32"/>
      <c r="Q405" s="32"/>
      <c r="R405" s="32"/>
      <c r="S405" s="32"/>
      <c r="T405" s="32"/>
      <c r="U405" s="32"/>
      <c r="V405" s="32"/>
      <c r="W405" s="32"/>
    </row>
    <row r="406" spans="1:23" ht="15.75" customHeight="1" x14ac:dyDescent="0.2">
      <c r="A406" s="30"/>
      <c r="B406" s="32"/>
      <c r="C406" s="32"/>
      <c r="D406" s="32"/>
      <c r="E406" s="32"/>
      <c r="F406" s="32"/>
      <c r="G406" s="32"/>
      <c r="H406" s="32"/>
      <c r="I406" s="32"/>
      <c r="J406" s="32"/>
      <c r="K406" s="32"/>
      <c r="L406" s="32"/>
      <c r="M406" s="32"/>
      <c r="N406" s="32"/>
      <c r="O406" s="32"/>
      <c r="P406" s="32"/>
      <c r="Q406" s="32"/>
      <c r="R406" s="32"/>
      <c r="S406" s="32"/>
      <c r="T406" s="32"/>
      <c r="U406" s="32"/>
      <c r="V406" s="32"/>
      <c r="W406" s="32"/>
    </row>
    <row r="407" spans="1:23" ht="15.75" customHeight="1" x14ac:dyDescent="0.2">
      <c r="A407" s="30"/>
      <c r="B407" s="32"/>
      <c r="C407" s="32"/>
      <c r="D407" s="32"/>
      <c r="E407" s="32"/>
      <c r="F407" s="32"/>
      <c r="G407" s="32"/>
      <c r="H407" s="32"/>
      <c r="I407" s="32"/>
      <c r="J407" s="32"/>
      <c r="K407" s="32"/>
      <c r="L407" s="32"/>
      <c r="M407" s="32"/>
      <c r="N407" s="32"/>
      <c r="O407" s="32"/>
      <c r="P407" s="32"/>
      <c r="Q407" s="32"/>
      <c r="R407" s="32"/>
      <c r="S407" s="32"/>
      <c r="T407" s="32"/>
      <c r="U407" s="32"/>
      <c r="V407" s="32"/>
      <c r="W407" s="32"/>
    </row>
    <row r="408" spans="1:23" ht="15.75" customHeight="1" x14ac:dyDescent="0.2">
      <c r="A408" s="30"/>
      <c r="B408" s="32"/>
      <c r="C408" s="32"/>
      <c r="D408" s="32"/>
      <c r="E408" s="32"/>
      <c r="F408" s="32"/>
      <c r="G408" s="32"/>
      <c r="H408" s="32"/>
      <c r="I408" s="32"/>
      <c r="J408" s="32"/>
      <c r="K408" s="32"/>
      <c r="L408" s="32"/>
      <c r="M408" s="32"/>
      <c r="N408" s="32"/>
      <c r="O408" s="32"/>
      <c r="P408" s="32"/>
      <c r="Q408" s="32"/>
      <c r="R408" s="32"/>
      <c r="S408" s="32"/>
      <c r="T408" s="32"/>
      <c r="U408" s="32"/>
      <c r="V408" s="32"/>
      <c r="W408" s="32"/>
    </row>
    <row r="409" spans="1:23" ht="15.75" customHeight="1" x14ac:dyDescent="0.2">
      <c r="A409" s="30"/>
      <c r="B409" s="32"/>
      <c r="C409" s="32"/>
      <c r="D409" s="32"/>
      <c r="E409" s="32"/>
      <c r="F409" s="32"/>
      <c r="G409" s="32"/>
      <c r="H409" s="32"/>
      <c r="I409" s="32"/>
      <c r="J409" s="32"/>
      <c r="K409" s="32"/>
      <c r="L409" s="32"/>
      <c r="M409" s="32"/>
      <c r="N409" s="32"/>
      <c r="O409" s="32"/>
      <c r="P409" s="32"/>
      <c r="Q409" s="32"/>
      <c r="R409" s="32"/>
      <c r="S409" s="32"/>
      <c r="T409" s="32"/>
      <c r="U409" s="32"/>
      <c r="V409" s="32"/>
      <c r="W409" s="32"/>
    </row>
    <row r="410" spans="1:23" ht="15.75" customHeight="1" x14ac:dyDescent="0.2">
      <c r="A410" s="30"/>
      <c r="B410" s="32"/>
      <c r="C410" s="32"/>
      <c r="D410" s="32"/>
      <c r="E410" s="32"/>
      <c r="F410" s="32"/>
      <c r="G410" s="32"/>
      <c r="H410" s="32"/>
      <c r="I410" s="32"/>
      <c r="J410" s="32"/>
      <c r="K410" s="32"/>
      <c r="L410" s="32"/>
      <c r="M410" s="32"/>
      <c r="N410" s="32"/>
      <c r="O410" s="32"/>
      <c r="P410" s="32"/>
      <c r="Q410" s="32"/>
      <c r="R410" s="32"/>
      <c r="S410" s="32"/>
      <c r="T410" s="32"/>
      <c r="U410" s="32"/>
      <c r="V410" s="32"/>
      <c r="W410" s="32"/>
    </row>
    <row r="411" spans="1:23" ht="15.75" customHeight="1" x14ac:dyDescent="0.2">
      <c r="A411" s="30"/>
      <c r="B411" s="32"/>
      <c r="C411" s="32"/>
      <c r="D411" s="32"/>
      <c r="E411" s="32"/>
      <c r="F411" s="32"/>
      <c r="G411" s="32"/>
      <c r="H411" s="32"/>
      <c r="I411" s="32"/>
      <c r="J411" s="32"/>
      <c r="K411" s="32"/>
      <c r="L411" s="32"/>
      <c r="M411" s="32"/>
      <c r="N411" s="32"/>
      <c r="O411" s="32"/>
      <c r="P411" s="32"/>
      <c r="Q411" s="32"/>
      <c r="R411" s="32"/>
      <c r="S411" s="32"/>
      <c r="T411" s="32"/>
      <c r="U411" s="32"/>
      <c r="V411" s="32"/>
      <c r="W411" s="32"/>
    </row>
    <row r="412" spans="1:23" ht="15.75" customHeight="1" x14ac:dyDescent="0.2">
      <c r="A412" s="30"/>
      <c r="B412" s="32"/>
      <c r="C412" s="32"/>
      <c r="D412" s="32"/>
      <c r="E412" s="32"/>
      <c r="F412" s="32"/>
      <c r="G412" s="32"/>
      <c r="H412" s="32"/>
      <c r="I412" s="32"/>
      <c r="J412" s="32"/>
      <c r="K412" s="32"/>
      <c r="L412" s="32"/>
      <c r="M412" s="32"/>
      <c r="N412" s="32"/>
      <c r="O412" s="32"/>
      <c r="P412" s="32"/>
      <c r="Q412" s="32"/>
      <c r="R412" s="32"/>
      <c r="S412" s="32"/>
      <c r="T412" s="32"/>
      <c r="U412" s="32"/>
      <c r="V412" s="32"/>
      <c r="W412" s="32"/>
    </row>
    <row r="413" spans="1:23" ht="15.75" customHeight="1" x14ac:dyDescent="0.2">
      <c r="A413" s="30"/>
      <c r="B413" s="32"/>
      <c r="C413" s="32"/>
      <c r="D413" s="32"/>
      <c r="E413" s="32"/>
      <c r="F413" s="32"/>
      <c r="G413" s="32"/>
      <c r="H413" s="32"/>
      <c r="I413" s="32"/>
      <c r="J413" s="32"/>
      <c r="K413" s="32"/>
      <c r="L413" s="32"/>
      <c r="M413" s="32"/>
      <c r="N413" s="32"/>
      <c r="O413" s="32"/>
      <c r="P413" s="32"/>
      <c r="Q413" s="32"/>
      <c r="R413" s="32"/>
      <c r="S413" s="32"/>
      <c r="T413" s="32"/>
      <c r="U413" s="32"/>
      <c r="V413" s="32"/>
      <c r="W413" s="32"/>
    </row>
    <row r="414" spans="1:23" ht="15.75" customHeight="1" x14ac:dyDescent="0.2">
      <c r="A414" s="30"/>
      <c r="B414" s="32"/>
      <c r="C414" s="32"/>
      <c r="D414" s="32"/>
      <c r="E414" s="32"/>
      <c r="F414" s="32"/>
      <c r="G414" s="32"/>
      <c r="H414" s="32"/>
      <c r="I414" s="32"/>
      <c r="J414" s="32"/>
      <c r="K414" s="32"/>
      <c r="L414" s="32"/>
      <c r="M414" s="32"/>
      <c r="N414" s="32"/>
      <c r="O414" s="32"/>
      <c r="P414" s="32"/>
      <c r="Q414" s="32"/>
      <c r="R414" s="32"/>
      <c r="S414" s="32"/>
      <c r="T414" s="32"/>
      <c r="U414" s="32"/>
      <c r="V414" s="32"/>
      <c r="W414" s="32"/>
    </row>
    <row r="415" spans="1:23" ht="15.75" customHeight="1" x14ac:dyDescent="0.2">
      <c r="A415" s="30"/>
      <c r="B415" s="32"/>
      <c r="C415" s="32"/>
      <c r="D415" s="32"/>
      <c r="E415" s="32"/>
      <c r="F415" s="32"/>
      <c r="G415" s="32"/>
      <c r="H415" s="32"/>
      <c r="I415" s="32"/>
      <c r="J415" s="32"/>
      <c r="K415" s="32"/>
      <c r="L415" s="32"/>
      <c r="M415" s="32"/>
      <c r="N415" s="32"/>
      <c r="O415" s="32"/>
      <c r="P415" s="32"/>
      <c r="Q415" s="32"/>
      <c r="R415" s="32"/>
      <c r="S415" s="32"/>
      <c r="T415" s="32"/>
      <c r="U415" s="32"/>
      <c r="V415" s="32"/>
      <c r="W415" s="32"/>
    </row>
    <row r="416" spans="1:23" ht="15.75" customHeight="1" x14ac:dyDescent="0.2">
      <c r="A416" s="30"/>
      <c r="B416" s="32"/>
      <c r="C416" s="32"/>
      <c r="D416" s="32"/>
      <c r="E416" s="32"/>
      <c r="F416" s="32"/>
      <c r="G416" s="32"/>
      <c r="H416" s="32"/>
      <c r="I416" s="32"/>
      <c r="J416" s="32"/>
      <c r="K416" s="32"/>
      <c r="L416" s="32"/>
      <c r="M416" s="32"/>
      <c r="N416" s="32"/>
      <c r="O416" s="32"/>
      <c r="P416" s="32"/>
      <c r="Q416" s="32"/>
      <c r="R416" s="32"/>
      <c r="S416" s="32"/>
      <c r="T416" s="32"/>
      <c r="U416" s="32"/>
      <c r="V416" s="32"/>
      <c r="W416" s="32"/>
    </row>
    <row r="417" spans="1:23" ht="15.75" customHeight="1" x14ac:dyDescent="0.2">
      <c r="A417" s="30"/>
      <c r="B417" s="32"/>
      <c r="C417" s="32"/>
      <c r="D417" s="32"/>
      <c r="E417" s="32"/>
      <c r="F417" s="32"/>
      <c r="G417" s="32"/>
      <c r="H417" s="32"/>
      <c r="I417" s="32"/>
      <c r="J417" s="32"/>
      <c r="K417" s="32"/>
      <c r="L417" s="32"/>
      <c r="M417" s="32"/>
      <c r="N417" s="32"/>
      <c r="O417" s="32"/>
      <c r="P417" s="32"/>
      <c r="Q417" s="32"/>
      <c r="R417" s="32"/>
      <c r="S417" s="32"/>
      <c r="T417" s="32"/>
      <c r="U417" s="32"/>
      <c r="V417" s="32"/>
      <c r="W417" s="32"/>
    </row>
    <row r="418" spans="1:23" ht="15.75" customHeight="1" x14ac:dyDescent="0.2">
      <c r="A418" s="30"/>
      <c r="B418" s="32"/>
      <c r="C418" s="32"/>
      <c r="D418" s="32"/>
      <c r="E418" s="32"/>
      <c r="F418" s="32"/>
      <c r="G418" s="32"/>
      <c r="H418" s="32"/>
      <c r="I418" s="32"/>
      <c r="J418" s="32"/>
      <c r="K418" s="32"/>
      <c r="L418" s="32"/>
      <c r="M418" s="32"/>
      <c r="N418" s="32"/>
      <c r="O418" s="32"/>
      <c r="P418" s="32"/>
      <c r="Q418" s="32"/>
      <c r="R418" s="32"/>
      <c r="S418" s="32"/>
      <c r="T418" s="32"/>
      <c r="U418" s="32"/>
      <c r="V418" s="32"/>
      <c r="W418" s="32"/>
    </row>
    <row r="419" spans="1:23" ht="15.75" customHeight="1" x14ac:dyDescent="0.2">
      <c r="A419" s="30"/>
      <c r="B419" s="32"/>
      <c r="C419" s="32"/>
      <c r="D419" s="32"/>
      <c r="E419" s="32"/>
      <c r="F419" s="32"/>
      <c r="G419" s="32"/>
      <c r="H419" s="32"/>
      <c r="I419" s="32"/>
      <c r="J419" s="32"/>
      <c r="K419" s="32"/>
      <c r="L419" s="32"/>
      <c r="M419" s="32"/>
      <c r="N419" s="32"/>
      <c r="O419" s="32"/>
      <c r="P419" s="32"/>
      <c r="Q419" s="32"/>
      <c r="R419" s="32"/>
      <c r="S419" s="32"/>
      <c r="T419" s="32"/>
      <c r="U419" s="32"/>
      <c r="V419" s="32"/>
      <c r="W419" s="32"/>
    </row>
    <row r="420" spans="1:23" ht="15.75" customHeight="1" x14ac:dyDescent="0.2">
      <c r="A420" s="30"/>
      <c r="B420" s="32"/>
      <c r="C420" s="32"/>
      <c r="D420" s="32"/>
      <c r="E420" s="32"/>
      <c r="F420" s="32"/>
      <c r="G420" s="32"/>
      <c r="H420" s="32"/>
      <c r="I420" s="32"/>
      <c r="J420" s="32"/>
      <c r="K420" s="32"/>
      <c r="L420" s="32"/>
      <c r="M420" s="32"/>
      <c r="N420" s="32"/>
      <c r="O420" s="32"/>
      <c r="P420" s="32"/>
      <c r="Q420" s="32"/>
      <c r="R420" s="32"/>
      <c r="S420" s="32"/>
      <c r="T420" s="32"/>
      <c r="U420" s="32"/>
      <c r="V420" s="32"/>
      <c r="W420" s="32"/>
    </row>
    <row r="421" spans="1:23" ht="15.75" customHeight="1" x14ac:dyDescent="0.2">
      <c r="A421" s="30"/>
      <c r="B421" s="32"/>
      <c r="C421" s="32"/>
      <c r="D421" s="32"/>
      <c r="E421" s="32"/>
      <c r="F421" s="32"/>
      <c r="G421" s="32"/>
      <c r="H421" s="32"/>
      <c r="I421" s="32"/>
      <c r="J421" s="32"/>
      <c r="K421" s="32"/>
      <c r="L421" s="32"/>
      <c r="M421" s="32"/>
      <c r="N421" s="32"/>
      <c r="O421" s="32"/>
      <c r="P421" s="32"/>
      <c r="Q421" s="32"/>
      <c r="R421" s="32"/>
      <c r="S421" s="32"/>
      <c r="T421" s="32"/>
      <c r="U421" s="32"/>
      <c r="V421" s="32"/>
      <c r="W421" s="32"/>
    </row>
    <row r="422" spans="1:23" ht="15.75" customHeight="1" x14ac:dyDescent="0.2">
      <c r="A422" s="30"/>
      <c r="B422" s="32"/>
      <c r="C422" s="32"/>
      <c r="D422" s="32"/>
      <c r="E422" s="32"/>
      <c r="F422" s="32"/>
      <c r="G422" s="32"/>
      <c r="H422" s="32"/>
      <c r="I422" s="32"/>
      <c r="J422" s="32"/>
      <c r="K422" s="32"/>
      <c r="L422" s="32"/>
      <c r="M422" s="32"/>
      <c r="N422" s="32"/>
      <c r="O422" s="32"/>
      <c r="P422" s="32"/>
      <c r="Q422" s="32"/>
      <c r="R422" s="32"/>
      <c r="S422" s="32"/>
      <c r="T422" s="32"/>
      <c r="U422" s="32"/>
      <c r="V422" s="32"/>
      <c r="W422" s="32"/>
    </row>
    <row r="423" spans="1:23" ht="15.75" customHeight="1" x14ac:dyDescent="0.2">
      <c r="A423" s="30"/>
      <c r="B423" s="32"/>
      <c r="C423" s="32"/>
      <c r="D423" s="32"/>
      <c r="E423" s="32"/>
      <c r="F423" s="32"/>
      <c r="G423" s="32"/>
      <c r="H423" s="32"/>
      <c r="I423" s="32"/>
      <c r="J423" s="32"/>
      <c r="K423" s="32"/>
      <c r="L423" s="32"/>
      <c r="M423" s="32"/>
      <c r="N423" s="32"/>
      <c r="O423" s="32"/>
      <c r="P423" s="32"/>
      <c r="Q423" s="32"/>
      <c r="R423" s="32"/>
      <c r="S423" s="32"/>
      <c r="T423" s="32"/>
      <c r="U423" s="32"/>
      <c r="V423" s="32"/>
      <c r="W423" s="32"/>
    </row>
    <row r="424" spans="1:23" ht="15.75" customHeight="1" x14ac:dyDescent="0.2">
      <c r="A424" s="30"/>
      <c r="B424" s="32"/>
      <c r="C424" s="32"/>
      <c r="D424" s="32"/>
      <c r="E424" s="32"/>
      <c r="F424" s="32"/>
      <c r="G424" s="32"/>
      <c r="H424" s="32"/>
      <c r="I424" s="32"/>
      <c r="J424" s="32"/>
      <c r="K424" s="32"/>
      <c r="L424" s="32"/>
      <c r="M424" s="32"/>
      <c r="N424" s="32"/>
      <c r="O424" s="32"/>
      <c r="P424" s="32"/>
      <c r="Q424" s="32"/>
      <c r="R424" s="32"/>
      <c r="S424" s="32"/>
      <c r="T424" s="32"/>
      <c r="U424" s="32"/>
      <c r="V424" s="32"/>
      <c r="W424" s="32"/>
    </row>
    <row r="425" spans="1:23" ht="15.75" customHeight="1" x14ac:dyDescent="0.2">
      <c r="A425" s="30"/>
      <c r="B425" s="32"/>
      <c r="C425" s="32"/>
      <c r="D425" s="32"/>
      <c r="E425" s="32"/>
      <c r="F425" s="32"/>
      <c r="G425" s="32"/>
      <c r="H425" s="32"/>
      <c r="I425" s="32"/>
      <c r="J425" s="32"/>
      <c r="K425" s="32"/>
      <c r="L425" s="32"/>
      <c r="M425" s="32"/>
      <c r="N425" s="32"/>
      <c r="O425" s="32"/>
      <c r="P425" s="32"/>
      <c r="Q425" s="32"/>
      <c r="R425" s="32"/>
      <c r="S425" s="32"/>
      <c r="T425" s="32"/>
      <c r="U425" s="32"/>
      <c r="V425" s="32"/>
      <c r="W425" s="32"/>
    </row>
    <row r="426" spans="1:23" ht="15.75" customHeight="1" x14ac:dyDescent="0.2">
      <c r="A426" s="30"/>
      <c r="B426" s="32"/>
      <c r="C426" s="32"/>
      <c r="D426" s="32"/>
      <c r="E426" s="32"/>
      <c r="F426" s="32"/>
      <c r="G426" s="32"/>
      <c r="H426" s="32"/>
      <c r="I426" s="32"/>
      <c r="J426" s="32"/>
      <c r="K426" s="32"/>
      <c r="L426" s="32"/>
      <c r="M426" s="32"/>
      <c r="N426" s="32"/>
      <c r="O426" s="32"/>
      <c r="P426" s="32"/>
      <c r="Q426" s="32"/>
      <c r="R426" s="32"/>
      <c r="S426" s="32"/>
      <c r="T426" s="32"/>
      <c r="U426" s="32"/>
      <c r="V426" s="32"/>
      <c r="W426" s="32"/>
    </row>
    <row r="427" spans="1:23" ht="15.75" customHeight="1" x14ac:dyDescent="0.2">
      <c r="A427" s="30"/>
      <c r="B427" s="32"/>
      <c r="C427" s="32"/>
      <c r="D427" s="32"/>
      <c r="E427" s="32"/>
      <c r="F427" s="32"/>
      <c r="G427" s="32"/>
      <c r="H427" s="32"/>
      <c r="I427" s="32"/>
      <c r="J427" s="32"/>
      <c r="K427" s="32"/>
      <c r="L427" s="32"/>
      <c r="M427" s="32"/>
      <c r="N427" s="32"/>
      <c r="O427" s="32"/>
      <c r="P427" s="32"/>
      <c r="Q427" s="32"/>
      <c r="R427" s="32"/>
      <c r="S427" s="32"/>
      <c r="T427" s="32"/>
      <c r="U427" s="32"/>
      <c r="V427" s="32"/>
      <c r="W427" s="32"/>
    </row>
    <row r="428" spans="1:23" ht="15.75" customHeight="1" x14ac:dyDescent="0.2">
      <c r="A428" s="30"/>
      <c r="B428" s="32"/>
      <c r="C428" s="32"/>
      <c r="D428" s="32"/>
      <c r="E428" s="32"/>
      <c r="F428" s="32"/>
      <c r="G428" s="32"/>
      <c r="H428" s="32"/>
      <c r="I428" s="32"/>
      <c r="J428" s="32"/>
      <c r="K428" s="32"/>
      <c r="L428" s="32"/>
      <c r="M428" s="32"/>
      <c r="N428" s="32"/>
      <c r="O428" s="32"/>
      <c r="P428" s="32"/>
      <c r="Q428" s="32"/>
      <c r="R428" s="32"/>
      <c r="S428" s="32"/>
      <c r="T428" s="32"/>
      <c r="U428" s="32"/>
      <c r="V428" s="32"/>
      <c r="W428" s="32"/>
    </row>
    <row r="429" spans="1:23" ht="15.75" customHeight="1" x14ac:dyDescent="0.2">
      <c r="A429" s="30"/>
      <c r="B429" s="32"/>
      <c r="C429" s="32"/>
      <c r="D429" s="32"/>
      <c r="E429" s="32"/>
      <c r="F429" s="32"/>
      <c r="G429" s="32"/>
      <c r="H429" s="32"/>
      <c r="I429" s="32"/>
      <c r="J429" s="32"/>
      <c r="K429" s="32"/>
      <c r="L429" s="32"/>
      <c r="M429" s="32"/>
      <c r="N429" s="32"/>
      <c r="O429" s="32"/>
      <c r="P429" s="32"/>
      <c r="Q429" s="32"/>
      <c r="R429" s="32"/>
      <c r="S429" s="32"/>
      <c r="T429" s="32"/>
      <c r="U429" s="32"/>
      <c r="V429" s="32"/>
      <c r="W429" s="32"/>
    </row>
    <row r="430" spans="1:23" ht="15.75" customHeight="1" x14ac:dyDescent="0.2">
      <c r="A430" s="30"/>
      <c r="B430" s="32"/>
      <c r="C430" s="32"/>
      <c r="D430" s="32"/>
      <c r="E430" s="32"/>
      <c r="F430" s="32"/>
      <c r="G430" s="32"/>
      <c r="H430" s="32"/>
      <c r="I430" s="32"/>
      <c r="J430" s="32"/>
      <c r="K430" s="32"/>
      <c r="L430" s="32"/>
      <c r="M430" s="32"/>
      <c r="N430" s="32"/>
      <c r="O430" s="32"/>
      <c r="P430" s="32"/>
      <c r="Q430" s="32"/>
      <c r="R430" s="32"/>
      <c r="S430" s="32"/>
      <c r="T430" s="32"/>
      <c r="U430" s="32"/>
      <c r="V430" s="32"/>
      <c r="W430" s="32"/>
    </row>
    <row r="431" spans="1:23" ht="15.75" customHeight="1" x14ac:dyDescent="0.2">
      <c r="A431" s="30"/>
      <c r="B431" s="32"/>
      <c r="C431" s="32"/>
      <c r="D431" s="32"/>
      <c r="E431" s="32"/>
      <c r="F431" s="32"/>
      <c r="G431" s="32"/>
      <c r="H431" s="32"/>
      <c r="I431" s="32"/>
      <c r="J431" s="32"/>
      <c r="K431" s="32"/>
      <c r="L431" s="32"/>
      <c r="M431" s="32"/>
      <c r="N431" s="32"/>
      <c r="O431" s="32"/>
      <c r="P431" s="32"/>
      <c r="Q431" s="32"/>
      <c r="R431" s="32"/>
      <c r="S431" s="32"/>
      <c r="T431" s="32"/>
      <c r="U431" s="32"/>
      <c r="V431" s="32"/>
      <c r="W431" s="32"/>
    </row>
    <row r="432" spans="1:23" ht="15.75" customHeight="1" x14ac:dyDescent="0.2">
      <c r="A432" s="30"/>
      <c r="B432" s="32"/>
      <c r="C432" s="32"/>
      <c r="D432" s="32"/>
      <c r="E432" s="32"/>
      <c r="F432" s="32"/>
      <c r="G432" s="32"/>
      <c r="H432" s="32"/>
      <c r="I432" s="32"/>
      <c r="J432" s="32"/>
      <c r="K432" s="32"/>
      <c r="L432" s="32"/>
      <c r="M432" s="32"/>
      <c r="N432" s="32"/>
      <c r="O432" s="32"/>
      <c r="P432" s="32"/>
      <c r="Q432" s="32"/>
      <c r="R432" s="32"/>
      <c r="S432" s="32"/>
      <c r="T432" s="32"/>
      <c r="U432" s="32"/>
      <c r="V432" s="32"/>
      <c r="W432" s="32"/>
    </row>
    <row r="433" spans="1:23" ht="15.75" customHeight="1" x14ac:dyDescent="0.2">
      <c r="A433" s="30"/>
      <c r="B433" s="32"/>
      <c r="C433" s="32"/>
      <c r="D433" s="32"/>
      <c r="E433" s="32"/>
      <c r="F433" s="32"/>
      <c r="G433" s="32"/>
      <c r="H433" s="32"/>
      <c r="I433" s="32"/>
      <c r="J433" s="32"/>
      <c r="K433" s="32"/>
      <c r="L433" s="32"/>
      <c r="M433" s="32"/>
      <c r="N433" s="32"/>
      <c r="O433" s="32"/>
      <c r="P433" s="32"/>
      <c r="Q433" s="32"/>
      <c r="R433" s="32"/>
      <c r="S433" s="32"/>
      <c r="T433" s="32"/>
      <c r="U433" s="32"/>
      <c r="V433" s="32"/>
      <c r="W433" s="32"/>
    </row>
    <row r="434" spans="1:23" ht="15.75" customHeight="1" x14ac:dyDescent="0.2">
      <c r="A434" s="30"/>
      <c r="B434" s="32"/>
      <c r="C434" s="32"/>
      <c r="D434" s="32"/>
      <c r="E434" s="32"/>
      <c r="F434" s="32"/>
      <c r="G434" s="32"/>
      <c r="H434" s="32"/>
      <c r="I434" s="32"/>
      <c r="J434" s="32"/>
      <c r="K434" s="32"/>
      <c r="L434" s="32"/>
      <c r="M434" s="32"/>
      <c r="N434" s="32"/>
      <c r="O434" s="32"/>
      <c r="P434" s="32"/>
      <c r="Q434" s="32"/>
      <c r="R434" s="32"/>
      <c r="S434" s="32"/>
      <c r="T434" s="32"/>
      <c r="U434" s="32"/>
      <c r="V434" s="32"/>
      <c r="W434" s="32"/>
    </row>
    <row r="435" spans="1:23" ht="15.75" customHeight="1" x14ac:dyDescent="0.2">
      <c r="A435" s="30"/>
      <c r="B435" s="32"/>
      <c r="C435" s="32"/>
      <c r="D435" s="32"/>
      <c r="E435" s="32"/>
      <c r="F435" s="32"/>
      <c r="G435" s="32"/>
      <c r="H435" s="32"/>
      <c r="I435" s="32"/>
      <c r="J435" s="32"/>
      <c r="K435" s="32"/>
      <c r="L435" s="32"/>
      <c r="M435" s="32"/>
      <c r="N435" s="32"/>
      <c r="O435" s="32"/>
      <c r="P435" s="32"/>
      <c r="Q435" s="32"/>
      <c r="R435" s="32"/>
      <c r="S435" s="32"/>
      <c r="T435" s="32"/>
      <c r="U435" s="32"/>
      <c r="V435" s="32"/>
      <c r="W435" s="32"/>
    </row>
    <row r="436" spans="1:23" ht="15.75" customHeight="1" x14ac:dyDescent="0.2">
      <c r="A436" s="30"/>
      <c r="B436" s="32"/>
      <c r="C436" s="32"/>
      <c r="D436" s="32"/>
      <c r="E436" s="32"/>
      <c r="F436" s="32"/>
      <c r="G436" s="32"/>
      <c r="H436" s="32"/>
      <c r="I436" s="32"/>
      <c r="J436" s="32"/>
      <c r="K436" s="32"/>
      <c r="L436" s="32"/>
      <c r="M436" s="32"/>
      <c r="N436" s="32"/>
      <c r="O436" s="32"/>
      <c r="P436" s="32"/>
      <c r="Q436" s="32"/>
      <c r="R436" s="32"/>
      <c r="S436" s="32"/>
      <c r="T436" s="32"/>
      <c r="U436" s="32"/>
      <c r="V436" s="32"/>
      <c r="W436" s="32"/>
    </row>
    <row r="437" spans="1:23" ht="15.75" customHeight="1" x14ac:dyDescent="0.2">
      <c r="A437" s="30"/>
      <c r="B437" s="32"/>
      <c r="C437" s="32"/>
      <c r="D437" s="32"/>
      <c r="E437" s="32"/>
      <c r="F437" s="32"/>
      <c r="G437" s="32"/>
      <c r="H437" s="32"/>
      <c r="I437" s="32"/>
      <c r="J437" s="32"/>
      <c r="K437" s="32"/>
      <c r="L437" s="32"/>
      <c r="M437" s="32"/>
      <c r="N437" s="32"/>
      <c r="O437" s="32"/>
      <c r="P437" s="32"/>
      <c r="Q437" s="32"/>
      <c r="R437" s="32"/>
      <c r="S437" s="32"/>
      <c r="T437" s="32"/>
      <c r="U437" s="32"/>
      <c r="V437" s="32"/>
      <c r="W437" s="32"/>
    </row>
    <row r="438" spans="1:23" ht="15.75" customHeight="1" x14ac:dyDescent="0.2">
      <c r="A438" s="30"/>
      <c r="B438" s="32"/>
      <c r="C438" s="32"/>
      <c r="D438" s="32"/>
      <c r="E438" s="32"/>
      <c r="F438" s="32"/>
      <c r="G438" s="32"/>
      <c r="H438" s="32"/>
      <c r="I438" s="32"/>
      <c r="J438" s="32"/>
      <c r="K438" s="32"/>
      <c r="L438" s="32"/>
      <c r="M438" s="32"/>
      <c r="N438" s="32"/>
      <c r="O438" s="32"/>
      <c r="P438" s="32"/>
      <c r="Q438" s="32"/>
      <c r="R438" s="32"/>
      <c r="S438" s="32"/>
      <c r="T438" s="32"/>
      <c r="U438" s="32"/>
      <c r="V438" s="32"/>
      <c r="W438" s="32"/>
    </row>
    <row r="439" spans="1:23" ht="15.75" customHeight="1" x14ac:dyDescent="0.2">
      <c r="A439" s="30"/>
      <c r="B439" s="32"/>
      <c r="C439" s="32"/>
      <c r="D439" s="32"/>
      <c r="E439" s="32"/>
      <c r="F439" s="32"/>
      <c r="G439" s="32"/>
      <c r="H439" s="32"/>
      <c r="I439" s="32"/>
      <c r="J439" s="32"/>
      <c r="K439" s="32"/>
      <c r="L439" s="32"/>
      <c r="M439" s="32"/>
      <c r="N439" s="32"/>
      <c r="O439" s="32"/>
      <c r="P439" s="32"/>
      <c r="Q439" s="32"/>
      <c r="R439" s="32"/>
      <c r="S439" s="32"/>
      <c r="T439" s="32"/>
      <c r="U439" s="32"/>
      <c r="V439" s="32"/>
      <c r="W439" s="32"/>
    </row>
    <row r="440" spans="1:23" ht="15.75" customHeight="1" x14ac:dyDescent="0.2">
      <c r="A440" s="30"/>
      <c r="B440" s="32"/>
      <c r="C440" s="32"/>
      <c r="D440" s="32"/>
      <c r="E440" s="32"/>
      <c r="F440" s="32"/>
      <c r="G440" s="32"/>
      <c r="H440" s="32"/>
      <c r="I440" s="32"/>
      <c r="J440" s="32"/>
      <c r="K440" s="32"/>
      <c r="L440" s="32"/>
      <c r="M440" s="32"/>
      <c r="N440" s="32"/>
      <c r="O440" s="32"/>
      <c r="P440" s="32"/>
      <c r="Q440" s="32"/>
      <c r="R440" s="32"/>
      <c r="S440" s="32"/>
      <c r="T440" s="32"/>
      <c r="U440" s="32"/>
      <c r="V440" s="32"/>
      <c r="W440" s="32"/>
    </row>
    <row r="441" spans="1:23" ht="15.75" customHeight="1" x14ac:dyDescent="0.2">
      <c r="A441" s="30"/>
      <c r="B441" s="32"/>
      <c r="C441" s="32"/>
      <c r="D441" s="32"/>
      <c r="E441" s="32"/>
      <c r="F441" s="32"/>
      <c r="G441" s="32"/>
      <c r="H441" s="32"/>
      <c r="I441" s="32"/>
      <c r="J441" s="32"/>
      <c r="K441" s="32"/>
      <c r="L441" s="32"/>
      <c r="M441" s="32"/>
      <c r="N441" s="32"/>
      <c r="O441" s="32"/>
      <c r="P441" s="32"/>
      <c r="Q441" s="32"/>
      <c r="R441" s="32"/>
      <c r="S441" s="32"/>
      <c r="T441" s="32"/>
      <c r="U441" s="32"/>
      <c r="V441" s="32"/>
      <c r="W441" s="32"/>
    </row>
    <row r="442" spans="1:23" ht="15.75" customHeight="1" x14ac:dyDescent="0.2">
      <c r="A442" s="30"/>
      <c r="B442" s="32"/>
      <c r="C442" s="32"/>
      <c r="D442" s="32"/>
      <c r="E442" s="32"/>
      <c r="F442" s="32"/>
      <c r="G442" s="32"/>
      <c r="H442" s="32"/>
      <c r="I442" s="32"/>
      <c r="J442" s="32"/>
      <c r="K442" s="32"/>
      <c r="L442" s="32"/>
      <c r="M442" s="32"/>
      <c r="N442" s="32"/>
      <c r="O442" s="32"/>
      <c r="P442" s="32"/>
      <c r="Q442" s="32"/>
      <c r="R442" s="32"/>
      <c r="S442" s="32"/>
      <c r="T442" s="32"/>
      <c r="U442" s="32"/>
      <c r="V442" s="32"/>
      <c r="W442" s="32"/>
    </row>
    <row r="443" spans="1:23" ht="15.75" customHeight="1" x14ac:dyDescent="0.2">
      <c r="A443" s="30"/>
      <c r="B443" s="32"/>
      <c r="C443" s="32"/>
      <c r="D443" s="32"/>
      <c r="E443" s="32"/>
      <c r="F443" s="32"/>
      <c r="G443" s="32"/>
      <c r="H443" s="32"/>
      <c r="I443" s="32"/>
      <c r="J443" s="32"/>
      <c r="K443" s="32"/>
      <c r="L443" s="32"/>
      <c r="M443" s="32"/>
      <c r="N443" s="32"/>
      <c r="O443" s="32"/>
      <c r="P443" s="32"/>
      <c r="Q443" s="32"/>
      <c r="R443" s="32"/>
      <c r="S443" s="32"/>
      <c r="T443" s="32"/>
      <c r="U443" s="32"/>
      <c r="V443" s="32"/>
      <c r="W443" s="32"/>
    </row>
    <row r="444" spans="1:23" ht="15.75" customHeight="1" x14ac:dyDescent="0.2">
      <c r="A444" s="30"/>
      <c r="B444" s="32"/>
      <c r="C444" s="32"/>
      <c r="D444" s="32"/>
      <c r="E444" s="32"/>
      <c r="F444" s="32"/>
      <c r="G444" s="32"/>
      <c r="H444" s="32"/>
      <c r="I444" s="32"/>
      <c r="J444" s="32"/>
      <c r="K444" s="32"/>
      <c r="L444" s="32"/>
      <c r="M444" s="32"/>
      <c r="N444" s="32"/>
      <c r="O444" s="32"/>
      <c r="P444" s="32"/>
      <c r="Q444" s="32"/>
      <c r="R444" s="32"/>
      <c r="S444" s="32"/>
      <c r="T444" s="32"/>
      <c r="U444" s="32"/>
      <c r="V444" s="32"/>
      <c r="W444" s="32"/>
    </row>
    <row r="445" spans="1:23" ht="15.75" customHeight="1" x14ac:dyDescent="0.2">
      <c r="A445" s="30"/>
      <c r="B445" s="32"/>
      <c r="C445" s="32"/>
      <c r="D445" s="32"/>
      <c r="E445" s="32"/>
      <c r="F445" s="32"/>
      <c r="G445" s="32"/>
      <c r="H445" s="32"/>
      <c r="I445" s="32"/>
      <c r="J445" s="32"/>
      <c r="K445" s="32"/>
      <c r="L445" s="32"/>
      <c r="M445" s="32"/>
      <c r="N445" s="32"/>
      <c r="O445" s="32"/>
      <c r="P445" s="32"/>
      <c r="Q445" s="32"/>
      <c r="R445" s="32"/>
      <c r="S445" s="32"/>
      <c r="T445" s="32"/>
      <c r="U445" s="32"/>
      <c r="V445" s="32"/>
      <c r="W445" s="32"/>
    </row>
    <row r="446" spans="1:23" ht="15.75" customHeight="1" x14ac:dyDescent="0.2">
      <c r="A446" s="30"/>
      <c r="B446" s="32"/>
      <c r="C446" s="32"/>
      <c r="D446" s="32"/>
      <c r="E446" s="32"/>
      <c r="F446" s="32"/>
      <c r="G446" s="32"/>
      <c r="H446" s="32"/>
      <c r="I446" s="32"/>
      <c r="J446" s="32"/>
      <c r="K446" s="32"/>
      <c r="L446" s="32"/>
      <c r="M446" s="32"/>
      <c r="N446" s="32"/>
      <c r="O446" s="32"/>
      <c r="P446" s="32"/>
      <c r="Q446" s="32"/>
      <c r="R446" s="32"/>
      <c r="S446" s="32"/>
      <c r="T446" s="32"/>
      <c r="U446" s="32"/>
      <c r="V446" s="32"/>
      <c r="W446" s="32"/>
    </row>
    <row r="447" spans="1:23" ht="15.75" customHeight="1" x14ac:dyDescent="0.2">
      <c r="A447" s="30"/>
      <c r="B447" s="32"/>
      <c r="C447" s="32"/>
      <c r="D447" s="32"/>
      <c r="E447" s="32"/>
      <c r="F447" s="32"/>
      <c r="G447" s="32"/>
      <c r="H447" s="32"/>
      <c r="I447" s="32"/>
      <c r="J447" s="32"/>
      <c r="K447" s="32"/>
      <c r="L447" s="32"/>
      <c r="M447" s="32"/>
      <c r="N447" s="32"/>
      <c r="O447" s="32"/>
      <c r="P447" s="32"/>
      <c r="Q447" s="32"/>
      <c r="R447" s="32"/>
      <c r="S447" s="32"/>
      <c r="T447" s="32"/>
      <c r="U447" s="32"/>
      <c r="V447" s="32"/>
      <c r="W447" s="32"/>
    </row>
    <row r="448" spans="1:23" ht="15.75" customHeight="1" x14ac:dyDescent="0.2">
      <c r="A448" s="30"/>
      <c r="B448" s="32"/>
      <c r="C448" s="32"/>
      <c r="D448" s="32"/>
      <c r="E448" s="32"/>
      <c r="F448" s="32"/>
      <c r="G448" s="32"/>
      <c r="H448" s="32"/>
      <c r="I448" s="32"/>
      <c r="J448" s="32"/>
      <c r="K448" s="32"/>
      <c r="L448" s="32"/>
      <c r="M448" s="32"/>
      <c r="N448" s="32"/>
      <c r="O448" s="32"/>
      <c r="P448" s="32"/>
      <c r="Q448" s="32"/>
      <c r="R448" s="32"/>
      <c r="S448" s="32"/>
      <c r="T448" s="32"/>
      <c r="U448" s="32"/>
      <c r="V448" s="32"/>
      <c r="W448" s="32"/>
    </row>
    <row r="449" spans="1:23" ht="15.75" customHeight="1" x14ac:dyDescent="0.2">
      <c r="A449" s="30"/>
      <c r="B449" s="32"/>
      <c r="C449" s="32"/>
      <c r="D449" s="32"/>
      <c r="E449" s="32"/>
      <c r="F449" s="32"/>
      <c r="G449" s="32"/>
      <c r="H449" s="32"/>
      <c r="I449" s="32"/>
      <c r="J449" s="32"/>
      <c r="K449" s="32"/>
      <c r="L449" s="32"/>
      <c r="M449" s="32"/>
      <c r="N449" s="32"/>
      <c r="O449" s="32"/>
      <c r="P449" s="32"/>
      <c r="Q449" s="32"/>
      <c r="R449" s="32"/>
      <c r="S449" s="32"/>
      <c r="T449" s="32"/>
      <c r="U449" s="32"/>
      <c r="V449" s="32"/>
      <c r="W449" s="32"/>
    </row>
    <row r="450" spans="1:23" ht="15.75" customHeight="1" x14ac:dyDescent="0.2">
      <c r="A450" s="30"/>
      <c r="B450" s="32"/>
      <c r="C450" s="32"/>
      <c r="D450" s="32"/>
      <c r="E450" s="32"/>
      <c r="F450" s="32"/>
      <c r="G450" s="32"/>
      <c r="H450" s="32"/>
      <c r="I450" s="32"/>
      <c r="J450" s="32"/>
      <c r="K450" s="32"/>
      <c r="L450" s="32"/>
      <c r="M450" s="32"/>
      <c r="N450" s="32"/>
      <c r="O450" s="32"/>
      <c r="P450" s="32"/>
      <c r="Q450" s="32"/>
      <c r="R450" s="32"/>
      <c r="S450" s="32"/>
      <c r="T450" s="32"/>
      <c r="U450" s="32"/>
      <c r="V450" s="32"/>
      <c r="W450" s="32"/>
    </row>
    <row r="451" spans="1:23" ht="15.75" customHeight="1" x14ac:dyDescent="0.2">
      <c r="A451" s="30"/>
      <c r="B451" s="32"/>
      <c r="C451" s="32"/>
      <c r="D451" s="32"/>
      <c r="E451" s="32"/>
      <c r="F451" s="32"/>
      <c r="G451" s="32"/>
      <c r="H451" s="32"/>
      <c r="I451" s="32"/>
      <c r="J451" s="32"/>
      <c r="K451" s="32"/>
      <c r="L451" s="32"/>
      <c r="M451" s="32"/>
      <c r="N451" s="32"/>
      <c r="O451" s="32"/>
      <c r="P451" s="32"/>
      <c r="Q451" s="32"/>
      <c r="R451" s="32"/>
      <c r="S451" s="32"/>
      <c r="T451" s="32"/>
      <c r="U451" s="32"/>
      <c r="V451" s="32"/>
      <c r="W451" s="32"/>
    </row>
    <row r="452" spans="1:23" ht="15.75" customHeight="1" x14ac:dyDescent="0.2">
      <c r="A452" s="30"/>
      <c r="B452" s="32"/>
      <c r="C452" s="32"/>
      <c r="D452" s="32"/>
      <c r="E452" s="32"/>
      <c r="F452" s="32"/>
      <c r="G452" s="32"/>
      <c r="H452" s="32"/>
      <c r="I452" s="32"/>
      <c r="J452" s="32"/>
      <c r="K452" s="32"/>
      <c r="L452" s="32"/>
      <c r="M452" s="32"/>
      <c r="N452" s="32"/>
      <c r="O452" s="32"/>
      <c r="P452" s="32"/>
      <c r="Q452" s="32"/>
      <c r="R452" s="32"/>
      <c r="S452" s="32"/>
      <c r="T452" s="32"/>
      <c r="U452" s="32"/>
      <c r="V452" s="32"/>
      <c r="W452" s="32"/>
    </row>
    <row r="453" spans="1:23" ht="15.75" customHeight="1" x14ac:dyDescent="0.2">
      <c r="A453" s="30"/>
      <c r="B453" s="32"/>
      <c r="C453" s="32"/>
      <c r="D453" s="32"/>
      <c r="E453" s="32"/>
      <c r="F453" s="32"/>
      <c r="G453" s="32"/>
      <c r="H453" s="32"/>
      <c r="I453" s="32"/>
      <c r="J453" s="32"/>
      <c r="K453" s="32"/>
      <c r="L453" s="32"/>
      <c r="M453" s="32"/>
      <c r="N453" s="32"/>
      <c r="O453" s="32"/>
      <c r="P453" s="32"/>
      <c r="Q453" s="32"/>
      <c r="R453" s="32"/>
      <c r="S453" s="32"/>
      <c r="T453" s="32"/>
      <c r="U453" s="32"/>
      <c r="V453" s="32"/>
      <c r="W453" s="32"/>
    </row>
    <row r="454" spans="1:23" ht="15.75" customHeight="1" x14ac:dyDescent="0.2">
      <c r="A454" s="30"/>
      <c r="B454" s="32"/>
      <c r="C454" s="32"/>
      <c r="D454" s="32"/>
      <c r="E454" s="32"/>
      <c r="F454" s="32"/>
      <c r="G454" s="32"/>
      <c r="H454" s="32"/>
      <c r="I454" s="32"/>
      <c r="J454" s="32"/>
      <c r="K454" s="32"/>
      <c r="L454" s="32"/>
      <c r="M454" s="32"/>
      <c r="N454" s="32"/>
      <c r="O454" s="32"/>
      <c r="P454" s="32"/>
      <c r="Q454" s="32"/>
      <c r="R454" s="32"/>
      <c r="S454" s="32"/>
      <c r="T454" s="32"/>
      <c r="U454" s="32"/>
      <c r="V454" s="32"/>
      <c r="W454" s="32"/>
    </row>
    <row r="455" spans="1:23" ht="15.75" customHeight="1" x14ac:dyDescent="0.2">
      <c r="A455" s="30"/>
      <c r="B455" s="32"/>
      <c r="C455" s="32"/>
      <c r="D455" s="32"/>
      <c r="E455" s="32"/>
      <c r="F455" s="32"/>
      <c r="G455" s="32"/>
      <c r="H455" s="32"/>
      <c r="I455" s="32"/>
      <c r="J455" s="32"/>
      <c r="K455" s="32"/>
      <c r="L455" s="32"/>
      <c r="M455" s="32"/>
      <c r="N455" s="32"/>
      <c r="O455" s="32"/>
      <c r="P455" s="32"/>
      <c r="Q455" s="32"/>
      <c r="R455" s="32"/>
      <c r="S455" s="32"/>
      <c r="T455" s="32"/>
      <c r="U455" s="32"/>
      <c r="V455" s="32"/>
      <c r="W455" s="32"/>
    </row>
    <row r="456" spans="1:23" ht="15.75" customHeight="1" x14ac:dyDescent="0.2">
      <c r="A456" s="30"/>
      <c r="B456" s="32"/>
      <c r="C456" s="32"/>
      <c r="D456" s="32"/>
      <c r="E456" s="32"/>
      <c r="F456" s="32"/>
      <c r="G456" s="32"/>
      <c r="H456" s="32"/>
      <c r="I456" s="32"/>
      <c r="J456" s="32"/>
      <c r="K456" s="32"/>
      <c r="L456" s="32"/>
      <c r="M456" s="32"/>
      <c r="N456" s="32"/>
      <c r="O456" s="32"/>
      <c r="P456" s="32"/>
      <c r="Q456" s="32"/>
      <c r="R456" s="32"/>
      <c r="S456" s="32"/>
      <c r="T456" s="32"/>
      <c r="U456" s="32"/>
      <c r="V456" s="32"/>
      <c r="W456" s="32"/>
    </row>
    <row r="457" spans="1:23" ht="15.75" customHeight="1" x14ac:dyDescent="0.2">
      <c r="A457" s="30"/>
      <c r="B457" s="32"/>
      <c r="C457" s="32"/>
      <c r="D457" s="32"/>
      <c r="E457" s="32"/>
      <c r="F457" s="32"/>
      <c r="G457" s="32"/>
      <c r="H457" s="32"/>
      <c r="I457" s="32"/>
      <c r="J457" s="32"/>
      <c r="K457" s="32"/>
      <c r="L457" s="32"/>
      <c r="M457" s="32"/>
      <c r="N457" s="32"/>
      <c r="O457" s="32"/>
      <c r="P457" s="32"/>
      <c r="Q457" s="32"/>
      <c r="R457" s="32"/>
      <c r="S457" s="32"/>
      <c r="T457" s="32"/>
      <c r="U457" s="32"/>
      <c r="V457" s="32"/>
      <c r="W457" s="32"/>
    </row>
    <row r="458" spans="1:23" ht="15.75" customHeight="1" x14ac:dyDescent="0.2">
      <c r="A458" s="30"/>
      <c r="B458" s="32"/>
      <c r="C458" s="32"/>
      <c r="D458" s="32"/>
      <c r="E458" s="32"/>
      <c r="F458" s="32"/>
      <c r="G458" s="32"/>
      <c r="H458" s="32"/>
      <c r="I458" s="32"/>
      <c r="J458" s="32"/>
      <c r="K458" s="32"/>
      <c r="L458" s="32"/>
      <c r="M458" s="32"/>
      <c r="N458" s="32"/>
      <c r="O458" s="32"/>
      <c r="P458" s="32"/>
      <c r="Q458" s="32"/>
      <c r="R458" s="32"/>
      <c r="S458" s="32"/>
      <c r="T458" s="32"/>
      <c r="U458" s="32"/>
      <c r="V458" s="32"/>
      <c r="W458" s="32"/>
    </row>
    <row r="459" spans="1:23" ht="15.75" customHeight="1" x14ac:dyDescent="0.2">
      <c r="A459" s="30"/>
      <c r="B459" s="32"/>
      <c r="C459" s="32"/>
      <c r="D459" s="32"/>
      <c r="E459" s="32"/>
      <c r="F459" s="32"/>
      <c r="G459" s="32"/>
      <c r="H459" s="32"/>
      <c r="I459" s="32"/>
      <c r="J459" s="32"/>
      <c r="K459" s="32"/>
      <c r="L459" s="32"/>
      <c r="M459" s="32"/>
      <c r="N459" s="32"/>
      <c r="O459" s="32"/>
      <c r="P459" s="32"/>
      <c r="Q459" s="32"/>
      <c r="R459" s="32"/>
      <c r="S459" s="32"/>
      <c r="T459" s="32"/>
      <c r="U459" s="32"/>
      <c r="V459" s="32"/>
      <c r="W459" s="32"/>
    </row>
    <row r="460" spans="1:23" ht="15.75" customHeight="1" x14ac:dyDescent="0.2">
      <c r="A460" s="30"/>
      <c r="B460" s="32"/>
      <c r="C460" s="32"/>
      <c r="D460" s="32"/>
      <c r="E460" s="32"/>
      <c r="F460" s="32"/>
      <c r="G460" s="32"/>
      <c r="H460" s="32"/>
      <c r="I460" s="32"/>
      <c r="J460" s="32"/>
      <c r="K460" s="32"/>
      <c r="L460" s="32"/>
      <c r="M460" s="32"/>
      <c r="N460" s="32"/>
      <c r="O460" s="32"/>
      <c r="P460" s="32"/>
      <c r="Q460" s="32"/>
      <c r="R460" s="32"/>
      <c r="S460" s="32"/>
      <c r="T460" s="32"/>
      <c r="U460" s="32"/>
      <c r="V460" s="32"/>
      <c r="W460" s="32"/>
    </row>
    <row r="461" spans="1:23" ht="15.75" customHeight="1" x14ac:dyDescent="0.2">
      <c r="A461" s="30"/>
      <c r="B461" s="32"/>
      <c r="C461" s="32"/>
      <c r="D461" s="32"/>
      <c r="E461" s="32"/>
      <c r="F461" s="32"/>
      <c r="G461" s="32"/>
      <c r="H461" s="32"/>
      <c r="I461" s="32"/>
      <c r="J461" s="32"/>
      <c r="K461" s="32"/>
      <c r="L461" s="32"/>
      <c r="M461" s="32"/>
      <c r="N461" s="32"/>
      <c r="O461" s="32"/>
      <c r="P461" s="32"/>
      <c r="Q461" s="32"/>
      <c r="R461" s="32"/>
      <c r="S461" s="32"/>
      <c r="T461" s="32"/>
      <c r="U461" s="32"/>
      <c r="V461" s="32"/>
      <c r="W461" s="32"/>
    </row>
    <row r="462" spans="1:23" ht="15.75" customHeight="1" x14ac:dyDescent="0.2">
      <c r="A462" s="30"/>
      <c r="B462" s="32"/>
      <c r="C462" s="32"/>
      <c r="D462" s="32"/>
      <c r="E462" s="32"/>
      <c r="F462" s="32"/>
      <c r="G462" s="32"/>
      <c r="H462" s="32"/>
      <c r="I462" s="32"/>
      <c r="J462" s="32"/>
      <c r="K462" s="32"/>
      <c r="L462" s="32"/>
      <c r="M462" s="32"/>
      <c r="N462" s="32"/>
      <c r="O462" s="32"/>
      <c r="P462" s="32"/>
      <c r="Q462" s="32"/>
      <c r="R462" s="32"/>
      <c r="S462" s="32"/>
      <c r="T462" s="32"/>
      <c r="U462" s="32"/>
      <c r="V462" s="32"/>
      <c r="W462" s="32"/>
    </row>
    <row r="463" spans="1:23" ht="15.75" customHeight="1" x14ac:dyDescent="0.2">
      <c r="A463" s="30"/>
      <c r="B463" s="32"/>
      <c r="C463" s="32"/>
      <c r="D463" s="32"/>
      <c r="E463" s="32"/>
      <c r="F463" s="32"/>
      <c r="G463" s="32"/>
      <c r="H463" s="32"/>
      <c r="I463" s="32"/>
      <c r="J463" s="32"/>
      <c r="K463" s="32"/>
      <c r="L463" s="32"/>
      <c r="M463" s="32"/>
      <c r="N463" s="32"/>
      <c r="O463" s="32"/>
      <c r="P463" s="32"/>
      <c r="Q463" s="32"/>
      <c r="R463" s="32"/>
      <c r="S463" s="32"/>
      <c r="T463" s="32"/>
      <c r="U463" s="32"/>
      <c r="V463" s="32"/>
      <c r="W463" s="32"/>
    </row>
    <row r="464" spans="1:23" ht="15.75" customHeight="1" x14ac:dyDescent="0.2">
      <c r="A464" s="30"/>
      <c r="B464" s="32"/>
      <c r="C464" s="32"/>
      <c r="D464" s="32"/>
      <c r="E464" s="32"/>
      <c r="F464" s="32"/>
      <c r="G464" s="32"/>
      <c r="H464" s="32"/>
      <c r="I464" s="32"/>
      <c r="J464" s="32"/>
      <c r="K464" s="32"/>
      <c r="L464" s="32"/>
      <c r="M464" s="32"/>
      <c r="N464" s="32"/>
      <c r="O464" s="32"/>
      <c r="P464" s="32"/>
      <c r="Q464" s="32"/>
      <c r="R464" s="32"/>
      <c r="S464" s="32"/>
      <c r="T464" s="32"/>
      <c r="U464" s="32"/>
      <c r="V464" s="32"/>
      <c r="W464" s="32"/>
    </row>
    <row r="465" spans="1:23" ht="15.75" customHeight="1" x14ac:dyDescent="0.2">
      <c r="A465" s="30"/>
      <c r="B465" s="32"/>
      <c r="C465" s="32"/>
      <c r="D465" s="32"/>
      <c r="E465" s="32"/>
      <c r="F465" s="32"/>
      <c r="G465" s="32"/>
      <c r="H465" s="32"/>
      <c r="I465" s="32"/>
      <c r="J465" s="32"/>
      <c r="K465" s="32"/>
      <c r="L465" s="32"/>
      <c r="M465" s="32"/>
      <c r="N465" s="32"/>
      <c r="O465" s="32"/>
      <c r="P465" s="32"/>
      <c r="Q465" s="32"/>
      <c r="R465" s="32"/>
      <c r="S465" s="32"/>
      <c r="T465" s="32"/>
      <c r="U465" s="32"/>
      <c r="V465" s="32"/>
      <c r="W465" s="32"/>
    </row>
    <row r="466" spans="1:23" ht="15.75" customHeight="1" x14ac:dyDescent="0.2">
      <c r="A466" s="30"/>
      <c r="B466" s="32"/>
      <c r="C466" s="32"/>
      <c r="D466" s="32"/>
      <c r="E466" s="32"/>
      <c r="F466" s="32"/>
      <c r="G466" s="32"/>
      <c r="H466" s="32"/>
      <c r="I466" s="32"/>
      <c r="J466" s="32"/>
      <c r="K466" s="32"/>
      <c r="L466" s="32"/>
      <c r="M466" s="32"/>
      <c r="N466" s="32"/>
      <c r="O466" s="32"/>
      <c r="P466" s="32"/>
      <c r="Q466" s="32"/>
      <c r="R466" s="32"/>
      <c r="S466" s="32"/>
      <c r="T466" s="32"/>
      <c r="U466" s="32"/>
      <c r="V466" s="32"/>
      <c r="W466" s="32"/>
    </row>
    <row r="467" spans="1:23" ht="15.75" customHeight="1" x14ac:dyDescent="0.2">
      <c r="A467" s="30"/>
      <c r="B467" s="32"/>
      <c r="C467" s="32"/>
      <c r="D467" s="32"/>
      <c r="E467" s="32"/>
      <c r="F467" s="32"/>
      <c r="G467" s="32"/>
      <c r="H467" s="32"/>
      <c r="I467" s="32"/>
      <c r="J467" s="32"/>
      <c r="K467" s="32"/>
      <c r="L467" s="32"/>
      <c r="M467" s="32"/>
      <c r="N467" s="32"/>
      <c r="O467" s="32"/>
      <c r="P467" s="32"/>
      <c r="Q467" s="32"/>
      <c r="R467" s="32"/>
      <c r="S467" s="32"/>
      <c r="T467" s="32"/>
      <c r="U467" s="32"/>
      <c r="V467" s="32"/>
      <c r="W467" s="32"/>
    </row>
    <row r="468" spans="1:23" ht="15.75" customHeight="1" x14ac:dyDescent="0.2">
      <c r="A468" s="30"/>
      <c r="B468" s="32"/>
      <c r="C468" s="32"/>
      <c r="D468" s="32"/>
      <c r="E468" s="32"/>
      <c r="F468" s="32"/>
      <c r="G468" s="32"/>
      <c r="H468" s="32"/>
      <c r="I468" s="32"/>
      <c r="J468" s="32"/>
      <c r="K468" s="32"/>
      <c r="L468" s="32"/>
      <c r="M468" s="32"/>
      <c r="N468" s="32"/>
      <c r="O468" s="32"/>
      <c r="P468" s="32"/>
      <c r="Q468" s="32"/>
      <c r="R468" s="32"/>
      <c r="S468" s="32"/>
      <c r="T468" s="32"/>
      <c r="U468" s="32"/>
      <c r="V468" s="32"/>
      <c r="W468" s="32"/>
    </row>
    <row r="469" spans="1:23" ht="15.75" customHeight="1" x14ac:dyDescent="0.2">
      <c r="A469" s="30"/>
      <c r="B469" s="32"/>
      <c r="C469" s="32"/>
      <c r="D469" s="32"/>
      <c r="E469" s="32"/>
      <c r="F469" s="32"/>
      <c r="G469" s="32"/>
      <c r="H469" s="32"/>
      <c r="I469" s="32"/>
      <c r="J469" s="32"/>
      <c r="K469" s="32"/>
      <c r="L469" s="32"/>
      <c r="M469" s="32"/>
      <c r="N469" s="32"/>
      <c r="O469" s="32"/>
      <c r="P469" s="32"/>
      <c r="Q469" s="32"/>
      <c r="R469" s="32"/>
      <c r="S469" s="32"/>
      <c r="T469" s="32"/>
      <c r="U469" s="32"/>
      <c r="V469" s="32"/>
      <c r="W469" s="32"/>
    </row>
    <row r="470" spans="1:23" ht="15.75" customHeight="1" x14ac:dyDescent="0.2">
      <c r="A470" s="30"/>
      <c r="B470" s="32"/>
      <c r="C470" s="32"/>
      <c r="D470" s="32"/>
      <c r="E470" s="32"/>
      <c r="F470" s="32"/>
      <c r="G470" s="32"/>
      <c r="H470" s="32"/>
      <c r="I470" s="32"/>
      <c r="J470" s="32"/>
      <c r="K470" s="32"/>
      <c r="L470" s="32"/>
      <c r="M470" s="32"/>
      <c r="N470" s="32"/>
      <c r="O470" s="32"/>
      <c r="P470" s="32"/>
      <c r="Q470" s="32"/>
      <c r="R470" s="32"/>
      <c r="S470" s="32"/>
      <c r="T470" s="32"/>
      <c r="U470" s="32"/>
      <c r="V470" s="32"/>
      <c r="W470" s="32"/>
    </row>
    <row r="471" spans="1:23" ht="15.75" customHeight="1" x14ac:dyDescent="0.2">
      <c r="A471" s="30"/>
      <c r="B471" s="32"/>
      <c r="C471" s="32"/>
      <c r="D471" s="32"/>
      <c r="E471" s="32"/>
      <c r="F471" s="32"/>
      <c r="G471" s="32"/>
      <c r="H471" s="32"/>
      <c r="I471" s="32"/>
      <c r="J471" s="32"/>
      <c r="K471" s="32"/>
      <c r="L471" s="32"/>
      <c r="M471" s="32"/>
      <c r="N471" s="32"/>
      <c r="O471" s="32"/>
      <c r="P471" s="32"/>
      <c r="Q471" s="32"/>
      <c r="R471" s="32"/>
      <c r="S471" s="32"/>
      <c r="T471" s="32"/>
      <c r="U471" s="32"/>
      <c r="V471" s="32"/>
      <c r="W471" s="32"/>
    </row>
    <row r="472" spans="1:23" ht="15.75" customHeight="1" x14ac:dyDescent="0.2">
      <c r="A472" s="30"/>
      <c r="B472" s="32"/>
      <c r="C472" s="32"/>
      <c r="D472" s="32"/>
      <c r="E472" s="32"/>
      <c r="F472" s="32"/>
      <c r="G472" s="32"/>
      <c r="H472" s="32"/>
      <c r="I472" s="32"/>
      <c r="J472" s="32"/>
      <c r="K472" s="32"/>
      <c r="L472" s="32"/>
      <c r="M472" s="32"/>
      <c r="N472" s="32"/>
      <c r="O472" s="32"/>
      <c r="P472" s="32"/>
      <c r="Q472" s="32"/>
      <c r="R472" s="32"/>
      <c r="S472" s="32"/>
      <c r="T472" s="32"/>
      <c r="U472" s="32"/>
      <c r="V472" s="32"/>
      <c r="W472" s="32"/>
    </row>
    <row r="473" spans="1:23" ht="15.75" customHeight="1" x14ac:dyDescent="0.2">
      <c r="A473" s="30"/>
      <c r="B473" s="32"/>
      <c r="C473" s="32"/>
      <c r="D473" s="32"/>
      <c r="E473" s="32"/>
      <c r="F473" s="32"/>
      <c r="G473" s="32"/>
      <c r="H473" s="32"/>
      <c r="I473" s="32"/>
      <c r="J473" s="32"/>
      <c r="K473" s="32"/>
      <c r="L473" s="32"/>
      <c r="M473" s="32"/>
      <c r="N473" s="32"/>
      <c r="O473" s="32"/>
      <c r="P473" s="32"/>
      <c r="Q473" s="32"/>
      <c r="R473" s="32"/>
      <c r="S473" s="32"/>
      <c r="T473" s="32"/>
      <c r="U473" s="32"/>
      <c r="V473" s="32"/>
      <c r="W473" s="32"/>
    </row>
    <row r="474" spans="1:23" ht="15.75" customHeight="1" x14ac:dyDescent="0.2">
      <c r="A474" s="30"/>
      <c r="B474" s="32"/>
      <c r="C474" s="32"/>
      <c r="D474" s="32"/>
      <c r="E474" s="32"/>
      <c r="F474" s="32"/>
      <c r="G474" s="32"/>
      <c r="H474" s="32"/>
      <c r="I474" s="32"/>
      <c r="J474" s="32"/>
      <c r="K474" s="32"/>
      <c r="L474" s="32"/>
      <c r="M474" s="32"/>
      <c r="N474" s="32"/>
      <c r="O474" s="32"/>
      <c r="P474" s="32"/>
      <c r="Q474" s="32"/>
      <c r="R474" s="32"/>
      <c r="S474" s="32"/>
      <c r="T474" s="32"/>
      <c r="U474" s="32"/>
      <c r="V474" s="32"/>
      <c r="W474" s="32"/>
    </row>
    <row r="475" spans="1:23" ht="15.75" customHeight="1" x14ac:dyDescent="0.2">
      <c r="A475" s="30"/>
      <c r="B475" s="32"/>
      <c r="C475" s="32"/>
      <c r="D475" s="32"/>
      <c r="E475" s="32"/>
      <c r="F475" s="32"/>
      <c r="G475" s="32"/>
      <c r="H475" s="32"/>
      <c r="I475" s="32"/>
      <c r="J475" s="32"/>
      <c r="K475" s="32"/>
      <c r="L475" s="32"/>
      <c r="M475" s="32"/>
      <c r="N475" s="32"/>
      <c r="O475" s="32"/>
      <c r="P475" s="32"/>
      <c r="Q475" s="32"/>
      <c r="R475" s="32"/>
      <c r="S475" s="32"/>
      <c r="T475" s="32"/>
      <c r="U475" s="32"/>
      <c r="V475" s="32"/>
      <c r="W475" s="32"/>
    </row>
    <row r="476" spans="1:23" ht="15.75" customHeight="1" x14ac:dyDescent="0.2">
      <c r="A476" s="30"/>
      <c r="B476" s="32"/>
      <c r="C476" s="32"/>
      <c r="D476" s="32"/>
      <c r="E476" s="32"/>
      <c r="F476" s="32"/>
      <c r="G476" s="32"/>
      <c r="H476" s="32"/>
      <c r="I476" s="32"/>
      <c r="J476" s="32"/>
      <c r="K476" s="32"/>
      <c r="L476" s="32"/>
      <c r="M476" s="32"/>
      <c r="N476" s="32"/>
      <c r="O476" s="32"/>
      <c r="P476" s="32"/>
      <c r="Q476" s="32"/>
      <c r="R476" s="32"/>
      <c r="S476" s="32"/>
      <c r="T476" s="32"/>
      <c r="U476" s="32"/>
      <c r="V476" s="32"/>
      <c r="W476" s="32"/>
    </row>
    <row r="477" spans="1:23" ht="15.75" customHeight="1" x14ac:dyDescent="0.2">
      <c r="A477" s="30"/>
      <c r="B477" s="32"/>
      <c r="C477" s="32"/>
      <c r="D477" s="32"/>
      <c r="E477" s="32"/>
      <c r="F477" s="32"/>
      <c r="G477" s="32"/>
      <c r="H477" s="32"/>
      <c r="I477" s="32"/>
      <c r="J477" s="32"/>
      <c r="K477" s="32"/>
      <c r="L477" s="32"/>
      <c r="M477" s="32"/>
      <c r="N477" s="32"/>
      <c r="O477" s="32"/>
      <c r="P477" s="32"/>
      <c r="Q477" s="32"/>
      <c r="R477" s="32"/>
      <c r="S477" s="32"/>
      <c r="T477" s="32"/>
      <c r="U477" s="32"/>
      <c r="V477" s="32"/>
      <c r="W477" s="32"/>
    </row>
    <row r="478" spans="1:23" ht="15.75" customHeight="1" x14ac:dyDescent="0.2">
      <c r="A478" s="30"/>
      <c r="B478" s="32"/>
      <c r="C478" s="32"/>
      <c r="D478" s="32"/>
      <c r="E478" s="32"/>
      <c r="F478" s="32"/>
      <c r="G478" s="32"/>
      <c r="H478" s="32"/>
      <c r="I478" s="32"/>
      <c r="J478" s="32"/>
      <c r="K478" s="32"/>
      <c r="L478" s="32"/>
      <c r="M478" s="32"/>
      <c r="N478" s="32"/>
      <c r="O478" s="32"/>
      <c r="P478" s="32"/>
      <c r="Q478" s="32"/>
      <c r="R478" s="32"/>
      <c r="S478" s="32"/>
      <c r="T478" s="32"/>
      <c r="U478" s="32"/>
      <c r="V478" s="32"/>
      <c r="W478" s="32"/>
    </row>
    <row r="479" spans="1:23" ht="15.75" customHeight="1" x14ac:dyDescent="0.2">
      <c r="A479" s="30"/>
      <c r="B479" s="32"/>
      <c r="C479" s="32"/>
      <c r="D479" s="32"/>
      <c r="E479" s="32"/>
      <c r="F479" s="32"/>
      <c r="G479" s="32"/>
      <c r="H479" s="32"/>
      <c r="I479" s="32"/>
      <c r="J479" s="32"/>
      <c r="K479" s="32"/>
      <c r="L479" s="32"/>
      <c r="M479" s="32"/>
      <c r="N479" s="32"/>
      <c r="O479" s="32"/>
      <c r="P479" s="32"/>
      <c r="Q479" s="32"/>
      <c r="R479" s="32"/>
      <c r="S479" s="32"/>
      <c r="T479" s="32"/>
      <c r="U479" s="32"/>
      <c r="V479" s="32"/>
      <c r="W479" s="32"/>
    </row>
    <row r="480" spans="1:23" ht="15.75" customHeight="1" x14ac:dyDescent="0.2">
      <c r="A480" s="30"/>
      <c r="B480" s="32"/>
      <c r="C480" s="32"/>
      <c r="D480" s="32"/>
      <c r="E480" s="32"/>
      <c r="F480" s="32"/>
      <c r="G480" s="32"/>
      <c r="H480" s="32"/>
      <c r="I480" s="32"/>
      <c r="J480" s="32"/>
      <c r="K480" s="32"/>
      <c r="L480" s="32"/>
      <c r="M480" s="32"/>
      <c r="N480" s="32"/>
      <c r="O480" s="32"/>
      <c r="P480" s="32"/>
      <c r="Q480" s="32"/>
      <c r="R480" s="32"/>
      <c r="S480" s="32"/>
      <c r="T480" s="32"/>
      <c r="U480" s="32"/>
      <c r="V480" s="32"/>
      <c r="W480" s="32"/>
    </row>
    <row r="481" spans="1:23" ht="15.75" customHeight="1" x14ac:dyDescent="0.2">
      <c r="A481" s="30"/>
      <c r="B481" s="32"/>
      <c r="C481" s="32"/>
      <c r="D481" s="32"/>
      <c r="E481" s="32"/>
      <c r="F481" s="32"/>
      <c r="G481" s="32"/>
      <c r="H481" s="32"/>
      <c r="I481" s="32"/>
      <c r="J481" s="32"/>
      <c r="K481" s="32"/>
      <c r="L481" s="32"/>
      <c r="M481" s="32"/>
      <c r="N481" s="32"/>
      <c r="O481" s="32"/>
      <c r="P481" s="32"/>
      <c r="Q481" s="32"/>
      <c r="R481" s="32"/>
      <c r="S481" s="32"/>
      <c r="T481" s="32"/>
      <c r="U481" s="32"/>
      <c r="V481" s="32"/>
      <c r="W481" s="32"/>
    </row>
    <row r="482" spans="1:23" ht="15.75" customHeight="1" x14ac:dyDescent="0.2">
      <c r="A482" s="30"/>
      <c r="B482" s="32"/>
      <c r="C482" s="32"/>
      <c r="D482" s="32"/>
      <c r="E482" s="32"/>
      <c r="F482" s="32"/>
      <c r="G482" s="32"/>
      <c r="H482" s="32"/>
      <c r="I482" s="32"/>
      <c r="J482" s="32"/>
      <c r="K482" s="32"/>
      <c r="L482" s="32"/>
      <c r="M482" s="32"/>
      <c r="N482" s="32"/>
      <c r="O482" s="32"/>
      <c r="P482" s="32"/>
      <c r="Q482" s="32"/>
      <c r="R482" s="32"/>
      <c r="S482" s="32"/>
      <c r="T482" s="32"/>
      <c r="U482" s="32"/>
      <c r="V482" s="32"/>
      <c r="W482" s="32"/>
    </row>
    <row r="483" spans="1:23" ht="15.75" customHeight="1" x14ac:dyDescent="0.2">
      <c r="A483" s="30"/>
      <c r="B483" s="32"/>
      <c r="C483" s="32"/>
      <c r="D483" s="32"/>
      <c r="E483" s="32"/>
      <c r="F483" s="32"/>
      <c r="G483" s="32"/>
      <c r="H483" s="32"/>
      <c r="I483" s="32"/>
      <c r="J483" s="32"/>
      <c r="K483" s="32"/>
      <c r="L483" s="32"/>
      <c r="M483" s="32"/>
      <c r="N483" s="32"/>
      <c r="O483" s="32"/>
      <c r="P483" s="32"/>
      <c r="Q483" s="32"/>
      <c r="R483" s="32"/>
      <c r="S483" s="32"/>
      <c r="T483" s="32"/>
      <c r="U483" s="32"/>
      <c r="V483" s="32"/>
      <c r="W483" s="32"/>
    </row>
    <row r="484" spans="1:23" ht="15.75" customHeight="1" x14ac:dyDescent="0.2">
      <c r="A484" s="30"/>
      <c r="B484" s="32"/>
      <c r="C484" s="32"/>
      <c r="D484" s="32"/>
      <c r="E484" s="32"/>
      <c r="F484" s="32"/>
      <c r="G484" s="32"/>
      <c r="H484" s="32"/>
      <c r="I484" s="32"/>
      <c r="J484" s="32"/>
      <c r="K484" s="32"/>
      <c r="L484" s="32"/>
      <c r="M484" s="32"/>
      <c r="N484" s="32"/>
      <c r="O484" s="32"/>
      <c r="P484" s="32"/>
      <c r="Q484" s="32"/>
      <c r="R484" s="32"/>
      <c r="S484" s="32"/>
      <c r="T484" s="32"/>
      <c r="U484" s="32"/>
      <c r="V484" s="32"/>
      <c r="W484" s="32"/>
    </row>
    <row r="485" spans="1:23" ht="15.75" customHeight="1" x14ac:dyDescent="0.2">
      <c r="A485" s="30"/>
      <c r="B485" s="32"/>
      <c r="C485" s="32"/>
      <c r="D485" s="32"/>
      <c r="E485" s="32"/>
      <c r="F485" s="32"/>
      <c r="G485" s="32"/>
      <c r="H485" s="32"/>
      <c r="I485" s="32"/>
      <c r="J485" s="32"/>
      <c r="K485" s="32"/>
      <c r="L485" s="32"/>
      <c r="M485" s="32"/>
      <c r="N485" s="32"/>
      <c r="O485" s="32"/>
      <c r="P485" s="32"/>
      <c r="Q485" s="32"/>
      <c r="R485" s="32"/>
      <c r="S485" s="32"/>
      <c r="T485" s="32"/>
      <c r="U485" s="32"/>
      <c r="V485" s="32"/>
      <c r="W485" s="32"/>
    </row>
    <row r="486" spans="1:23" ht="15.75" customHeight="1" x14ac:dyDescent="0.2">
      <c r="A486" s="30"/>
      <c r="B486" s="32"/>
      <c r="C486" s="32"/>
      <c r="D486" s="32"/>
      <c r="E486" s="32"/>
      <c r="F486" s="32"/>
      <c r="G486" s="32"/>
      <c r="H486" s="32"/>
      <c r="I486" s="32"/>
      <c r="J486" s="32"/>
      <c r="K486" s="32"/>
      <c r="L486" s="32"/>
      <c r="M486" s="32"/>
      <c r="N486" s="32"/>
      <c r="O486" s="32"/>
      <c r="P486" s="32"/>
      <c r="Q486" s="32"/>
      <c r="R486" s="32"/>
      <c r="S486" s="32"/>
      <c r="T486" s="32"/>
      <c r="U486" s="32"/>
      <c r="V486" s="32"/>
      <c r="W486" s="32"/>
    </row>
    <row r="487" spans="1:23" ht="15.75" customHeight="1" x14ac:dyDescent="0.2">
      <c r="A487" s="30"/>
      <c r="B487" s="32"/>
      <c r="C487" s="32"/>
      <c r="D487" s="32"/>
      <c r="E487" s="32"/>
      <c r="F487" s="32"/>
      <c r="G487" s="32"/>
      <c r="H487" s="32"/>
      <c r="I487" s="32"/>
      <c r="J487" s="32"/>
      <c r="K487" s="32"/>
      <c r="L487" s="32"/>
      <c r="M487" s="32"/>
      <c r="N487" s="32"/>
      <c r="O487" s="32"/>
      <c r="P487" s="32"/>
      <c r="Q487" s="32"/>
      <c r="R487" s="32"/>
      <c r="S487" s="32"/>
      <c r="T487" s="32"/>
      <c r="U487" s="32"/>
      <c r="V487" s="32"/>
      <c r="W487" s="32"/>
    </row>
    <row r="488" spans="1:23" ht="15.75" customHeight="1" x14ac:dyDescent="0.2">
      <c r="A488" s="30"/>
      <c r="B488" s="32"/>
      <c r="C488" s="32"/>
      <c r="D488" s="32"/>
      <c r="E488" s="32"/>
      <c r="F488" s="32"/>
      <c r="G488" s="32"/>
      <c r="H488" s="32"/>
      <c r="I488" s="32"/>
      <c r="J488" s="32"/>
      <c r="K488" s="32"/>
      <c r="L488" s="32"/>
      <c r="M488" s="32"/>
      <c r="N488" s="32"/>
      <c r="O488" s="32"/>
      <c r="P488" s="32"/>
      <c r="Q488" s="32"/>
      <c r="R488" s="32"/>
      <c r="S488" s="32"/>
      <c r="T488" s="32"/>
      <c r="U488" s="32"/>
      <c r="V488" s="32"/>
      <c r="W488" s="32"/>
    </row>
    <row r="489" spans="1:23" ht="15.75" customHeight="1" x14ac:dyDescent="0.2">
      <c r="A489" s="30"/>
      <c r="B489" s="32"/>
      <c r="C489" s="32"/>
      <c r="D489" s="32"/>
      <c r="E489" s="32"/>
      <c r="F489" s="32"/>
      <c r="G489" s="32"/>
      <c r="H489" s="32"/>
      <c r="I489" s="32"/>
      <c r="J489" s="32"/>
      <c r="K489" s="32"/>
      <c r="L489" s="32"/>
      <c r="M489" s="32"/>
      <c r="N489" s="32"/>
      <c r="O489" s="32"/>
      <c r="P489" s="32"/>
      <c r="Q489" s="32"/>
      <c r="R489" s="32"/>
      <c r="S489" s="32"/>
      <c r="T489" s="32"/>
      <c r="U489" s="32"/>
      <c r="V489" s="32"/>
      <c r="W489" s="32"/>
    </row>
    <row r="490" spans="1:23" ht="15.75" customHeight="1" x14ac:dyDescent="0.2">
      <c r="A490" s="30"/>
      <c r="B490" s="32"/>
      <c r="C490" s="32"/>
      <c r="D490" s="32"/>
      <c r="E490" s="32"/>
      <c r="F490" s="32"/>
      <c r="G490" s="32"/>
      <c r="H490" s="32"/>
      <c r="I490" s="32"/>
      <c r="J490" s="32"/>
      <c r="K490" s="32"/>
      <c r="L490" s="32"/>
      <c r="M490" s="32"/>
      <c r="N490" s="32"/>
      <c r="O490" s="32"/>
      <c r="P490" s="32"/>
      <c r="Q490" s="32"/>
      <c r="R490" s="32"/>
      <c r="S490" s="32"/>
      <c r="T490" s="32"/>
      <c r="U490" s="32"/>
      <c r="V490" s="32"/>
      <c r="W490" s="32"/>
    </row>
    <row r="491" spans="1:23" ht="15.75" customHeight="1" x14ac:dyDescent="0.2">
      <c r="A491" s="30"/>
      <c r="B491" s="32"/>
      <c r="C491" s="32"/>
      <c r="D491" s="32"/>
      <c r="E491" s="32"/>
      <c r="F491" s="32"/>
      <c r="G491" s="32"/>
      <c r="H491" s="32"/>
      <c r="I491" s="32"/>
      <c r="J491" s="32"/>
      <c r="K491" s="32"/>
      <c r="L491" s="32"/>
      <c r="M491" s="32"/>
      <c r="N491" s="32"/>
      <c r="O491" s="32"/>
      <c r="P491" s="32"/>
      <c r="Q491" s="32"/>
      <c r="R491" s="32"/>
      <c r="S491" s="32"/>
      <c r="T491" s="32"/>
      <c r="U491" s="32"/>
      <c r="V491" s="32"/>
      <c r="W491" s="32"/>
    </row>
    <row r="492" spans="1:23" ht="15.75" customHeight="1" x14ac:dyDescent="0.2">
      <c r="A492" s="30"/>
      <c r="B492" s="32"/>
      <c r="C492" s="32"/>
      <c r="D492" s="32"/>
      <c r="E492" s="32"/>
      <c r="F492" s="32"/>
      <c r="G492" s="32"/>
      <c r="H492" s="32"/>
      <c r="I492" s="32"/>
      <c r="J492" s="32"/>
      <c r="K492" s="32"/>
      <c r="L492" s="32"/>
      <c r="M492" s="32"/>
      <c r="N492" s="32"/>
      <c r="O492" s="32"/>
      <c r="P492" s="32"/>
      <c r="Q492" s="32"/>
      <c r="R492" s="32"/>
      <c r="S492" s="32"/>
      <c r="T492" s="32"/>
      <c r="U492" s="32"/>
      <c r="V492" s="32"/>
      <c r="W492" s="32"/>
    </row>
    <row r="493" spans="1:23" ht="15.75" customHeight="1" x14ac:dyDescent="0.2">
      <c r="A493" s="30"/>
      <c r="B493" s="32"/>
      <c r="C493" s="32"/>
      <c r="D493" s="32"/>
      <c r="E493" s="32"/>
      <c r="F493" s="32"/>
      <c r="G493" s="32"/>
      <c r="H493" s="32"/>
      <c r="I493" s="32"/>
      <c r="J493" s="32"/>
      <c r="K493" s="32"/>
      <c r="L493" s="32"/>
      <c r="M493" s="32"/>
      <c r="N493" s="32"/>
      <c r="O493" s="32"/>
      <c r="P493" s="32"/>
      <c r="Q493" s="32"/>
      <c r="R493" s="32"/>
      <c r="S493" s="32"/>
      <c r="T493" s="32"/>
      <c r="U493" s="32"/>
      <c r="V493" s="32"/>
      <c r="W493" s="32"/>
    </row>
    <row r="494" spans="1:23" ht="15.75" customHeight="1" x14ac:dyDescent="0.2">
      <c r="A494" s="30"/>
      <c r="B494" s="32"/>
      <c r="C494" s="32"/>
      <c r="D494" s="32"/>
      <c r="E494" s="32"/>
      <c r="F494" s="32"/>
      <c r="G494" s="32"/>
      <c r="H494" s="32"/>
      <c r="I494" s="32"/>
      <c r="J494" s="32"/>
      <c r="K494" s="32"/>
      <c r="L494" s="32"/>
      <c r="M494" s="32"/>
      <c r="N494" s="32"/>
      <c r="O494" s="32"/>
      <c r="P494" s="32"/>
      <c r="Q494" s="32"/>
      <c r="R494" s="32"/>
      <c r="S494" s="32"/>
      <c r="T494" s="32"/>
      <c r="U494" s="32"/>
      <c r="V494" s="32"/>
      <c r="W494" s="32"/>
    </row>
    <row r="495" spans="1:23" ht="15.75" customHeight="1" x14ac:dyDescent="0.2">
      <c r="A495" s="30"/>
      <c r="B495" s="32"/>
      <c r="C495" s="32"/>
      <c r="D495" s="32"/>
      <c r="E495" s="32"/>
      <c r="F495" s="32"/>
      <c r="G495" s="32"/>
      <c r="H495" s="32"/>
      <c r="I495" s="32"/>
      <c r="J495" s="32"/>
      <c r="K495" s="32"/>
      <c r="L495" s="32"/>
      <c r="M495" s="32"/>
      <c r="N495" s="32"/>
      <c r="O495" s="32"/>
      <c r="P495" s="32"/>
      <c r="Q495" s="32"/>
      <c r="R495" s="32"/>
      <c r="S495" s="32"/>
      <c r="T495" s="32"/>
      <c r="U495" s="32"/>
      <c r="V495" s="32"/>
      <c r="W495" s="32"/>
    </row>
    <row r="496" spans="1:23" ht="15.75" customHeight="1" x14ac:dyDescent="0.2">
      <c r="A496" s="30"/>
      <c r="B496" s="32"/>
      <c r="C496" s="32"/>
      <c r="D496" s="32"/>
      <c r="E496" s="32"/>
      <c r="F496" s="32"/>
      <c r="G496" s="32"/>
      <c r="H496" s="32"/>
      <c r="I496" s="32"/>
      <c r="J496" s="32"/>
      <c r="K496" s="32"/>
      <c r="L496" s="32"/>
      <c r="M496" s="32"/>
      <c r="N496" s="32"/>
      <c r="O496" s="32"/>
      <c r="P496" s="32"/>
      <c r="Q496" s="32"/>
      <c r="R496" s="32"/>
      <c r="S496" s="32"/>
      <c r="T496" s="32"/>
      <c r="U496" s="32"/>
      <c r="V496" s="32"/>
      <c r="W496" s="32"/>
    </row>
    <row r="497" spans="1:23" ht="15.75" customHeight="1" x14ac:dyDescent="0.2">
      <c r="A497" s="30"/>
      <c r="B497" s="32"/>
      <c r="C497" s="32"/>
      <c r="D497" s="32"/>
      <c r="E497" s="32"/>
      <c r="F497" s="32"/>
      <c r="G497" s="32"/>
      <c r="H497" s="32"/>
      <c r="I497" s="32"/>
      <c r="J497" s="32"/>
      <c r="K497" s="32"/>
      <c r="L497" s="32"/>
      <c r="M497" s="32"/>
      <c r="N497" s="32"/>
      <c r="O497" s="32"/>
      <c r="P497" s="32"/>
      <c r="Q497" s="32"/>
      <c r="R497" s="32"/>
      <c r="S497" s="32"/>
      <c r="T497" s="32"/>
      <c r="U497" s="32"/>
      <c r="V497" s="32"/>
      <c r="W497" s="32"/>
    </row>
    <row r="498" spans="1:23" ht="15.75" customHeight="1" x14ac:dyDescent="0.2">
      <c r="A498" s="30"/>
      <c r="B498" s="32"/>
      <c r="C498" s="32"/>
      <c r="D498" s="32"/>
      <c r="E498" s="32"/>
      <c r="F498" s="32"/>
      <c r="G498" s="32"/>
      <c r="H498" s="32"/>
      <c r="I498" s="32"/>
      <c r="J498" s="32"/>
      <c r="K498" s="32"/>
      <c r="L498" s="32"/>
      <c r="M498" s="32"/>
      <c r="N498" s="32"/>
      <c r="O498" s="32"/>
      <c r="P498" s="32"/>
      <c r="Q498" s="32"/>
      <c r="R498" s="32"/>
      <c r="S498" s="32"/>
      <c r="T498" s="32"/>
      <c r="U498" s="32"/>
      <c r="V498" s="32"/>
      <c r="W498" s="32"/>
    </row>
    <row r="499" spans="1:23" ht="15.75" customHeight="1" x14ac:dyDescent="0.2">
      <c r="A499" s="30"/>
      <c r="B499" s="32"/>
      <c r="C499" s="32"/>
      <c r="D499" s="32"/>
      <c r="E499" s="32"/>
      <c r="F499" s="32"/>
      <c r="G499" s="32"/>
      <c r="H499" s="32"/>
      <c r="I499" s="32"/>
      <c r="J499" s="32"/>
      <c r="K499" s="32"/>
      <c r="L499" s="32"/>
      <c r="M499" s="32"/>
      <c r="N499" s="32"/>
      <c r="O499" s="32"/>
      <c r="P499" s="32"/>
      <c r="Q499" s="32"/>
      <c r="R499" s="32"/>
      <c r="S499" s="32"/>
      <c r="T499" s="32"/>
      <c r="U499" s="32"/>
      <c r="V499" s="32"/>
      <c r="W499" s="32"/>
    </row>
    <row r="500" spans="1:23" ht="15.75" customHeight="1" x14ac:dyDescent="0.2">
      <c r="A500" s="30"/>
      <c r="B500" s="32"/>
      <c r="C500" s="32"/>
      <c r="D500" s="32"/>
      <c r="E500" s="32"/>
      <c r="F500" s="32"/>
      <c r="G500" s="32"/>
      <c r="H500" s="32"/>
      <c r="I500" s="32"/>
      <c r="J500" s="32"/>
      <c r="K500" s="32"/>
      <c r="L500" s="32"/>
      <c r="M500" s="32"/>
      <c r="N500" s="32"/>
      <c r="O500" s="32"/>
      <c r="P500" s="32"/>
      <c r="Q500" s="32"/>
      <c r="R500" s="32"/>
      <c r="S500" s="32"/>
      <c r="T500" s="32"/>
      <c r="U500" s="32"/>
      <c r="V500" s="32"/>
      <c r="W500" s="32"/>
    </row>
    <row r="501" spans="1:23" ht="15.75" customHeight="1" x14ac:dyDescent="0.2">
      <c r="A501" s="30"/>
      <c r="B501" s="32"/>
      <c r="C501" s="32"/>
      <c r="D501" s="32"/>
      <c r="E501" s="32"/>
      <c r="F501" s="32"/>
      <c r="G501" s="32"/>
      <c r="H501" s="32"/>
      <c r="I501" s="32"/>
      <c r="J501" s="32"/>
      <c r="K501" s="32"/>
      <c r="L501" s="32"/>
      <c r="M501" s="32"/>
      <c r="N501" s="32"/>
      <c r="O501" s="32"/>
      <c r="P501" s="32"/>
      <c r="Q501" s="32"/>
      <c r="R501" s="32"/>
      <c r="S501" s="32"/>
      <c r="T501" s="32"/>
      <c r="U501" s="32"/>
      <c r="V501" s="32"/>
      <c r="W501" s="32"/>
    </row>
    <row r="502" spans="1:23" ht="15.75" customHeight="1" x14ac:dyDescent="0.2">
      <c r="A502" s="30"/>
      <c r="B502" s="32"/>
      <c r="C502" s="32"/>
      <c r="D502" s="32"/>
      <c r="E502" s="32"/>
      <c r="F502" s="32"/>
      <c r="G502" s="32"/>
      <c r="H502" s="32"/>
      <c r="I502" s="32"/>
      <c r="J502" s="32"/>
      <c r="K502" s="32"/>
      <c r="L502" s="32"/>
      <c r="M502" s="32"/>
      <c r="N502" s="32"/>
      <c r="O502" s="32"/>
      <c r="P502" s="32"/>
      <c r="Q502" s="32"/>
      <c r="R502" s="32"/>
      <c r="S502" s="32"/>
      <c r="T502" s="32"/>
      <c r="U502" s="32"/>
      <c r="V502" s="32"/>
      <c r="W502" s="32"/>
    </row>
    <row r="503" spans="1:23" ht="15.75" customHeight="1" x14ac:dyDescent="0.2">
      <c r="A503" s="30"/>
      <c r="B503" s="32"/>
      <c r="C503" s="32"/>
      <c r="D503" s="32"/>
      <c r="E503" s="32"/>
      <c r="F503" s="32"/>
      <c r="G503" s="32"/>
      <c r="H503" s="32"/>
      <c r="I503" s="32"/>
      <c r="J503" s="32"/>
      <c r="K503" s="32"/>
      <c r="L503" s="32"/>
      <c r="M503" s="32"/>
      <c r="N503" s="32"/>
      <c r="O503" s="32"/>
      <c r="P503" s="32"/>
      <c r="Q503" s="32"/>
      <c r="R503" s="32"/>
      <c r="S503" s="32"/>
      <c r="T503" s="32"/>
      <c r="U503" s="32"/>
      <c r="V503" s="32"/>
      <c r="W503" s="32"/>
    </row>
    <row r="504" spans="1:23" ht="15.75" customHeight="1" x14ac:dyDescent="0.2">
      <c r="A504" s="30"/>
      <c r="B504" s="32"/>
      <c r="C504" s="32"/>
      <c r="D504" s="32"/>
      <c r="E504" s="32"/>
      <c r="F504" s="32"/>
      <c r="G504" s="32"/>
      <c r="H504" s="32"/>
      <c r="I504" s="32"/>
      <c r="J504" s="32"/>
      <c r="K504" s="32"/>
      <c r="L504" s="32"/>
      <c r="M504" s="32"/>
      <c r="N504" s="32"/>
      <c r="O504" s="32"/>
      <c r="P504" s="32"/>
      <c r="Q504" s="32"/>
      <c r="R504" s="32"/>
      <c r="S504" s="32"/>
      <c r="T504" s="32"/>
      <c r="U504" s="32"/>
      <c r="V504" s="32"/>
      <c r="W504" s="32"/>
    </row>
    <row r="505" spans="1:23" ht="15.75" customHeight="1" x14ac:dyDescent="0.2">
      <c r="A505" s="30"/>
      <c r="B505" s="32"/>
      <c r="C505" s="32"/>
      <c r="D505" s="32"/>
      <c r="E505" s="32"/>
      <c r="F505" s="32"/>
      <c r="G505" s="32"/>
      <c r="H505" s="32"/>
      <c r="I505" s="32"/>
      <c r="J505" s="32"/>
      <c r="K505" s="32"/>
      <c r="L505" s="32"/>
      <c r="M505" s="32"/>
      <c r="N505" s="32"/>
      <c r="O505" s="32"/>
      <c r="P505" s="32"/>
      <c r="Q505" s="32"/>
      <c r="R505" s="32"/>
      <c r="S505" s="32"/>
      <c r="T505" s="32"/>
      <c r="U505" s="32"/>
      <c r="V505" s="32"/>
      <c r="W505" s="32"/>
    </row>
    <row r="506" spans="1:23" ht="15.75" customHeight="1" x14ac:dyDescent="0.2">
      <c r="A506" s="30"/>
      <c r="B506" s="32"/>
      <c r="C506" s="32"/>
      <c r="D506" s="32"/>
      <c r="E506" s="32"/>
      <c r="F506" s="32"/>
      <c r="G506" s="32"/>
      <c r="H506" s="32"/>
      <c r="I506" s="32"/>
      <c r="J506" s="32"/>
      <c r="K506" s="32"/>
      <c r="L506" s="32"/>
      <c r="M506" s="32"/>
      <c r="N506" s="32"/>
      <c r="O506" s="32"/>
      <c r="P506" s="32"/>
      <c r="Q506" s="32"/>
      <c r="R506" s="32"/>
      <c r="S506" s="32"/>
      <c r="T506" s="32"/>
      <c r="U506" s="32"/>
      <c r="V506" s="32"/>
      <c r="W506" s="32"/>
    </row>
    <row r="507" spans="1:23" ht="15.75" customHeight="1" x14ac:dyDescent="0.2">
      <c r="A507" s="30"/>
      <c r="B507" s="32"/>
      <c r="C507" s="32"/>
      <c r="D507" s="32"/>
      <c r="E507" s="32"/>
      <c r="F507" s="32"/>
      <c r="G507" s="32"/>
      <c r="H507" s="32"/>
      <c r="I507" s="32"/>
      <c r="J507" s="32"/>
      <c r="K507" s="32"/>
      <c r="L507" s="32"/>
      <c r="M507" s="32"/>
      <c r="N507" s="32"/>
      <c r="O507" s="32"/>
      <c r="P507" s="32"/>
      <c r="Q507" s="32"/>
      <c r="R507" s="32"/>
      <c r="S507" s="32"/>
      <c r="T507" s="32"/>
      <c r="U507" s="32"/>
      <c r="V507" s="32"/>
      <c r="W507" s="32"/>
    </row>
    <row r="508" spans="1:23" ht="15.75" customHeight="1" x14ac:dyDescent="0.2">
      <c r="A508" s="30"/>
      <c r="B508" s="32"/>
      <c r="C508" s="32"/>
      <c r="D508" s="32"/>
      <c r="E508" s="32"/>
      <c r="F508" s="32"/>
      <c r="G508" s="32"/>
      <c r="H508" s="32"/>
      <c r="I508" s="32"/>
      <c r="J508" s="32"/>
      <c r="K508" s="32"/>
      <c r="L508" s="32"/>
      <c r="M508" s="32"/>
      <c r="N508" s="32"/>
      <c r="O508" s="32"/>
      <c r="P508" s="32"/>
      <c r="Q508" s="32"/>
      <c r="R508" s="32"/>
      <c r="S508" s="32"/>
      <c r="T508" s="32"/>
      <c r="U508" s="32"/>
      <c r="V508" s="32"/>
      <c r="W508" s="32"/>
    </row>
    <row r="509" spans="1:23" ht="15.75" customHeight="1" x14ac:dyDescent="0.2">
      <c r="A509" s="30"/>
      <c r="B509" s="32"/>
      <c r="C509" s="32"/>
      <c r="D509" s="32"/>
      <c r="E509" s="32"/>
      <c r="F509" s="32"/>
      <c r="G509" s="32"/>
      <c r="H509" s="32"/>
      <c r="I509" s="32"/>
      <c r="J509" s="32"/>
      <c r="K509" s="32"/>
      <c r="L509" s="32"/>
      <c r="M509" s="32"/>
      <c r="N509" s="32"/>
      <c r="O509" s="32"/>
      <c r="P509" s="32"/>
      <c r="Q509" s="32"/>
      <c r="R509" s="32"/>
      <c r="S509" s="32"/>
      <c r="T509" s="32"/>
      <c r="U509" s="32"/>
      <c r="V509" s="32"/>
      <c r="W509" s="32"/>
    </row>
    <row r="510" spans="1:23" ht="15.75" customHeight="1" x14ac:dyDescent="0.2">
      <c r="A510" s="30"/>
      <c r="B510" s="32"/>
      <c r="C510" s="32"/>
      <c r="D510" s="32"/>
      <c r="E510" s="32"/>
      <c r="F510" s="32"/>
      <c r="G510" s="32"/>
      <c r="H510" s="32"/>
      <c r="I510" s="32"/>
      <c r="J510" s="32"/>
      <c r="K510" s="32"/>
      <c r="L510" s="32"/>
      <c r="M510" s="32"/>
      <c r="N510" s="32"/>
      <c r="O510" s="32"/>
      <c r="P510" s="32"/>
      <c r="Q510" s="32"/>
      <c r="R510" s="32"/>
      <c r="S510" s="32"/>
      <c r="T510" s="32"/>
      <c r="U510" s="32"/>
      <c r="V510" s="32"/>
      <c r="W510" s="32"/>
    </row>
    <row r="511" spans="1:23" ht="15.75" customHeight="1" x14ac:dyDescent="0.2">
      <c r="A511" s="30"/>
      <c r="B511" s="32"/>
      <c r="C511" s="32"/>
      <c r="D511" s="32"/>
      <c r="E511" s="32"/>
      <c r="F511" s="32"/>
      <c r="G511" s="32"/>
      <c r="H511" s="32"/>
      <c r="I511" s="32"/>
      <c r="J511" s="32"/>
      <c r="K511" s="32"/>
      <c r="L511" s="32"/>
      <c r="M511" s="32"/>
      <c r="N511" s="32"/>
      <c r="O511" s="32"/>
      <c r="P511" s="32"/>
      <c r="Q511" s="32"/>
      <c r="R511" s="32"/>
      <c r="S511" s="32"/>
      <c r="T511" s="32"/>
      <c r="U511" s="32"/>
      <c r="V511" s="32"/>
      <c r="W511" s="32"/>
    </row>
    <row r="512" spans="1:23" ht="15.75" customHeight="1" x14ac:dyDescent="0.2">
      <c r="A512" s="30"/>
      <c r="B512" s="32"/>
      <c r="C512" s="32"/>
      <c r="D512" s="32"/>
      <c r="E512" s="32"/>
      <c r="F512" s="32"/>
      <c r="G512" s="32"/>
      <c r="H512" s="32"/>
      <c r="I512" s="32"/>
      <c r="J512" s="32"/>
      <c r="K512" s="32"/>
      <c r="L512" s="32"/>
      <c r="M512" s="32"/>
      <c r="N512" s="32"/>
      <c r="O512" s="32"/>
      <c r="P512" s="32"/>
      <c r="Q512" s="32"/>
      <c r="R512" s="32"/>
      <c r="S512" s="32"/>
      <c r="T512" s="32"/>
      <c r="U512" s="32"/>
      <c r="V512" s="32"/>
      <c r="W512" s="32"/>
    </row>
    <row r="513" spans="1:23" ht="15.75" customHeight="1" x14ac:dyDescent="0.2">
      <c r="A513" s="30"/>
      <c r="B513" s="32"/>
      <c r="C513" s="32"/>
      <c r="D513" s="32"/>
      <c r="E513" s="32"/>
      <c r="F513" s="32"/>
      <c r="G513" s="32"/>
      <c r="H513" s="32"/>
      <c r="I513" s="32"/>
      <c r="J513" s="32"/>
      <c r="K513" s="32"/>
      <c r="L513" s="32"/>
      <c r="M513" s="32"/>
      <c r="N513" s="32"/>
      <c r="O513" s="32"/>
      <c r="P513" s="32"/>
      <c r="Q513" s="32"/>
      <c r="R513" s="32"/>
      <c r="S513" s="32"/>
      <c r="T513" s="32"/>
      <c r="U513" s="32"/>
      <c r="V513" s="32"/>
      <c r="W513" s="32"/>
    </row>
    <row r="514" spans="1:23" ht="15.75" customHeight="1" x14ac:dyDescent="0.2">
      <c r="A514" s="30"/>
      <c r="B514" s="32"/>
      <c r="C514" s="32"/>
      <c r="D514" s="32"/>
      <c r="E514" s="32"/>
      <c r="F514" s="32"/>
      <c r="G514" s="32"/>
      <c r="H514" s="32"/>
      <c r="I514" s="32"/>
      <c r="J514" s="32"/>
      <c r="K514" s="32"/>
      <c r="L514" s="32"/>
      <c r="M514" s="32"/>
      <c r="N514" s="32"/>
      <c r="O514" s="32"/>
      <c r="P514" s="32"/>
      <c r="Q514" s="32"/>
      <c r="R514" s="32"/>
      <c r="S514" s="32"/>
      <c r="T514" s="32"/>
      <c r="U514" s="32"/>
      <c r="V514" s="32"/>
      <c r="W514" s="32"/>
    </row>
    <row r="515" spans="1:23" ht="15.75" customHeight="1" x14ac:dyDescent="0.2">
      <c r="A515" s="30"/>
      <c r="B515" s="32"/>
      <c r="C515" s="32"/>
      <c r="D515" s="32"/>
      <c r="E515" s="32"/>
      <c r="F515" s="32"/>
      <c r="G515" s="32"/>
      <c r="H515" s="32"/>
      <c r="I515" s="32"/>
      <c r="J515" s="32"/>
      <c r="K515" s="32"/>
      <c r="L515" s="32"/>
      <c r="M515" s="32"/>
      <c r="N515" s="32"/>
      <c r="O515" s="32"/>
      <c r="P515" s="32"/>
      <c r="Q515" s="32"/>
      <c r="R515" s="32"/>
      <c r="S515" s="32"/>
      <c r="T515" s="32"/>
      <c r="U515" s="32"/>
      <c r="V515" s="32"/>
      <c r="W515" s="32"/>
    </row>
    <row r="516" spans="1:23" ht="15.75" customHeight="1" x14ac:dyDescent="0.2">
      <c r="A516" s="30"/>
      <c r="B516" s="32"/>
      <c r="C516" s="32"/>
      <c r="D516" s="32"/>
      <c r="E516" s="32"/>
      <c r="F516" s="32"/>
      <c r="G516" s="32"/>
      <c r="H516" s="32"/>
      <c r="I516" s="32"/>
      <c r="J516" s="32"/>
      <c r="K516" s="32"/>
      <c r="L516" s="32"/>
      <c r="M516" s="32"/>
      <c r="N516" s="32"/>
      <c r="O516" s="32"/>
      <c r="P516" s="32"/>
      <c r="Q516" s="32"/>
      <c r="R516" s="32"/>
      <c r="S516" s="32"/>
      <c r="T516" s="32"/>
      <c r="U516" s="32"/>
      <c r="V516" s="32"/>
      <c r="W516" s="32"/>
    </row>
    <row r="517" spans="1:23" ht="15.75" customHeight="1" x14ac:dyDescent="0.2">
      <c r="A517" s="30"/>
      <c r="B517" s="32"/>
      <c r="C517" s="32"/>
      <c r="D517" s="32"/>
      <c r="E517" s="32"/>
      <c r="F517" s="32"/>
      <c r="G517" s="32"/>
      <c r="H517" s="32"/>
      <c r="I517" s="32"/>
      <c r="J517" s="32"/>
      <c r="K517" s="32"/>
      <c r="L517" s="32"/>
      <c r="M517" s="32"/>
      <c r="N517" s="32"/>
      <c r="O517" s="32"/>
      <c r="P517" s="32"/>
      <c r="Q517" s="32"/>
      <c r="R517" s="32"/>
      <c r="S517" s="32"/>
      <c r="T517" s="32"/>
      <c r="U517" s="32"/>
      <c r="V517" s="32"/>
      <c r="W517" s="32"/>
    </row>
    <row r="518" spans="1:23" ht="15.75" customHeight="1" x14ac:dyDescent="0.2">
      <c r="A518" s="30"/>
      <c r="B518" s="32"/>
      <c r="C518" s="32"/>
      <c r="D518" s="32"/>
      <c r="E518" s="32"/>
      <c r="F518" s="32"/>
      <c r="G518" s="32"/>
      <c r="H518" s="32"/>
      <c r="I518" s="32"/>
      <c r="J518" s="32"/>
      <c r="K518" s="32"/>
      <c r="L518" s="32"/>
      <c r="M518" s="32"/>
      <c r="N518" s="32"/>
      <c r="O518" s="32"/>
      <c r="P518" s="32"/>
      <c r="Q518" s="32"/>
      <c r="R518" s="32"/>
      <c r="S518" s="32"/>
      <c r="T518" s="32"/>
      <c r="U518" s="32"/>
      <c r="V518" s="32"/>
      <c r="W518" s="32"/>
    </row>
    <row r="519" spans="1:23" ht="15.75" customHeight="1" x14ac:dyDescent="0.2">
      <c r="A519" s="30"/>
      <c r="B519" s="32"/>
      <c r="C519" s="32"/>
      <c r="D519" s="32"/>
      <c r="E519" s="32"/>
      <c r="F519" s="32"/>
      <c r="G519" s="32"/>
      <c r="H519" s="32"/>
      <c r="I519" s="32"/>
      <c r="J519" s="32"/>
      <c r="K519" s="32"/>
      <c r="L519" s="32"/>
      <c r="M519" s="32"/>
      <c r="N519" s="32"/>
      <c r="O519" s="32"/>
      <c r="P519" s="32"/>
      <c r="Q519" s="32"/>
      <c r="R519" s="32"/>
      <c r="S519" s="32"/>
      <c r="T519" s="32"/>
      <c r="U519" s="32"/>
      <c r="V519" s="32"/>
      <c r="W519" s="32"/>
    </row>
    <row r="520" spans="1:23" ht="15.75" customHeight="1" x14ac:dyDescent="0.2">
      <c r="A520" s="30"/>
      <c r="B520" s="32"/>
      <c r="C520" s="32"/>
      <c r="D520" s="32"/>
      <c r="E520" s="32"/>
      <c r="F520" s="32"/>
      <c r="G520" s="32"/>
      <c r="H520" s="32"/>
      <c r="I520" s="32"/>
      <c r="J520" s="32"/>
      <c r="K520" s="32"/>
      <c r="L520" s="32"/>
      <c r="M520" s="32"/>
      <c r="N520" s="32"/>
      <c r="O520" s="32"/>
      <c r="P520" s="32"/>
      <c r="Q520" s="32"/>
      <c r="R520" s="32"/>
      <c r="S520" s="32"/>
      <c r="T520" s="32"/>
      <c r="U520" s="32"/>
      <c r="V520" s="32"/>
      <c r="W520" s="32"/>
    </row>
    <row r="521" spans="1:23" ht="15.75" customHeight="1" x14ac:dyDescent="0.2">
      <c r="A521" s="30"/>
      <c r="B521" s="32"/>
      <c r="C521" s="32"/>
      <c r="D521" s="32"/>
      <c r="E521" s="32"/>
      <c r="F521" s="32"/>
      <c r="G521" s="32"/>
      <c r="H521" s="32"/>
      <c r="I521" s="32"/>
      <c r="J521" s="32"/>
      <c r="K521" s="32"/>
      <c r="L521" s="32"/>
      <c r="M521" s="32"/>
      <c r="N521" s="32"/>
      <c r="O521" s="32"/>
      <c r="P521" s="32"/>
      <c r="Q521" s="32"/>
      <c r="R521" s="32"/>
      <c r="S521" s="32"/>
      <c r="T521" s="32"/>
      <c r="U521" s="32"/>
      <c r="V521" s="32"/>
      <c r="W521" s="32"/>
    </row>
    <row r="522" spans="1:23" ht="15.75" customHeight="1" x14ac:dyDescent="0.2">
      <c r="A522" s="30"/>
      <c r="B522" s="32"/>
      <c r="C522" s="32"/>
      <c r="D522" s="32"/>
      <c r="E522" s="32"/>
      <c r="F522" s="32"/>
      <c r="G522" s="32"/>
      <c r="H522" s="32"/>
      <c r="I522" s="32"/>
      <c r="J522" s="32"/>
      <c r="K522" s="32"/>
      <c r="L522" s="32"/>
      <c r="M522" s="32"/>
      <c r="N522" s="32"/>
      <c r="O522" s="32"/>
      <c r="P522" s="32"/>
      <c r="Q522" s="32"/>
      <c r="R522" s="32"/>
      <c r="S522" s="32"/>
      <c r="T522" s="32"/>
      <c r="U522" s="32"/>
      <c r="V522" s="32"/>
      <c r="W522" s="32"/>
    </row>
    <row r="523" spans="1:23" ht="15.75" customHeight="1" x14ac:dyDescent="0.2">
      <c r="A523" s="30"/>
      <c r="B523" s="32"/>
      <c r="C523" s="32"/>
      <c r="D523" s="32"/>
      <c r="E523" s="32"/>
      <c r="F523" s="32"/>
      <c r="G523" s="32"/>
      <c r="H523" s="32"/>
      <c r="I523" s="32"/>
      <c r="J523" s="32"/>
      <c r="K523" s="32"/>
      <c r="L523" s="32"/>
      <c r="M523" s="32"/>
      <c r="N523" s="32"/>
      <c r="O523" s="32"/>
      <c r="P523" s="32"/>
      <c r="Q523" s="32"/>
      <c r="R523" s="32"/>
      <c r="S523" s="32"/>
      <c r="T523" s="32"/>
      <c r="U523" s="32"/>
      <c r="V523" s="32"/>
      <c r="W523" s="32"/>
    </row>
    <row r="524" spans="1:23" ht="15.75" customHeight="1" x14ac:dyDescent="0.2">
      <c r="A524" s="30"/>
      <c r="B524" s="32"/>
      <c r="C524" s="32"/>
      <c r="D524" s="32"/>
      <c r="E524" s="32"/>
      <c r="F524" s="32"/>
      <c r="G524" s="32"/>
      <c r="H524" s="32"/>
      <c r="I524" s="32"/>
      <c r="J524" s="32"/>
      <c r="K524" s="32"/>
      <c r="L524" s="32"/>
      <c r="M524" s="32"/>
      <c r="N524" s="32"/>
      <c r="O524" s="32"/>
      <c r="P524" s="32"/>
      <c r="Q524" s="32"/>
      <c r="R524" s="32"/>
      <c r="S524" s="32"/>
      <c r="T524" s="32"/>
      <c r="U524" s="32"/>
      <c r="V524" s="32"/>
      <c r="W524" s="32"/>
    </row>
    <row r="525" spans="1:23" ht="15.75" customHeight="1" x14ac:dyDescent="0.2">
      <c r="A525" s="30"/>
      <c r="B525" s="32"/>
      <c r="C525" s="32"/>
      <c r="D525" s="32"/>
      <c r="E525" s="32"/>
      <c r="F525" s="32"/>
      <c r="G525" s="32"/>
      <c r="H525" s="32"/>
      <c r="I525" s="32"/>
      <c r="J525" s="32"/>
      <c r="K525" s="32"/>
      <c r="L525" s="32"/>
      <c r="M525" s="32"/>
      <c r="N525" s="32"/>
      <c r="O525" s="32"/>
      <c r="P525" s="32"/>
      <c r="Q525" s="32"/>
      <c r="R525" s="32"/>
      <c r="S525" s="32"/>
      <c r="T525" s="32"/>
      <c r="U525" s="32"/>
      <c r="V525" s="32"/>
      <c r="W525" s="32"/>
    </row>
    <row r="526" spans="1:23" ht="15.75" customHeight="1" x14ac:dyDescent="0.2">
      <c r="A526" s="30"/>
      <c r="B526" s="32"/>
      <c r="C526" s="32"/>
      <c r="D526" s="32"/>
      <c r="E526" s="32"/>
      <c r="F526" s="32"/>
      <c r="G526" s="32"/>
      <c r="H526" s="32"/>
      <c r="I526" s="32"/>
      <c r="J526" s="32"/>
      <c r="K526" s="32"/>
      <c r="L526" s="32"/>
      <c r="M526" s="32"/>
      <c r="N526" s="32"/>
      <c r="O526" s="32"/>
      <c r="P526" s="32"/>
      <c r="Q526" s="32"/>
      <c r="R526" s="32"/>
      <c r="S526" s="32"/>
      <c r="T526" s="32"/>
      <c r="U526" s="32"/>
      <c r="V526" s="32"/>
      <c r="W526" s="32"/>
    </row>
    <row r="527" spans="1:23" ht="15.75" customHeight="1" x14ac:dyDescent="0.2">
      <c r="A527" s="30"/>
      <c r="B527" s="32"/>
      <c r="C527" s="32"/>
      <c r="D527" s="32"/>
      <c r="E527" s="32"/>
      <c r="F527" s="32"/>
      <c r="G527" s="32"/>
      <c r="H527" s="32"/>
      <c r="I527" s="32"/>
      <c r="J527" s="32"/>
      <c r="K527" s="32"/>
      <c r="L527" s="32"/>
      <c r="M527" s="32"/>
      <c r="N527" s="32"/>
      <c r="O527" s="32"/>
      <c r="P527" s="32"/>
      <c r="Q527" s="32"/>
      <c r="R527" s="32"/>
      <c r="S527" s="32"/>
      <c r="T527" s="32"/>
      <c r="U527" s="32"/>
      <c r="V527" s="32"/>
      <c r="W527" s="32"/>
    </row>
    <row r="528" spans="1:23" ht="15.75" customHeight="1" x14ac:dyDescent="0.2">
      <c r="A528" s="30"/>
      <c r="B528" s="32"/>
      <c r="C528" s="32"/>
      <c r="D528" s="32"/>
      <c r="E528" s="32"/>
      <c r="F528" s="32"/>
      <c r="G528" s="32"/>
      <c r="H528" s="32"/>
      <c r="I528" s="32"/>
      <c r="J528" s="32"/>
      <c r="K528" s="32"/>
      <c r="L528" s="32"/>
      <c r="M528" s="32"/>
      <c r="N528" s="32"/>
      <c r="O528" s="32"/>
      <c r="P528" s="32"/>
      <c r="Q528" s="32"/>
      <c r="R528" s="32"/>
      <c r="S528" s="32"/>
      <c r="T528" s="32"/>
      <c r="U528" s="32"/>
      <c r="V528" s="32"/>
      <c r="W528" s="32"/>
    </row>
    <row r="529" spans="1:23" ht="15.75" customHeight="1" x14ac:dyDescent="0.2">
      <c r="A529" s="30"/>
      <c r="B529" s="32"/>
      <c r="C529" s="32"/>
      <c r="D529" s="32"/>
      <c r="E529" s="32"/>
      <c r="F529" s="32"/>
      <c r="G529" s="32"/>
      <c r="H529" s="32"/>
      <c r="I529" s="32"/>
      <c r="J529" s="32"/>
      <c r="K529" s="32"/>
      <c r="L529" s="32"/>
      <c r="M529" s="32"/>
      <c r="N529" s="32"/>
      <c r="O529" s="32"/>
      <c r="P529" s="32"/>
      <c r="Q529" s="32"/>
      <c r="R529" s="32"/>
      <c r="S529" s="32"/>
      <c r="T529" s="32"/>
      <c r="U529" s="32"/>
      <c r="V529" s="32"/>
      <c r="W529" s="32"/>
    </row>
    <row r="530" spans="1:23" ht="15.75" customHeight="1" x14ac:dyDescent="0.2">
      <c r="A530" s="30"/>
      <c r="B530" s="32"/>
      <c r="C530" s="32"/>
      <c r="D530" s="32"/>
      <c r="E530" s="32"/>
      <c r="F530" s="32"/>
      <c r="G530" s="32"/>
      <c r="H530" s="32"/>
      <c r="I530" s="32"/>
      <c r="J530" s="32"/>
      <c r="K530" s="32"/>
      <c r="L530" s="32"/>
      <c r="M530" s="32"/>
      <c r="N530" s="32"/>
      <c r="O530" s="32"/>
      <c r="P530" s="32"/>
      <c r="Q530" s="32"/>
      <c r="R530" s="32"/>
      <c r="S530" s="32"/>
      <c r="T530" s="32"/>
      <c r="U530" s="32"/>
      <c r="V530" s="32"/>
      <c r="W530" s="32"/>
    </row>
    <row r="531" spans="1:23" ht="15.75" customHeight="1" x14ac:dyDescent="0.2">
      <c r="A531" s="30"/>
      <c r="B531" s="32"/>
      <c r="C531" s="32"/>
      <c r="D531" s="32"/>
      <c r="E531" s="32"/>
      <c r="F531" s="32"/>
      <c r="G531" s="32"/>
      <c r="H531" s="32"/>
      <c r="I531" s="32"/>
      <c r="J531" s="32"/>
      <c r="K531" s="32"/>
      <c r="L531" s="32"/>
      <c r="M531" s="32"/>
      <c r="N531" s="32"/>
      <c r="O531" s="32"/>
      <c r="P531" s="32"/>
      <c r="Q531" s="32"/>
      <c r="R531" s="32"/>
      <c r="S531" s="32"/>
      <c r="T531" s="32"/>
      <c r="U531" s="32"/>
      <c r="V531" s="32"/>
      <c r="W531" s="32"/>
    </row>
    <row r="532" spans="1:23" ht="15.75" customHeight="1" x14ac:dyDescent="0.2">
      <c r="A532" s="30"/>
      <c r="B532" s="32"/>
      <c r="C532" s="32"/>
      <c r="D532" s="32"/>
      <c r="E532" s="32"/>
      <c r="F532" s="32"/>
      <c r="G532" s="32"/>
      <c r="H532" s="32"/>
      <c r="I532" s="32"/>
      <c r="J532" s="32"/>
      <c r="K532" s="32"/>
      <c r="L532" s="32"/>
      <c r="M532" s="32"/>
      <c r="N532" s="32"/>
      <c r="O532" s="32"/>
      <c r="P532" s="32"/>
      <c r="Q532" s="32"/>
      <c r="R532" s="32"/>
      <c r="S532" s="32"/>
      <c r="T532" s="32"/>
      <c r="U532" s="32"/>
      <c r="V532" s="32"/>
      <c r="W532" s="32"/>
    </row>
    <row r="533" spans="1:23" ht="15.75" customHeight="1" x14ac:dyDescent="0.2">
      <c r="A533" s="30"/>
      <c r="B533" s="32"/>
      <c r="C533" s="32"/>
      <c r="D533" s="32"/>
      <c r="E533" s="32"/>
      <c r="F533" s="32"/>
      <c r="G533" s="32"/>
      <c r="H533" s="32"/>
      <c r="I533" s="32"/>
      <c r="J533" s="32"/>
      <c r="K533" s="32"/>
      <c r="L533" s="32"/>
      <c r="M533" s="32"/>
      <c r="N533" s="32"/>
      <c r="O533" s="32"/>
      <c r="P533" s="32"/>
      <c r="Q533" s="32"/>
      <c r="R533" s="32"/>
      <c r="S533" s="32"/>
      <c r="T533" s="32"/>
      <c r="U533" s="32"/>
      <c r="V533" s="32"/>
      <c r="W533" s="32"/>
    </row>
    <row r="534" spans="1:23" ht="15.75" customHeight="1" x14ac:dyDescent="0.2">
      <c r="A534" s="30"/>
      <c r="B534" s="32"/>
      <c r="C534" s="32"/>
      <c r="D534" s="32"/>
      <c r="E534" s="32"/>
      <c r="F534" s="32"/>
      <c r="G534" s="32"/>
      <c r="H534" s="32"/>
      <c r="I534" s="32"/>
      <c r="J534" s="32"/>
      <c r="K534" s="32"/>
      <c r="L534" s="32"/>
      <c r="M534" s="32"/>
      <c r="N534" s="32"/>
      <c r="O534" s="32"/>
      <c r="P534" s="32"/>
      <c r="Q534" s="32"/>
      <c r="R534" s="32"/>
      <c r="S534" s="32"/>
      <c r="T534" s="32"/>
      <c r="U534" s="32"/>
      <c r="V534" s="32"/>
      <c r="W534" s="32"/>
    </row>
    <row r="535" spans="1:23" ht="15.75" customHeight="1" x14ac:dyDescent="0.2">
      <c r="A535" s="30"/>
      <c r="B535" s="32"/>
      <c r="C535" s="32"/>
      <c r="D535" s="32"/>
      <c r="E535" s="32"/>
      <c r="F535" s="32"/>
      <c r="G535" s="32"/>
      <c r="H535" s="32"/>
      <c r="I535" s="32"/>
      <c r="J535" s="32"/>
      <c r="K535" s="32"/>
      <c r="L535" s="32"/>
      <c r="M535" s="32"/>
      <c r="N535" s="32"/>
      <c r="O535" s="32"/>
      <c r="P535" s="32"/>
      <c r="Q535" s="32"/>
      <c r="R535" s="32"/>
      <c r="S535" s="32"/>
      <c r="T535" s="32"/>
      <c r="U535" s="32"/>
      <c r="V535" s="32"/>
      <c r="W535" s="32"/>
    </row>
    <row r="536" spans="1:23" ht="15.75" customHeight="1" x14ac:dyDescent="0.2">
      <c r="A536" s="30"/>
      <c r="B536" s="32"/>
      <c r="C536" s="32"/>
      <c r="D536" s="32"/>
      <c r="E536" s="32"/>
      <c r="F536" s="32"/>
      <c r="G536" s="32"/>
      <c r="H536" s="32"/>
      <c r="I536" s="32"/>
      <c r="J536" s="32"/>
      <c r="K536" s="32"/>
      <c r="L536" s="32"/>
      <c r="M536" s="32"/>
      <c r="N536" s="32"/>
      <c r="O536" s="32"/>
      <c r="P536" s="32"/>
      <c r="Q536" s="32"/>
      <c r="R536" s="32"/>
      <c r="S536" s="32"/>
      <c r="T536" s="32"/>
      <c r="U536" s="32"/>
      <c r="V536" s="32"/>
      <c r="W536" s="32"/>
    </row>
    <row r="537" spans="1:23" ht="15.75" customHeight="1" x14ac:dyDescent="0.2">
      <c r="A537" s="30"/>
      <c r="B537" s="32"/>
      <c r="C537" s="32"/>
      <c r="D537" s="32"/>
      <c r="E537" s="32"/>
      <c r="F537" s="32"/>
      <c r="G537" s="32"/>
      <c r="H537" s="32"/>
      <c r="I537" s="32"/>
      <c r="J537" s="32"/>
      <c r="K537" s="32"/>
      <c r="L537" s="32"/>
      <c r="M537" s="32"/>
      <c r="N537" s="32"/>
      <c r="O537" s="32"/>
      <c r="P537" s="32"/>
      <c r="Q537" s="32"/>
      <c r="R537" s="32"/>
      <c r="S537" s="32"/>
      <c r="T537" s="32"/>
      <c r="U537" s="32"/>
      <c r="V537" s="32"/>
      <c r="W537" s="32"/>
    </row>
    <row r="538" spans="1:23" ht="15.75" customHeight="1" x14ac:dyDescent="0.2">
      <c r="A538" s="30"/>
      <c r="B538" s="32"/>
      <c r="C538" s="32"/>
      <c r="D538" s="32"/>
      <c r="E538" s="32"/>
      <c r="F538" s="32"/>
      <c r="G538" s="32"/>
      <c r="H538" s="32"/>
      <c r="I538" s="32"/>
      <c r="J538" s="32"/>
      <c r="K538" s="32"/>
      <c r="L538" s="32"/>
      <c r="M538" s="32"/>
      <c r="N538" s="32"/>
      <c r="O538" s="32"/>
      <c r="P538" s="32"/>
      <c r="Q538" s="32"/>
      <c r="R538" s="32"/>
      <c r="S538" s="32"/>
      <c r="T538" s="32"/>
      <c r="U538" s="32"/>
      <c r="V538" s="32"/>
      <c r="W538" s="32"/>
    </row>
    <row r="539" spans="1:23" ht="15.75" customHeight="1" x14ac:dyDescent="0.2">
      <c r="A539" s="30"/>
      <c r="B539" s="32"/>
      <c r="C539" s="32"/>
      <c r="D539" s="32"/>
      <c r="E539" s="32"/>
      <c r="F539" s="32"/>
      <c r="G539" s="32"/>
      <c r="H539" s="32"/>
      <c r="I539" s="32"/>
      <c r="J539" s="32"/>
      <c r="K539" s="32"/>
      <c r="L539" s="32"/>
      <c r="M539" s="32"/>
      <c r="N539" s="32"/>
      <c r="O539" s="32"/>
      <c r="P539" s="32"/>
      <c r="Q539" s="32"/>
      <c r="R539" s="32"/>
      <c r="S539" s="32"/>
      <c r="T539" s="32"/>
      <c r="U539" s="32"/>
      <c r="V539" s="32"/>
      <c r="W539" s="32"/>
    </row>
    <row r="540" spans="1:23" ht="15.75" customHeight="1" x14ac:dyDescent="0.2">
      <c r="A540" s="30"/>
      <c r="B540" s="32"/>
      <c r="C540" s="32"/>
      <c r="D540" s="32"/>
      <c r="E540" s="32"/>
      <c r="F540" s="32"/>
      <c r="G540" s="32"/>
      <c r="H540" s="32"/>
      <c r="I540" s="32"/>
      <c r="J540" s="32"/>
      <c r="K540" s="32"/>
      <c r="L540" s="32"/>
      <c r="M540" s="32"/>
      <c r="N540" s="32"/>
      <c r="O540" s="32"/>
      <c r="P540" s="32"/>
      <c r="Q540" s="32"/>
      <c r="R540" s="32"/>
      <c r="S540" s="32"/>
      <c r="T540" s="32"/>
      <c r="U540" s="32"/>
      <c r="V540" s="32"/>
      <c r="W540" s="32"/>
    </row>
    <row r="541" spans="1:23" ht="15.75" customHeight="1" x14ac:dyDescent="0.2">
      <c r="A541" s="30"/>
      <c r="B541" s="32"/>
      <c r="C541" s="32"/>
      <c r="D541" s="32"/>
      <c r="E541" s="32"/>
      <c r="F541" s="32"/>
      <c r="G541" s="32"/>
      <c r="H541" s="32"/>
      <c r="I541" s="32"/>
      <c r="J541" s="32"/>
      <c r="K541" s="32"/>
      <c r="L541" s="32"/>
      <c r="M541" s="32"/>
      <c r="N541" s="32"/>
      <c r="O541" s="32"/>
      <c r="P541" s="32"/>
      <c r="Q541" s="32"/>
      <c r="R541" s="32"/>
      <c r="S541" s="32"/>
      <c r="T541" s="32"/>
      <c r="U541" s="32"/>
      <c r="V541" s="32"/>
      <c r="W541" s="32"/>
    </row>
    <row r="542" spans="1:23" ht="15.75" customHeight="1" x14ac:dyDescent="0.2">
      <c r="A542" s="30"/>
      <c r="B542" s="32"/>
      <c r="C542" s="32"/>
      <c r="D542" s="32"/>
      <c r="E542" s="32"/>
      <c r="F542" s="32"/>
      <c r="G542" s="32"/>
      <c r="H542" s="32"/>
      <c r="I542" s="32"/>
      <c r="J542" s="32"/>
      <c r="K542" s="32"/>
      <c r="L542" s="32"/>
      <c r="M542" s="32"/>
      <c r="N542" s="32"/>
      <c r="O542" s="32"/>
      <c r="P542" s="32"/>
      <c r="Q542" s="32"/>
      <c r="R542" s="32"/>
      <c r="S542" s="32"/>
      <c r="T542" s="32"/>
      <c r="U542" s="32"/>
      <c r="V542" s="32"/>
      <c r="W542" s="32"/>
    </row>
    <row r="543" spans="1:23" ht="15.75" customHeight="1" x14ac:dyDescent="0.2">
      <c r="A543" s="30"/>
      <c r="B543" s="32"/>
      <c r="C543" s="32"/>
      <c r="D543" s="32"/>
      <c r="E543" s="32"/>
      <c r="F543" s="32"/>
      <c r="G543" s="32"/>
      <c r="H543" s="32"/>
      <c r="I543" s="32"/>
      <c r="J543" s="32"/>
      <c r="K543" s="32"/>
      <c r="L543" s="32"/>
      <c r="M543" s="32"/>
      <c r="N543" s="32"/>
      <c r="O543" s="32"/>
      <c r="P543" s="32"/>
      <c r="Q543" s="32"/>
      <c r="R543" s="32"/>
      <c r="S543" s="32"/>
      <c r="T543" s="32"/>
      <c r="U543" s="32"/>
      <c r="V543" s="32"/>
      <c r="W543" s="32"/>
    </row>
    <row r="544" spans="1:23" ht="15.75" customHeight="1" x14ac:dyDescent="0.2">
      <c r="A544" s="30"/>
      <c r="B544" s="32"/>
      <c r="C544" s="32"/>
      <c r="D544" s="32"/>
      <c r="E544" s="32"/>
      <c r="F544" s="32"/>
      <c r="G544" s="32"/>
      <c r="H544" s="32"/>
      <c r="I544" s="32"/>
      <c r="J544" s="32"/>
      <c r="K544" s="32"/>
      <c r="L544" s="32"/>
      <c r="M544" s="32"/>
      <c r="N544" s="32"/>
      <c r="O544" s="32"/>
      <c r="P544" s="32"/>
      <c r="Q544" s="32"/>
      <c r="R544" s="32"/>
      <c r="S544" s="32"/>
      <c r="T544" s="32"/>
      <c r="U544" s="32"/>
      <c r="V544" s="32"/>
      <c r="W544" s="32"/>
    </row>
    <row r="545" spans="1:23" ht="15.75" customHeight="1" x14ac:dyDescent="0.2">
      <c r="A545" s="30"/>
      <c r="B545" s="32"/>
      <c r="C545" s="32"/>
      <c r="D545" s="32"/>
      <c r="E545" s="32"/>
      <c r="F545" s="32"/>
      <c r="G545" s="32"/>
      <c r="H545" s="32"/>
      <c r="I545" s="32"/>
      <c r="J545" s="32"/>
      <c r="K545" s="32"/>
      <c r="L545" s="32"/>
      <c r="M545" s="32"/>
      <c r="N545" s="32"/>
      <c r="O545" s="32"/>
      <c r="P545" s="32"/>
      <c r="Q545" s="32"/>
      <c r="R545" s="32"/>
      <c r="S545" s="32"/>
      <c r="T545" s="32"/>
      <c r="U545" s="32"/>
      <c r="V545" s="32"/>
      <c r="W545" s="32"/>
    </row>
    <row r="546" spans="1:23" ht="15.75" customHeight="1" x14ac:dyDescent="0.2">
      <c r="A546" s="30"/>
      <c r="B546" s="32"/>
      <c r="C546" s="32"/>
      <c r="D546" s="32"/>
      <c r="E546" s="32"/>
      <c r="F546" s="32"/>
      <c r="G546" s="32"/>
      <c r="H546" s="32"/>
      <c r="I546" s="32"/>
      <c r="J546" s="32"/>
      <c r="K546" s="32"/>
      <c r="L546" s="32"/>
      <c r="M546" s="32"/>
      <c r="N546" s="32"/>
      <c r="O546" s="32"/>
      <c r="P546" s="32"/>
      <c r="Q546" s="32"/>
      <c r="R546" s="32"/>
      <c r="S546" s="32"/>
      <c r="T546" s="32"/>
      <c r="U546" s="32"/>
      <c r="V546" s="32"/>
      <c r="W546" s="32"/>
    </row>
    <row r="547" spans="1:23" ht="15.75" customHeight="1" x14ac:dyDescent="0.2">
      <c r="A547" s="30"/>
      <c r="B547" s="32"/>
      <c r="C547" s="32"/>
      <c r="D547" s="32"/>
      <c r="E547" s="32"/>
      <c r="F547" s="32"/>
      <c r="G547" s="32"/>
      <c r="H547" s="32"/>
      <c r="I547" s="32"/>
      <c r="J547" s="32"/>
      <c r="K547" s="32"/>
      <c r="L547" s="32"/>
      <c r="M547" s="32"/>
      <c r="N547" s="32"/>
      <c r="O547" s="32"/>
      <c r="P547" s="32"/>
      <c r="Q547" s="32"/>
      <c r="R547" s="32"/>
      <c r="S547" s="32"/>
      <c r="T547" s="32"/>
      <c r="U547" s="32"/>
      <c r="V547" s="32"/>
      <c r="W547" s="32"/>
    </row>
    <row r="548" spans="1:23" ht="15.75" customHeight="1" x14ac:dyDescent="0.2">
      <c r="A548" s="30"/>
      <c r="B548" s="32"/>
      <c r="C548" s="32"/>
      <c r="D548" s="32"/>
      <c r="E548" s="32"/>
      <c r="F548" s="32"/>
      <c r="G548" s="32"/>
      <c r="H548" s="32"/>
      <c r="I548" s="32"/>
      <c r="J548" s="32"/>
      <c r="K548" s="32"/>
      <c r="L548" s="32"/>
      <c r="M548" s="32"/>
      <c r="N548" s="32"/>
      <c r="O548" s="32"/>
      <c r="P548" s="32"/>
      <c r="Q548" s="32"/>
      <c r="R548" s="32"/>
      <c r="S548" s="32"/>
      <c r="T548" s="32"/>
      <c r="U548" s="32"/>
      <c r="V548" s="32"/>
      <c r="W548" s="32"/>
    </row>
    <row r="549" spans="1:23" ht="15.75" customHeight="1" x14ac:dyDescent="0.2">
      <c r="A549" s="30"/>
      <c r="B549" s="32"/>
      <c r="C549" s="32"/>
      <c r="D549" s="32"/>
      <c r="E549" s="32"/>
      <c r="F549" s="32"/>
      <c r="G549" s="32"/>
      <c r="H549" s="32"/>
      <c r="I549" s="32"/>
      <c r="J549" s="32"/>
      <c r="K549" s="32"/>
      <c r="L549" s="32"/>
      <c r="M549" s="32"/>
      <c r="N549" s="32"/>
      <c r="O549" s="32"/>
      <c r="P549" s="32"/>
      <c r="Q549" s="32"/>
      <c r="R549" s="32"/>
      <c r="S549" s="32"/>
      <c r="T549" s="32"/>
      <c r="U549" s="32"/>
      <c r="V549" s="32"/>
      <c r="W549" s="32"/>
    </row>
    <row r="550" spans="1:23" ht="15.75" customHeight="1" x14ac:dyDescent="0.2">
      <c r="A550" s="30"/>
      <c r="B550" s="32"/>
      <c r="C550" s="32"/>
      <c r="D550" s="32"/>
      <c r="E550" s="32"/>
      <c r="F550" s="32"/>
      <c r="G550" s="32"/>
      <c r="H550" s="32"/>
      <c r="I550" s="32"/>
      <c r="J550" s="32"/>
      <c r="K550" s="32"/>
      <c r="L550" s="32"/>
      <c r="M550" s="32"/>
      <c r="N550" s="32"/>
      <c r="O550" s="32"/>
      <c r="P550" s="32"/>
      <c r="Q550" s="32"/>
      <c r="R550" s="32"/>
      <c r="S550" s="32"/>
      <c r="T550" s="32"/>
      <c r="U550" s="32"/>
      <c r="V550" s="32"/>
      <c r="W550" s="32"/>
    </row>
    <row r="551" spans="1:23" ht="15.75" customHeight="1" x14ac:dyDescent="0.2">
      <c r="A551" s="30"/>
      <c r="B551" s="32"/>
      <c r="C551" s="32"/>
      <c r="D551" s="32"/>
      <c r="E551" s="32"/>
      <c r="F551" s="32"/>
      <c r="G551" s="32"/>
      <c r="H551" s="32"/>
      <c r="I551" s="32"/>
      <c r="J551" s="32"/>
      <c r="K551" s="32"/>
      <c r="L551" s="32"/>
      <c r="M551" s="32"/>
      <c r="N551" s="32"/>
      <c r="O551" s="32"/>
      <c r="P551" s="32"/>
      <c r="Q551" s="32"/>
      <c r="R551" s="32"/>
      <c r="S551" s="32"/>
      <c r="T551" s="32"/>
      <c r="U551" s="32"/>
      <c r="V551" s="32"/>
      <c r="W551" s="32"/>
    </row>
    <row r="552" spans="1:23" ht="15.75" customHeight="1" x14ac:dyDescent="0.2">
      <c r="A552" s="30"/>
      <c r="B552" s="32"/>
      <c r="C552" s="32"/>
      <c r="D552" s="32"/>
      <c r="E552" s="32"/>
      <c r="F552" s="32"/>
      <c r="G552" s="32"/>
      <c r="H552" s="32"/>
      <c r="I552" s="32"/>
      <c r="J552" s="32"/>
      <c r="K552" s="32"/>
      <c r="L552" s="32"/>
      <c r="M552" s="32"/>
      <c r="N552" s="32"/>
      <c r="O552" s="32"/>
      <c r="P552" s="32"/>
      <c r="Q552" s="32"/>
      <c r="R552" s="32"/>
      <c r="S552" s="32"/>
      <c r="T552" s="32"/>
      <c r="U552" s="32"/>
      <c r="V552" s="32"/>
      <c r="W552" s="32"/>
    </row>
    <row r="553" spans="1:23" ht="15.75" customHeight="1" x14ac:dyDescent="0.2">
      <c r="A553" s="30"/>
      <c r="B553" s="32"/>
      <c r="C553" s="32"/>
      <c r="D553" s="32"/>
      <c r="E553" s="32"/>
      <c r="F553" s="32"/>
      <c r="G553" s="32"/>
      <c r="H553" s="32"/>
      <c r="I553" s="32"/>
      <c r="J553" s="32"/>
      <c r="K553" s="32"/>
      <c r="L553" s="32"/>
      <c r="M553" s="32"/>
      <c r="N553" s="32"/>
      <c r="O553" s="32"/>
      <c r="P553" s="32"/>
      <c r="Q553" s="32"/>
      <c r="R553" s="32"/>
      <c r="S553" s="32"/>
      <c r="T553" s="32"/>
      <c r="U553" s="32"/>
      <c r="V553" s="32"/>
      <c r="W553" s="32"/>
    </row>
    <row r="554" spans="1:23" ht="15.75" customHeight="1" x14ac:dyDescent="0.2">
      <c r="A554" s="30"/>
      <c r="B554" s="32"/>
      <c r="C554" s="32"/>
      <c r="D554" s="32"/>
      <c r="E554" s="32"/>
      <c r="F554" s="32"/>
      <c r="G554" s="32"/>
      <c r="H554" s="32"/>
      <c r="I554" s="32"/>
      <c r="J554" s="32"/>
      <c r="K554" s="32"/>
      <c r="L554" s="32"/>
      <c r="M554" s="32"/>
      <c r="N554" s="32"/>
      <c r="O554" s="32"/>
      <c r="P554" s="32"/>
      <c r="Q554" s="32"/>
      <c r="R554" s="32"/>
      <c r="S554" s="32"/>
      <c r="T554" s="32"/>
      <c r="U554" s="32"/>
      <c r="V554" s="32"/>
      <c r="W554" s="32"/>
    </row>
    <row r="555" spans="1:23" ht="15.75" customHeight="1" x14ac:dyDescent="0.2">
      <c r="A555" s="30"/>
      <c r="B555" s="32"/>
      <c r="C555" s="32"/>
      <c r="D555" s="32"/>
      <c r="E555" s="32"/>
      <c r="F555" s="32"/>
      <c r="G555" s="32"/>
      <c r="H555" s="32"/>
      <c r="I555" s="32"/>
      <c r="J555" s="32"/>
      <c r="K555" s="32"/>
      <c r="L555" s="32"/>
      <c r="M555" s="32"/>
      <c r="N555" s="32"/>
      <c r="O555" s="32"/>
      <c r="P555" s="32"/>
      <c r="Q555" s="32"/>
      <c r="R555" s="32"/>
      <c r="S555" s="32"/>
      <c r="T555" s="32"/>
      <c r="U555" s="32"/>
      <c r="V555" s="32"/>
      <c r="W555" s="32"/>
    </row>
    <row r="556" spans="1:23" ht="15.75" customHeight="1" x14ac:dyDescent="0.2">
      <c r="A556" s="30"/>
      <c r="B556" s="32"/>
      <c r="C556" s="32"/>
      <c r="D556" s="32"/>
      <c r="E556" s="32"/>
      <c r="F556" s="32"/>
      <c r="G556" s="32"/>
      <c r="H556" s="32"/>
      <c r="I556" s="32"/>
      <c r="J556" s="32"/>
      <c r="K556" s="32"/>
      <c r="L556" s="32"/>
      <c r="M556" s="32"/>
      <c r="N556" s="32"/>
      <c r="O556" s="32"/>
      <c r="P556" s="32"/>
      <c r="Q556" s="32"/>
      <c r="R556" s="32"/>
      <c r="S556" s="32"/>
      <c r="T556" s="32"/>
      <c r="U556" s="32"/>
      <c r="V556" s="32"/>
      <c r="W556" s="32"/>
    </row>
    <row r="557" spans="1:23" ht="15.75" customHeight="1" x14ac:dyDescent="0.2">
      <c r="A557" s="30"/>
      <c r="B557" s="32"/>
      <c r="C557" s="32"/>
      <c r="D557" s="32"/>
      <c r="E557" s="32"/>
      <c r="F557" s="32"/>
      <c r="G557" s="32"/>
      <c r="H557" s="32"/>
      <c r="I557" s="32"/>
      <c r="J557" s="32"/>
      <c r="K557" s="32"/>
      <c r="L557" s="32"/>
      <c r="M557" s="32"/>
      <c r="N557" s="32"/>
      <c r="O557" s="32"/>
      <c r="P557" s="32"/>
      <c r="Q557" s="32"/>
      <c r="R557" s="32"/>
      <c r="S557" s="32"/>
      <c r="T557" s="32"/>
      <c r="U557" s="32"/>
      <c r="V557" s="32"/>
      <c r="W557" s="32"/>
    </row>
    <row r="558" spans="1:23" ht="15.75" customHeight="1" x14ac:dyDescent="0.2">
      <c r="A558" s="30"/>
      <c r="B558" s="32"/>
      <c r="C558" s="32"/>
      <c r="D558" s="32"/>
      <c r="E558" s="32"/>
      <c r="F558" s="32"/>
      <c r="G558" s="32"/>
      <c r="H558" s="32"/>
      <c r="I558" s="32"/>
      <c r="J558" s="32"/>
      <c r="K558" s="32"/>
      <c r="L558" s="32"/>
      <c r="M558" s="32"/>
      <c r="N558" s="32"/>
      <c r="O558" s="32"/>
      <c r="P558" s="32"/>
      <c r="Q558" s="32"/>
      <c r="R558" s="32"/>
      <c r="S558" s="32"/>
      <c r="T558" s="32"/>
      <c r="U558" s="32"/>
      <c r="V558" s="32"/>
      <c r="W558" s="32"/>
    </row>
    <row r="559" spans="1:23" ht="15.75" customHeight="1" x14ac:dyDescent="0.2">
      <c r="A559" s="30"/>
      <c r="B559" s="32"/>
      <c r="C559" s="32"/>
      <c r="D559" s="32"/>
      <c r="E559" s="32"/>
      <c r="F559" s="32"/>
      <c r="G559" s="32"/>
      <c r="H559" s="32"/>
      <c r="I559" s="32"/>
      <c r="J559" s="32"/>
      <c r="K559" s="32"/>
      <c r="L559" s="32"/>
      <c r="M559" s="32"/>
      <c r="N559" s="32"/>
      <c r="O559" s="32"/>
      <c r="P559" s="32"/>
      <c r="Q559" s="32"/>
      <c r="R559" s="32"/>
      <c r="S559" s="32"/>
      <c r="T559" s="32"/>
      <c r="U559" s="32"/>
      <c r="V559" s="32"/>
      <c r="W559" s="32"/>
    </row>
    <row r="560" spans="1:23" ht="15.75" customHeight="1" x14ac:dyDescent="0.2">
      <c r="A560" s="30"/>
      <c r="B560" s="32"/>
      <c r="C560" s="32"/>
      <c r="D560" s="32"/>
      <c r="E560" s="32"/>
      <c r="F560" s="32"/>
      <c r="G560" s="32"/>
      <c r="H560" s="32"/>
      <c r="I560" s="32"/>
      <c r="J560" s="32"/>
      <c r="K560" s="32"/>
      <c r="L560" s="32"/>
      <c r="M560" s="32"/>
      <c r="N560" s="32"/>
      <c r="O560" s="32"/>
      <c r="P560" s="32"/>
      <c r="Q560" s="32"/>
      <c r="R560" s="32"/>
      <c r="S560" s="32"/>
      <c r="T560" s="32"/>
      <c r="U560" s="32"/>
      <c r="V560" s="32"/>
      <c r="W560" s="32"/>
    </row>
    <row r="561" spans="1:23" ht="15.75" customHeight="1" x14ac:dyDescent="0.2">
      <c r="A561" s="30"/>
      <c r="B561" s="32"/>
      <c r="C561" s="32"/>
      <c r="D561" s="32"/>
      <c r="E561" s="32"/>
      <c r="F561" s="32"/>
      <c r="G561" s="32"/>
      <c r="H561" s="32"/>
      <c r="I561" s="32"/>
      <c r="J561" s="32"/>
      <c r="K561" s="32"/>
      <c r="L561" s="32"/>
      <c r="M561" s="32"/>
      <c r="N561" s="32"/>
      <c r="O561" s="32"/>
      <c r="P561" s="32"/>
      <c r="Q561" s="32"/>
      <c r="R561" s="32"/>
      <c r="S561" s="32"/>
      <c r="T561" s="32"/>
      <c r="U561" s="32"/>
      <c r="V561" s="32"/>
      <c r="W561" s="32"/>
    </row>
    <row r="562" spans="1:23" ht="15.75" customHeight="1" x14ac:dyDescent="0.2">
      <c r="A562" s="30"/>
      <c r="B562" s="32"/>
      <c r="C562" s="32"/>
      <c r="D562" s="32"/>
      <c r="E562" s="32"/>
      <c r="F562" s="32"/>
      <c r="G562" s="32"/>
      <c r="H562" s="32"/>
      <c r="I562" s="32"/>
      <c r="J562" s="32"/>
      <c r="K562" s="32"/>
      <c r="L562" s="32"/>
      <c r="M562" s="32"/>
      <c r="N562" s="32"/>
      <c r="O562" s="32"/>
      <c r="P562" s="32"/>
      <c r="Q562" s="32"/>
      <c r="R562" s="32"/>
      <c r="S562" s="32"/>
      <c r="T562" s="32"/>
      <c r="U562" s="32"/>
      <c r="V562" s="32"/>
      <c r="W562" s="32"/>
    </row>
    <row r="563" spans="1:23" ht="15.75" customHeight="1" x14ac:dyDescent="0.2">
      <c r="A563" s="30"/>
      <c r="B563" s="32"/>
      <c r="C563" s="32"/>
      <c r="D563" s="32"/>
      <c r="E563" s="32"/>
      <c r="F563" s="32"/>
      <c r="G563" s="32"/>
      <c r="H563" s="32"/>
      <c r="I563" s="32"/>
      <c r="J563" s="32"/>
      <c r="K563" s="32"/>
      <c r="L563" s="32"/>
      <c r="M563" s="32"/>
      <c r="N563" s="32"/>
      <c r="O563" s="32"/>
      <c r="P563" s="32"/>
      <c r="Q563" s="32"/>
      <c r="R563" s="32"/>
      <c r="S563" s="32"/>
      <c r="T563" s="32"/>
      <c r="U563" s="32"/>
      <c r="V563" s="32"/>
      <c r="W563" s="32"/>
    </row>
    <row r="564" spans="1:23" ht="15.75" customHeight="1" x14ac:dyDescent="0.2">
      <c r="A564" s="30"/>
      <c r="B564" s="32"/>
      <c r="C564" s="32"/>
      <c r="D564" s="32"/>
      <c r="E564" s="32"/>
      <c r="F564" s="32"/>
      <c r="G564" s="32"/>
      <c r="H564" s="32"/>
      <c r="I564" s="32"/>
      <c r="J564" s="32"/>
      <c r="K564" s="32"/>
      <c r="L564" s="32"/>
      <c r="M564" s="32"/>
      <c r="N564" s="32"/>
      <c r="O564" s="32"/>
      <c r="P564" s="32"/>
      <c r="Q564" s="32"/>
      <c r="R564" s="32"/>
      <c r="S564" s="32"/>
      <c r="T564" s="32"/>
      <c r="U564" s="32"/>
      <c r="V564" s="32"/>
      <c r="W564" s="32"/>
    </row>
    <row r="565" spans="1:23" ht="15.75" customHeight="1" x14ac:dyDescent="0.2">
      <c r="A565" s="30"/>
      <c r="B565" s="32"/>
      <c r="C565" s="32"/>
      <c r="D565" s="32"/>
      <c r="E565" s="32"/>
      <c r="F565" s="32"/>
      <c r="G565" s="32"/>
      <c r="H565" s="32"/>
      <c r="I565" s="32"/>
      <c r="J565" s="32"/>
      <c r="K565" s="32"/>
      <c r="L565" s="32"/>
      <c r="M565" s="32"/>
      <c r="N565" s="32"/>
      <c r="O565" s="32"/>
      <c r="P565" s="32"/>
      <c r="Q565" s="32"/>
      <c r="R565" s="32"/>
      <c r="S565" s="32"/>
      <c r="T565" s="32"/>
      <c r="U565" s="32"/>
      <c r="V565" s="32"/>
      <c r="W565" s="32"/>
    </row>
    <row r="566" spans="1:23" ht="15.75" customHeight="1" x14ac:dyDescent="0.2">
      <c r="A566" s="30"/>
      <c r="B566" s="32"/>
      <c r="C566" s="32"/>
      <c r="D566" s="32"/>
      <c r="E566" s="32"/>
      <c r="F566" s="32"/>
      <c r="G566" s="32"/>
      <c r="H566" s="32"/>
      <c r="I566" s="32"/>
      <c r="J566" s="32"/>
      <c r="K566" s="32"/>
      <c r="L566" s="32"/>
      <c r="M566" s="32"/>
      <c r="N566" s="32"/>
      <c r="O566" s="32"/>
      <c r="P566" s="32"/>
      <c r="Q566" s="32"/>
      <c r="R566" s="32"/>
      <c r="S566" s="32"/>
      <c r="T566" s="32"/>
      <c r="U566" s="32"/>
      <c r="V566" s="32"/>
      <c r="W566" s="32"/>
    </row>
    <row r="567" spans="1:23" ht="15.75" customHeight="1" x14ac:dyDescent="0.2">
      <c r="A567" s="30"/>
      <c r="B567" s="32"/>
      <c r="C567" s="32"/>
      <c r="D567" s="32"/>
      <c r="E567" s="32"/>
      <c r="F567" s="32"/>
      <c r="G567" s="32"/>
      <c r="H567" s="32"/>
      <c r="I567" s="32"/>
      <c r="J567" s="32"/>
      <c r="K567" s="32"/>
      <c r="L567" s="32"/>
      <c r="M567" s="32"/>
      <c r="N567" s="32"/>
      <c r="O567" s="32"/>
      <c r="P567" s="32"/>
      <c r="Q567" s="32"/>
      <c r="R567" s="32"/>
      <c r="S567" s="32"/>
      <c r="T567" s="32"/>
      <c r="U567" s="32"/>
      <c r="V567" s="32"/>
      <c r="W567" s="32"/>
    </row>
    <row r="568" spans="1:23" ht="15.75" customHeight="1" x14ac:dyDescent="0.2">
      <c r="A568" s="30"/>
      <c r="B568" s="32"/>
      <c r="C568" s="32"/>
      <c r="D568" s="32"/>
      <c r="E568" s="32"/>
      <c r="F568" s="32"/>
      <c r="G568" s="32"/>
      <c r="H568" s="32"/>
      <c r="I568" s="32"/>
      <c r="J568" s="32"/>
      <c r="K568" s="32"/>
      <c r="L568" s="32"/>
      <c r="M568" s="32"/>
      <c r="N568" s="32"/>
      <c r="O568" s="32"/>
      <c r="P568" s="32"/>
      <c r="Q568" s="32"/>
      <c r="R568" s="32"/>
      <c r="S568" s="32"/>
      <c r="T568" s="32"/>
      <c r="U568" s="32"/>
      <c r="V568" s="32"/>
      <c r="W568" s="32"/>
    </row>
    <row r="569" spans="1:23" ht="15.75" customHeight="1" x14ac:dyDescent="0.2">
      <c r="A569" s="30"/>
      <c r="B569" s="32"/>
      <c r="C569" s="32"/>
      <c r="D569" s="32"/>
      <c r="E569" s="32"/>
      <c r="F569" s="32"/>
      <c r="G569" s="32"/>
      <c r="H569" s="32"/>
      <c r="I569" s="32"/>
      <c r="J569" s="32"/>
      <c r="K569" s="32"/>
      <c r="L569" s="32"/>
      <c r="M569" s="32"/>
      <c r="N569" s="32"/>
      <c r="O569" s="32"/>
      <c r="P569" s="32"/>
      <c r="Q569" s="32"/>
      <c r="R569" s="32"/>
      <c r="S569" s="32"/>
      <c r="T569" s="32"/>
      <c r="U569" s="32"/>
      <c r="V569" s="32"/>
      <c r="W569" s="32"/>
    </row>
    <row r="570" spans="1:23" ht="15.75" customHeight="1" x14ac:dyDescent="0.2">
      <c r="A570" s="30"/>
      <c r="B570" s="32"/>
      <c r="C570" s="32"/>
      <c r="D570" s="32"/>
      <c r="E570" s="32"/>
      <c r="F570" s="32"/>
      <c r="G570" s="32"/>
      <c r="H570" s="32"/>
      <c r="I570" s="32"/>
      <c r="J570" s="32"/>
      <c r="K570" s="32"/>
      <c r="L570" s="32"/>
      <c r="M570" s="32"/>
      <c r="N570" s="32"/>
      <c r="O570" s="32"/>
      <c r="P570" s="32"/>
      <c r="Q570" s="32"/>
      <c r="R570" s="32"/>
      <c r="S570" s="32"/>
      <c r="T570" s="32"/>
      <c r="U570" s="32"/>
      <c r="V570" s="32"/>
      <c r="W570" s="32"/>
    </row>
    <row r="571" spans="1:23" ht="15.75" customHeight="1" x14ac:dyDescent="0.2">
      <c r="A571" s="30"/>
      <c r="B571" s="32"/>
      <c r="C571" s="32"/>
      <c r="D571" s="32"/>
      <c r="E571" s="32"/>
      <c r="F571" s="32"/>
      <c r="G571" s="32"/>
      <c r="H571" s="32"/>
      <c r="I571" s="32"/>
      <c r="J571" s="32"/>
      <c r="K571" s="32"/>
      <c r="L571" s="32"/>
      <c r="M571" s="32"/>
      <c r="N571" s="32"/>
      <c r="O571" s="32"/>
      <c r="P571" s="32"/>
      <c r="Q571" s="32"/>
      <c r="R571" s="32"/>
      <c r="S571" s="32"/>
      <c r="T571" s="32"/>
      <c r="U571" s="32"/>
      <c r="V571" s="32"/>
      <c r="W571" s="32"/>
    </row>
    <row r="572" spans="1:23" ht="15.75" customHeight="1" x14ac:dyDescent="0.2">
      <c r="A572" s="30"/>
      <c r="B572" s="32"/>
      <c r="C572" s="32"/>
      <c r="D572" s="32"/>
      <c r="E572" s="32"/>
      <c r="F572" s="32"/>
      <c r="G572" s="32"/>
      <c r="H572" s="32"/>
      <c r="I572" s="32"/>
      <c r="J572" s="32"/>
      <c r="K572" s="32"/>
      <c r="L572" s="32"/>
      <c r="M572" s="32"/>
      <c r="N572" s="32"/>
      <c r="O572" s="32"/>
      <c r="P572" s="32"/>
      <c r="Q572" s="32"/>
      <c r="R572" s="32"/>
      <c r="S572" s="32"/>
      <c r="T572" s="32"/>
      <c r="U572" s="32"/>
      <c r="V572" s="32"/>
      <c r="W572" s="32"/>
    </row>
    <row r="573" spans="1:23" ht="15.75" customHeight="1" x14ac:dyDescent="0.2">
      <c r="A573" s="30"/>
      <c r="B573" s="32"/>
      <c r="C573" s="32"/>
      <c r="D573" s="32"/>
      <c r="E573" s="32"/>
      <c r="F573" s="32"/>
      <c r="G573" s="32"/>
      <c r="H573" s="32"/>
      <c r="I573" s="32"/>
      <c r="J573" s="32"/>
      <c r="K573" s="32"/>
      <c r="L573" s="32"/>
      <c r="M573" s="32"/>
      <c r="N573" s="32"/>
      <c r="O573" s="32"/>
      <c r="P573" s="32"/>
      <c r="Q573" s="32"/>
      <c r="R573" s="32"/>
      <c r="S573" s="32"/>
      <c r="T573" s="32"/>
      <c r="U573" s="32"/>
      <c r="V573" s="32"/>
      <c r="W573" s="32"/>
    </row>
    <row r="574" spans="1:23" ht="15.75" customHeight="1" x14ac:dyDescent="0.2">
      <c r="A574" s="30"/>
      <c r="B574" s="32"/>
      <c r="C574" s="32"/>
      <c r="D574" s="32"/>
      <c r="E574" s="32"/>
      <c r="F574" s="32"/>
      <c r="G574" s="32"/>
      <c r="H574" s="32"/>
      <c r="I574" s="32"/>
      <c r="J574" s="32"/>
      <c r="K574" s="32"/>
      <c r="L574" s="32"/>
      <c r="M574" s="32"/>
      <c r="N574" s="32"/>
      <c r="O574" s="32"/>
      <c r="P574" s="32"/>
      <c r="Q574" s="32"/>
      <c r="R574" s="32"/>
      <c r="S574" s="32"/>
      <c r="T574" s="32"/>
      <c r="U574" s="32"/>
      <c r="V574" s="32"/>
      <c r="W574" s="32"/>
    </row>
    <row r="575" spans="1:23" ht="15.75" customHeight="1" x14ac:dyDescent="0.2">
      <c r="A575" s="30"/>
      <c r="B575" s="32"/>
      <c r="C575" s="32"/>
      <c r="D575" s="32"/>
      <c r="E575" s="32"/>
      <c r="F575" s="32"/>
      <c r="G575" s="32"/>
      <c r="H575" s="32"/>
      <c r="I575" s="32"/>
      <c r="J575" s="32"/>
      <c r="K575" s="32"/>
      <c r="L575" s="32"/>
      <c r="M575" s="32"/>
      <c r="N575" s="32"/>
      <c r="O575" s="32"/>
      <c r="P575" s="32"/>
      <c r="Q575" s="32"/>
      <c r="R575" s="32"/>
      <c r="S575" s="32"/>
      <c r="T575" s="32"/>
      <c r="U575" s="32"/>
      <c r="V575" s="32"/>
      <c r="W575" s="32"/>
    </row>
    <row r="576" spans="1:23" ht="15.75" customHeight="1" x14ac:dyDescent="0.2">
      <c r="A576" s="30"/>
      <c r="B576" s="32"/>
      <c r="C576" s="32"/>
      <c r="D576" s="32"/>
      <c r="E576" s="32"/>
      <c r="F576" s="32"/>
      <c r="G576" s="32"/>
      <c r="H576" s="32"/>
      <c r="I576" s="32"/>
      <c r="J576" s="32"/>
      <c r="K576" s="32"/>
      <c r="L576" s="32"/>
      <c r="M576" s="32"/>
      <c r="N576" s="32"/>
      <c r="O576" s="32"/>
      <c r="P576" s="32"/>
      <c r="Q576" s="32"/>
      <c r="R576" s="32"/>
      <c r="S576" s="32"/>
      <c r="T576" s="32"/>
      <c r="U576" s="32"/>
      <c r="V576" s="32"/>
      <c r="W576" s="32"/>
    </row>
    <row r="577" spans="1:23" ht="15.75" customHeight="1" x14ac:dyDescent="0.2">
      <c r="A577" s="30"/>
      <c r="B577" s="32"/>
      <c r="C577" s="32"/>
      <c r="D577" s="32"/>
      <c r="E577" s="32"/>
      <c r="F577" s="32"/>
      <c r="G577" s="32"/>
      <c r="H577" s="32"/>
      <c r="I577" s="32"/>
      <c r="J577" s="32"/>
      <c r="K577" s="32"/>
      <c r="L577" s="32"/>
      <c r="M577" s="32"/>
      <c r="N577" s="32"/>
      <c r="O577" s="32"/>
      <c r="P577" s="32"/>
      <c r="Q577" s="32"/>
      <c r="R577" s="32"/>
      <c r="S577" s="32"/>
      <c r="T577" s="32"/>
      <c r="U577" s="32"/>
      <c r="V577" s="32"/>
      <c r="W577" s="32"/>
    </row>
    <row r="578" spans="1:23" ht="15.75" customHeight="1" x14ac:dyDescent="0.2">
      <c r="A578" s="30"/>
      <c r="B578" s="32"/>
      <c r="C578" s="32"/>
      <c r="D578" s="32"/>
      <c r="E578" s="32"/>
      <c r="F578" s="32"/>
      <c r="G578" s="32"/>
      <c r="H578" s="32"/>
      <c r="I578" s="32"/>
      <c r="J578" s="32"/>
      <c r="K578" s="32"/>
      <c r="L578" s="32"/>
      <c r="M578" s="32"/>
      <c r="N578" s="32"/>
      <c r="O578" s="32"/>
      <c r="P578" s="32"/>
      <c r="Q578" s="32"/>
      <c r="R578" s="32"/>
      <c r="S578" s="32"/>
      <c r="T578" s="32"/>
      <c r="U578" s="32"/>
      <c r="V578" s="32"/>
      <c r="W578" s="32"/>
    </row>
    <row r="579" spans="1:23" ht="15.75" customHeight="1" x14ac:dyDescent="0.2">
      <c r="A579" s="30"/>
      <c r="B579" s="32"/>
      <c r="C579" s="32"/>
      <c r="D579" s="32"/>
      <c r="E579" s="32"/>
      <c r="F579" s="32"/>
      <c r="G579" s="32"/>
      <c r="H579" s="32"/>
      <c r="I579" s="32"/>
      <c r="J579" s="32"/>
      <c r="K579" s="32"/>
      <c r="L579" s="32"/>
      <c r="M579" s="32"/>
      <c r="N579" s="32"/>
      <c r="O579" s="32"/>
      <c r="P579" s="32"/>
      <c r="Q579" s="32"/>
      <c r="R579" s="32"/>
      <c r="S579" s="32"/>
      <c r="T579" s="32"/>
      <c r="U579" s="32"/>
      <c r="V579" s="32"/>
      <c r="W579" s="32"/>
    </row>
    <row r="580" spans="1:23" ht="15.75" customHeight="1" x14ac:dyDescent="0.2">
      <c r="A580" s="30"/>
      <c r="B580" s="32"/>
      <c r="C580" s="32"/>
      <c r="D580" s="32"/>
      <c r="E580" s="32"/>
      <c r="F580" s="32"/>
      <c r="G580" s="32"/>
      <c r="H580" s="32"/>
      <c r="I580" s="32"/>
      <c r="J580" s="32"/>
      <c r="K580" s="32"/>
      <c r="L580" s="32"/>
      <c r="M580" s="32"/>
      <c r="N580" s="32"/>
      <c r="O580" s="32"/>
      <c r="P580" s="32"/>
      <c r="Q580" s="32"/>
      <c r="R580" s="32"/>
      <c r="S580" s="32"/>
      <c r="T580" s="32"/>
      <c r="U580" s="32"/>
      <c r="V580" s="32"/>
      <c r="W580" s="32"/>
    </row>
    <row r="581" spans="1:23" ht="15.75" customHeight="1" x14ac:dyDescent="0.2">
      <c r="A581" s="30"/>
      <c r="B581" s="32"/>
      <c r="C581" s="32"/>
      <c r="D581" s="32"/>
      <c r="E581" s="32"/>
      <c r="F581" s="32"/>
      <c r="G581" s="32"/>
      <c r="H581" s="32"/>
      <c r="I581" s="32"/>
      <c r="J581" s="32"/>
      <c r="K581" s="32"/>
      <c r="L581" s="32"/>
      <c r="M581" s="32"/>
      <c r="N581" s="32"/>
      <c r="O581" s="32"/>
      <c r="P581" s="32"/>
      <c r="Q581" s="32"/>
      <c r="R581" s="32"/>
      <c r="S581" s="32"/>
      <c r="T581" s="32"/>
      <c r="U581" s="32"/>
      <c r="V581" s="32"/>
      <c r="W581" s="32"/>
    </row>
    <row r="582" spans="1:23" ht="15.75" customHeight="1" x14ac:dyDescent="0.2">
      <c r="A582" s="30"/>
      <c r="B582" s="32"/>
      <c r="C582" s="32"/>
      <c r="D582" s="32"/>
      <c r="E582" s="32"/>
      <c r="F582" s="32"/>
      <c r="G582" s="32"/>
      <c r="H582" s="32"/>
      <c r="I582" s="32"/>
      <c r="J582" s="32"/>
      <c r="K582" s="32"/>
      <c r="L582" s="32"/>
      <c r="M582" s="32"/>
      <c r="N582" s="32"/>
      <c r="O582" s="32"/>
      <c r="P582" s="32"/>
      <c r="Q582" s="32"/>
      <c r="R582" s="32"/>
      <c r="S582" s="32"/>
      <c r="T582" s="32"/>
      <c r="U582" s="32"/>
      <c r="V582" s="32"/>
      <c r="W582" s="32"/>
    </row>
    <row r="583" spans="1:23" ht="15.75" customHeight="1" x14ac:dyDescent="0.2">
      <c r="A583" s="30"/>
      <c r="B583" s="32"/>
      <c r="C583" s="32"/>
      <c r="D583" s="32"/>
      <c r="E583" s="32"/>
      <c r="F583" s="32"/>
      <c r="G583" s="32"/>
      <c r="H583" s="32"/>
      <c r="I583" s="32"/>
      <c r="J583" s="32"/>
      <c r="K583" s="32"/>
      <c r="L583" s="32"/>
      <c r="M583" s="32"/>
      <c r="N583" s="32"/>
      <c r="O583" s="32"/>
      <c r="P583" s="32"/>
      <c r="Q583" s="32"/>
      <c r="R583" s="32"/>
      <c r="S583" s="32"/>
      <c r="T583" s="32"/>
      <c r="U583" s="32"/>
      <c r="V583" s="32"/>
      <c r="W583" s="32"/>
    </row>
    <row r="584" spans="1:23" ht="15.75" customHeight="1" x14ac:dyDescent="0.2">
      <c r="A584" s="30"/>
      <c r="B584" s="32"/>
      <c r="C584" s="32"/>
      <c r="D584" s="32"/>
      <c r="E584" s="32"/>
      <c r="F584" s="32"/>
      <c r="G584" s="32"/>
      <c r="H584" s="32"/>
      <c r="I584" s="32"/>
      <c r="J584" s="32"/>
      <c r="K584" s="32"/>
      <c r="L584" s="32"/>
      <c r="M584" s="32"/>
      <c r="N584" s="32"/>
      <c r="O584" s="32"/>
      <c r="P584" s="32"/>
      <c r="Q584" s="32"/>
      <c r="R584" s="32"/>
      <c r="S584" s="32"/>
      <c r="T584" s="32"/>
      <c r="U584" s="32"/>
      <c r="V584" s="32"/>
      <c r="W584" s="32"/>
    </row>
    <row r="585" spans="1:23" ht="15.75" customHeight="1" x14ac:dyDescent="0.2">
      <c r="A585" s="30"/>
      <c r="B585" s="32"/>
      <c r="C585" s="32"/>
      <c r="D585" s="32"/>
      <c r="E585" s="32"/>
      <c r="F585" s="32"/>
      <c r="G585" s="32"/>
      <c r="H585" s="32"/>
      <c r="I585" s="32"/>
      <c r="J585" s="32"/>
      <c r="K585" s="32"/>
      <c r="L585" s="32"/>
      <c r="M585" s="32"/>
      <c r="N585" s="32"/>
      <c r="O585" s="32"/>
      <c r="P585" s="32"/>
      <c r="Q585" s="32"/>
      <c r="R585" s="32"/>
      <c r="S585" s="32"/>
      <c r="T585" s="32"/>
      <c r="U585" s="32"/>
      <c r="V585" s="32"/>
      <c r="W585" s="32"/>
    </row>
    <row r="586" spans="1:23" ht="15.75" customHeight="1" x14ac:dyDescent="0.2">
      <c r="A586" s="30"/>
      <c r="B586" s="32"/>
      <c r="C586" s="32"/>
      <c r="D586" s="32"/>
      <c r="E586" s="32"/>
      <c r="F586" s="32"/>
      <c r="G586" s="32"/>
      <c r="H586" s="32"/>
      <c r="I586" s="32"/>
      <c r="J586" s="32"/>
      <c r="K586" s="32"/>
      <c r="L586" s="32"/>
      <c r="M586" s="32"/>
      <c r="N586" s="32"/>
      <c r="O586" s="32"/>
      <c r="P586" s="32"/>
      <c r="Q586" s="32"/>
      <c r="R586" s="32"/>
      <c r="S586" s="32"/>
      <c r="T586" s="32"/>
      <c r="U586" s="32"/>
      <c r="V586" s="32"/>
      <c r="W586" s="32"/>
    </row>
    <row r="587" spans="1:23" ht="15.75" customHeight="1" x14ac:dyDescent="0.2">
      <c r="A587" s="30"/>
      <c r="B587" s="32"/>
      <c r="C587" s="32"/>
      <c r="D587" s="32"/>
      <c r="E587" s="32"/>
      <c r="F587" s="32"/>
      <c r="G587" s="32"/>
      <c r="H587" s="32"/>
      <c r="I587" s="32"/>
      <c r="J587" s="32"/>
      <c r="K587" s="32"/>
      <c r="L587" s="32"/>
      <c r="M587" s="32"/>
      <c r="N587" s="32"/>
      <c r="O587" s="32"/>
      <c r="P587" s="32"/>
      <c r="Q587" s="32"/>
      <c r="R587" s="32"/>
      <c r="S587" s="32"/>
      <c r="T587" s="32"/>
      <c r="U587" s="32"/>
      <c r="V587" s="32"/>
      <c r="W587" s="32"/>
    </row>
    <row r="588" spans="1:23" ht="15.75" customHeight="1" x14ac:dyDescent="0.2">
      <c r="A588" s="30"/>
      <c r="B588" s="32"/>
      <c r="C588" s="32"/>
      <c r="D588" s="32"/>
      <c r="E588" s="32"/>
      <c r="F588" s="32"/>
      <c r="G588" s="32"/>
      <c r="H588" s="32"/>
      <c r="I588" s="32"/>
      <c r="J588" s="32"/>
      <c r="K588" s="32"/>
      <c r="L588" s="32"/>
      <c r="M588" s="32"/>
      <c r="N588" s="32"/>
      <c r="O588" s="32"/>
      <c r="P588" s="32"/>
      <c r="Q588" s="32"/>
      <c r="R588" s="32"/>
      <c r="S588" s="32"/>
      <c r="T588" s="32"/>
      <c r="U588" s="32"/>
      <c r="V588" s="32"/>
      <c r="W588" s="32"/>
    </row>
    <row r="589" spans="1:23" ht="15.75" customHeight="1" x14ac:dyDescent="0.2">
      <c r="A589" s="30"/>
      <c r="B589" s="32"/>
      <c r="C589" s="32"/>
      <c r="D589" s="32"/>
      <c r="E589" s="32"/>
      <c r="F589" s="32"/>
      <c r="G589" s="32"/>
      <c r="H589" s="32"/>
      <c r="I589" s="32"/>
      <c r="J589" s="32"/>
      <c r="K589" s="32"/>
      <c r="L589" s="32"/>
      <c r="M589" s="32"/>
      <c r="N589" s="32"/>
      <c r="O589" s="32"/>
      <c r="P589" s="32"/>
      <c r="Q589" s="32"/>
      <c r="R589" s="32"/>
      <c r="S589" s="32"/>
      <c r="T589" s="32"/>
      <c r="U589" s="32"/>
      <c r="V589" s="32"/>
      <c r="W589" s="32"/>
    </row>
    <row r="590" spans="1:23" ht="15.75" customHeight="1" x14ac:dyDescent="0.2">
      <c r="A590" s="30"/>
      <c r="B590" s="32"/>
      <c r="C590" s="32"/>
      <c r="D590" s="32"/>
      <c r="E590" s="32"/>
      <c r="F590" s="32"/>
      <c r="G590" s="32"/>
      <c r="H590" s="32"/>
      <c r="I590" s="32"/>
      <c r="J590" s="32"/>
      <c r="K590" s="32"/>
      <c r="L590" s="32"/>
      <c r="M590" s="32"/>
      <c r="N590" s="32"/>
      <c r="O590" s="32"/>
      <c r="P590" s="32"/>
      <c r="Q590" s="32"/>
      <c r="R590" s="32"/>
      <c r="S590" s="32"/>
      <c r="T590" s="32"/>
      <c r="U590" s="32"/>
      <c r="V590" s="32"/>
      <c r="W590" s="32"/>
    </row>
    <row r="591" spans="1:23" ht="15.75" customHeight="1" x14ac:dyDescent="0.2">
      <c r="A591" s="30"/>
      <c r="B591" s="32"/>
      <c r="C591" s="32"/>
      <c r="D591" s="32"/>
      <c r="E591" s="32"/>
      <c r="F591" s="32"/>
      <c r="G591" s="32"/>
      <c r="H591" s="32"/>
      <c r="I591" s="32"/>
      <c r="J591" s="32"/>
      <c r="K591" s="32"/>
      <c r="L591" s="32"/>
      <c r="M591" s="32"/>
      <c r="N591" s="32"/>
      <c r="O591" s="32"/>
      <c r="P591" s="32"/>
      <c r="Q591" s="32"/>
      <c r="R591" s="32"/>
      <c r="S591" s="32"/>
      <c r="T591" s="32"/>
      <c r="U591" s="32"/>
      <c r="V591" s="32"/>
      <c r="W591" s="32"/>
    </row>
    <row r="592" spans="1:23" ht="15.75" customHeight="1" x14ac:dyDescent="0.2">
      <c r="A592" s="30"/>
      <c r="B592" s="32"/>
      <c r="C592" s="32"/>
      <c r="D592" s="32"/>
      <c r="E592" s="32"/>
      <c r="F592" s="32"/>
      <c r="G592" s="32"/>
      <c r="H592" s="32"/>
      <c r="I592" s="32"/>
      <c r="J592" s="32"/>
      <c r="K592" s="32"/>
      <c r="L592" s="32"/>
      <c r="M592" s="32"/>
      <c r="N592" s="32"/>
      <c r="O592" s="32"/>
      <c r="P592" s="32"/>
      <c r="Q592" s="32"/>
      <c r="R592" s="32"/>
      <c r="S592" s="32"/>
      <c r="T592" s="32"/>
      <c r="U592" s="32"/>
      <c r="V592" s="32"/>
      <c r="W592" s="32"/>
    </row>
    <row r="593" spans="1:23" ht="15.75" customHeight="1" x14ac:dyDescent="0.2">
      <c r="A593" s="30"/>
      <c r="B593" s="32"/>
      <c r="C593" s="32"/>
      <c r="D593" s="32"/>
      <c r="E593" s="32"/>
      <c r="F593" s="32"/>
      <c r="G593" s="32"/>
      <c r="H593" s="32"/>
      <c r="I593" s="32"/>
      <c r="J593" s="32"/>
      <c r="K593" s="32"/>
      <c r="L593" s="32"/>
      <c r="M593" s="32"/>
      <c r="N593" s="32"/>
      <c r="O593" s="32"/>
      <c r="P593" s="32"/>
      <c r="Q593" s="32"/>
      <c r="R593" s="32"/>
      <c r="S593" s="32"/>
      <c r="T593" s="32"/>
      <c r="U593" s="32"/>
      <c r="V593" s="32"/>
      <c r="W593" s="32"/>
    </row>
    <row r="594" spans="1:23" ht="15.75" customHeight="1" x14ac:dyDescent="0.2">
      <c r="A594" s="30"/>
      <c r="B594" s="32"/>
      <c r="C594" s="32"/>
      <c r="D594" s="32"/>
      <c r="E594" s="32"/>
      <c r="F594" s="32"/>
      <c r="G594" s="32"/>
      <c r="H594" s="32"/>
      <c r="I594" s="32"/>
      <c r="J594" s="32"/>
      <c r="K594" s="32"/>
      <c r="L594" s="32"/>
      <c r="M594" s="32"/>
      <c r="N594" s="32"/>
      <c r="O594" s="32"/>
      <c r="P594" s="32"/>
      <c r="Q594" s="32"/>
      <c r="R594" s="32"/>
      <c r="S594" s="32"/>
      <c r="T594" s="32"/>
      <c r="U594" s="32"/>
      <c r="V594" s="32"/>
      <c r="W594" s="32"/>
    </row>
    <row r="595" spans="1:23" ht="15.75" customHeight="1" x14ac:dyDescent="0.2">
      <c r="A595" s="30"/>
      <c r="B595" s="32"/>
      <c r="C595" s="32"/>
      <c r="D595" s="32"/>
      <c r="E595" s="32"/>
      <c r="F595" s="32"/>
      <c r="G595" s="32"/>
      <c r="H595" s="32"/>
      <c r="I595" s="32"/>
      <c r="J595" s="32"/>
      <c r="K595" s="32"/>
      <c r="L595" s="32"/>
      <c r="M595" s="32"/>
      <c r="N595" s="32"/>
      <c r="O595" s="32"/>
      <c r="P595" s="32"/>
      <c r="Q595" s="32"/>
      <c r="R595" s="32"/>
      <c r="S595" s="32"/>
      <c r="T595" s="32"/>
      <c r="U595" s="32"/>
      <c r="V595" s="32"/>
      <c r="W595" s="32"/>
    </row>
    <row r="596" spans="1:23" ht="15.75" customHeight="1" x14ac:dyDescent="0.2">
      <c r="A596" s="30"/>
      <c r="B596" s="32"/>
      <c r="C596" s="32"/>
      <c r="D596" s="32"/>
      <c r="E596" s="32"/>
      <c r="F596" s="32"/>
      <c r="G596" s="32"/>
      <c r="H596" s="32"/>
      <c r="I596" s="32"/>
      <c r="J596" s="32"/>
      <c r="K596" s="32"/>
      <c r="L596" s="32"/>
      <c r="M596" s="32"/>
      <c r="N596" s="32"/>
      <c r="O596" s="32"/>
      <c r="P596" s="32"/>
      <c r="Q596" s="32"/>
      <c r="R596" s="32"/>
      <c r="S596" s="32"/>
      <c r="T596" s="32"/>
      <c r="U596" s="32"/>
      <c r="V596" s="32"/>
      <c r="W596" s="32"/>
    </row>
    <row r="597" spans="1:23" ht="15.75" customHeight="1" x14ac:dyDescent="0.2">
      <c r="A597" s="30"/>
      <c r="B597" s="32"/>
      <c r="C597" s="32"/>
      <c r="D597" s="32"/>
      <c r="E597" s="32"/>
      <c r="F597" s="32"/>
      <c r="G597" s="32"/>
      <c r="H597" s="32"/>
      <c r="I597" s="32"/>
      <c r="J597" s="32"/>
      <c r="K597" s="32"/>
      <c r="L597" s="32"/>
      <c r="M597" s="32"/>
      <c r="N597" s="32"/>
      <c r="O597" s="32"/>
      <c r="P597" s="32"/>
      <c r="Q597" s="32"/>
      <c r="R597" s="32"/>
      <c r="S597" s="32"/>
      <c r="T597" s="32"/>
      <c r="U597" s="32"/>
      <c r="V597" s="32"/>
      <c r="W597" s="32"/>
    </row>
    <row r="598" spans="1:23" ht="15.75" customHeight="1" x14ac:dyDescent="0.2">
      <c r="A598" s="30"/>
      <c r="B598" s="32"/>
      <c r="C598" s="32"/>
      <c r="D598" s="32"/>
      <c r="E598" s="32"/>
      <c r="F598" s="32"/>
      <c r="G598" s="32"/>
      <c r="H598" s="32"/>
      <c r="I598" s="32"/>
      <c r="J598" s="32"/>
      <c r="K598" s="32"/>
      <c r="L598" s="32"/>
      <c r="M598" s="32"/>
      <c r="N598" s="32"/>
      <c r="O598" s="32"/>
      <c r="P598" s="32"/>
      <c r="Q598" s="32"/>
      <c r="R598" s="32"/>
      <c r="S598" s="32"/>
      <c r="T598" s="32"/>
      <c r="U598" s="32"/>
      <c r="V598" s="32"/>
      <c r="W598" s="32"/>
    </row>
    <row r="599" spans="1:23" ht="15.75" customHeight="1" x14ac:dyDescent="0.2">
      <c r="A599" s="30"/>
      <c r="B599" s="32"/>
      <c r="C599" s="32"/>
      <c r="D599" s="32"/>
      <c r="E599" s="32"/>
      <c r="F599" s="32"/>
      <c r="G599" s="32"/>
      <c r="H599" s="32"/>
      <c r="I599" s="32"/>
      <c r="J599" s="32"/>
      <c r="K599" s="32"/>
      <c r="L599" s="32"/>
      <c r="M599" s="32"/>
      <c r="N599" s="32"/>
      <c r="O599" s="32"/>
      <c r="P599" s="32"/>
      <c r="Q599" s="32"/>
      <c r="R599" s="32"/>
      <c r="S599" s="32"/>
      <c r="T599" s="32"/>
      <c r="U599" s="32"/>
      <c r="V599" s="32"/>
      <c r="W599" s="32"/>
    </row>
    <row r="600" spans="1:23" ht="15.75" customHeight="1" x14ac:dyDescent="0.2">
      <c r="A600" s="30"/>
      <c r="B600" s="32"/>
      <c r="C600" s="32"/>
      <c r="D600" s="32"/>
      <c r="E600" s="32"/>
      <c r="F600" s="32"/>
      <c r="G600" s="32"/>
      <c r="H600" s="32"/>
      <c r="I600" s="32"/>
      <c r="J600" s="32"/>
      <c r="K600" s="32"/>
      <c r="L600" s="32"/>
      <c r="M600" s="32"/>
      <c r="N600" s="32"/>
      <c r="O600" s="32"/>
      <c r="P600" s="32"/>
      <c r="Q600" s="32"/>
      <c r="R600" s="32"/>
      <c r="S600" s="32"/>
      <c r="T600" s="32"/>
      <c r="U600" s="32"/>
      <c r="V600" s="32"/>
      <c r="W600" s="32"/>
    </row>
    <row r="601" spans="1:23" ht="15.75" customHeight="1" x14ac:dyDescent="0.2">
      <c r="A601" s="30"/>
      <c r="B601" s="32"/>
      <c r="C601" s="32"/>
      <c r="D601" s="32"/>
      <c r="E601" s="32"/>
      <c r="F601" s="32"/>
      <c r="G601" s="32"/>
      <c r="H601" s="32"/>
      <c r="I601" s="32"/>
      <c r="J601" s="32"/>
      <c r="K601" s="32"/>
      <c r="L601" s="32"/>
      <c r="M601" s="32"/>
      <c r="N601" s="32"/>
      <c r="O601" s="32"/>
      <c r="P601" s="32"/>
      <c r="Q601" s="32"/>
      <c r="R601" s="32"/>
      <c r="S601" s="32"/>
      <c r="T601" s="32"/>
      <c r="U601" s="32"/>
      <c r="V601" s="32"/>
      <c r="W601" s="32"/>
    </row>
    <row r="602" spans="1:23" ht="15.75" customHeight="1" x14ac:dyDescent="0.2">
      <c r="A602" s="30"/>
      <c r="B602" s="32"/>
      <c r="C602" s="32"/>
      <c r="D602" s="32"/>
      <c r="E602" s="32"/>
      <c r="F602" s="32"/>
      <c r="G602" s="32"/>
      <c r="H602" s="32"/>
      <c r="I602" s="32"/>
      <c r="J602" s="32"/>
      <c r="K602" s="32"/>
      <c r="L602" s="32"/>
      <c r="M602" s="32"/>
      <c r="N602" s="32"/>
      <c r="O602" s="32"/>
      <c r="P602" s="32"/>
      <c r="Q602" s="32"/>
      <c r="R602" s="32"/>
      <c r="S602" s="32"/>
      <c r="T602" s="32"/>
      <c r="U602" s="32"/>
      <c r="V602" s="32"/>
      <c r="W602" s="32"/>
    </row>
    <row r="603" spans="1:23" ht="15.75" customHeight="1" x14ac:dyDescent="0.2">
      <c r="A603" s="30"/>
      <c r="B603" s="32"/>
      <c r="C603" s="32"/>
      <c r="D603" s="32"/>
      <c r="E603" s="32"/>
      <c r="F603" s="32"/>
      <c r="G603" s="32"/>
      <c r="H603" s="32"/>
      <c r="I603" s="32"/>
      <c r="J603" s="32"/>
      <c r="K603" s="32"/>
      <c r="L603" s="32"/>
      <c r="M603" s="32"/>
      <c r="N603" s="32"/>
      <c r="O603" s="32"/>
      <c r="P603" s="32"/>
      <c r="Q603" s="32"/>
      <c r="R603" s="32"/>
      <c r="S603" s="32"/>
      <c r="T603" s="32"/>
      <c r="U603" s="32"/>
      <c r="V603" s="32"/>
      <c r="W603" s="32"/>
    </row>
    <row r="604" spans="1:23" ht="15.75" customHeight="1" x14ac:dyDescent="0.2">
      <c r="A604" s="30"/>
      <c r="B604" s="32"/>
      <c r="C604" s="32"/>
      <c r="D604" s="32"/>
      <c r="E604" s="32"/>
      <c r="F604" s="32"/>
      <c r="G604" s="32"/>
      <c r="H604" s="32"/>
      <c r="I604" s="32"/>
      <c r="J604" s="32"/>
      <c r="K604" s="32"/>
      <c r="L604" s="32"/>
      <c r="M604" s="32"/>
      <c r="N604" s="32"/>
      <c r="O604" s="32"/>
      <c r="P604" s="32"/>
      <c r="Q604" s="32"/>
      <c r="R604" s="32"/>
      <c r="S604" s="32"/>
      <c r="T604" s="32"/>
      <c r="U604" s="32"/>
      <c r="V604" s="32"/>
      <c r="W604" s="32"/>
    </row>
    <row r="605" spans="1:23" ht="15.75" customHeight="1" x14ac:dyDescent="0.2">
      <c r="A605" s="30"/>
      <c r="B605" s="32"/>
      <c r="C605" s="32"/>
      <c r="D605" s="32"/>
      <c r="E605" s="32"/>
      <c r="F605" s="32"/>
      <c r="G605" s="32"/>
      <c r="H605" s="32"/>
      <c r="I605" s="32"/>
      <c r="J605" s="32"/>
      <c r="K605" s="32"/>
      <c r="L605" s="32"/>
      <c r="M605" s="32"/>
      <c r="N605" s="32"/>
      <c r="O605" s="32"/>
      <c r="P605" s="32"/>
      <c r="Q605" s="32"/>
      <c r="R605" s="32"/>
      <c r="S605" s="32"/>
      <c r="T605" s="32"/>
      <c r="U605" s="32"/>
      <c r="V605" s="32"/>
      <c r="W605" s="32"/>
    </row>
    <row r="606" spans="1:23" ht="15.75" customHeight="1" x14ac:dyDescent="0.2">
      <c r="A606" s="30"/>
      <c r="B606" s="32"/>
      <c r="C606" s="32"/>
      <c r="D606" s="32"/>
      <c r="E606" s="32"/>
      <c r="F606" s="32"/>
      <c r="G606" s="32"/>
      <c r="H606" s="32"/>
      <c r="I606" s="32"/>
      <c r="J606" s="32"/>
      <c r="K606" s="32"/>
      <c r="L606" s="32"/>
      <c r="M606" s="32"/>
      <c r="N606" s="32"/>
      <c r="O606" s="32"/>
      <c r="P606" s="32"/>
      <c r="Q606" s="32"/>
      <c r="R606" s="32"/>
      <c r="S606" s="32"/>
      <c r="T606" s="32"/>
      <c r="U606" s="32"/>
      <c r="V606" s="32"/>
      <c r="W606" s="32"/>
    </row>
    <row r="607" spans="1:23" ht="15.75" customHeight="1" x14ac:dyDescent="0.2">
      <c r="A607" s="30"/>
      <c r="B607" s="32"/>
      <c r="C607" s="32"/>
      <c r="D607" s="32"/>
      <c r="E607" s="32"/>
      <c r="F607" s="32"/>
      <c r="G607" s="32"/>
      <c r="H607" s="32"/>
      <c r="I607" s="32"/>
      <c r="J607" s="32"/>
      <c r="K607" s="32"/>
      <c r="L607" s="32"/>
      <c r="M607" s="32"/>
      <c r="N607" s="32"/>
      <c r="O607" s="32"/>
      <c r="P607" s="32"/>
      <c r="Q607" s="32"/>
      <c r="R607" s="32"/>
      <c r="S607" s="32"/>
      <c r="T607" s="32"/>
      <c r="U607" s="32"/>
      <c r="V607" s="32"/>
      <c r="W607" s="32"/>
    </row>
    <row r="608" spans="1:23" ht="15.75" customHeight="1" x14ac:dyDescent="0.2">
      <c r="A608" s="30"/>
      <c r="B608" s="32"/>
      <c r="C608" s="32"/>
      <c r="D608" s="32"/>
      <c r="E608" s="32"/>
      <c r="F608" s="32"/>
      <c r="G608" s="32"/>
      <c r="H608" s="32"/>
      <c r="I608" s="32"/>
      <c r="J608" s="32"/>
      <c r="K608" s="32"/>
      <c r="L608" s="32"/>
      <c r="M608" s="32"/>
      <c r="N608" s="32"/>
      <c r="O608" s="32"/>
      <c r="P608" s="32"/>
      <c r="Q608" s="32"/>
      <c r="R608" s="32"/>
      <c r="S608" s="32"/>
      <c r="T608" s="32"/>
      <c r="U608" s="32"/>
      <c r="V608" s="32"/>
      <c r="W608" s="32"/>
    </row>
    <row r="609" spans="1:23" ht="15.75" customHeight="1" x14ac:dyDescent="0.2">
      <c r="A609" s="30"/>
      <c r="B609" s="32"/>
      <c r="C609" s="32"/>
      <c r="D609" s="32"/>
      <c r="E609" s="32"/>
      <c r="F609" s="32"/>
      <c r="G609" s="32"/>
      <c r="H609" s="32"/>
      <c r="I609" s="32"/>
      <c r="J609" s="32"/>
      <c r="K609" s="32"/>
      <c r="L609" s="32"/>
      <c r="M609" s="32"/>
      <c r="N609" s="32"/>
      <c r="O609" s="32"/>
      <c r="P609" s="32"/>
      <c r="Q609" s="32"/>
      <c r="R609" s="32"/>
      <c r="S609" s="32"/>
      <c r="T609" s="32"/>
      <c r="U609" s="32"/>
      <c r="V609" s="32"/>
      <c r="W609" s="32"/>
    </row>
    <row r="610" spans="1:23" ht="15.75" customHeight="1" x14ac:dyDescent="0.2">
      <c r="A610" s="30"/>
      <c r="B610" s="32"/>
      <c r="C610" s="32"/>
      <c r="D610" s="32"/>
      <c r="E610" s="32"/>
      <c r="F610" s="32"/>
      <c r="G610" s="32"/>
      <c r="H610" s="32"/>
      <c r="I610" s="32"/>
      <c r="J610" s="32"/>
      <c r="K610" s="32"/>
      <c r="L610" s="32"/>
      <c r="M610" s="32"/>
      <c r="N610" s="32"/>
      <c r="O610" s="32"/>
      <c r="P610" s="32"/>
      <c r="Q610" s="32"/>
      <c r="R610" s="32"/>
      <c r="S610" s="32"/>
      <c r="T610" s="32"/>
      <c r="U610" s="32"/>
      <c r="V610" s="32"/>
      <c r="W610" s="32"/>
    </row>
    <row r="611" spans="1:23" ht="15.75" customHeight="1" x14ac:dyDescent="0.2">
      <c r="A611" s="30"/>
      <c r="B611" s="32"/>
      <c r="C611" s="32"/>
      <c r="D611" s="32"/>
      <c r="E611" s="32"/>
      <c r="F611" s="32"/>
      <c r="G611" s="32"/>
      <c r="H611" s="32"/>
      <c r="I611" s="32"/>
      <c r="J611" s="32"/>
      <c r="K611" s="32"/>
      <c r="L611" s="32"/>
      <c r="M611" s="32"/>
      <c r="N611" s="32"/>
      <c r="O611" s="32"/>
      <c r="P611" s="32"/>
      <c r="Q611" s="32"/>
      <c r="R611" s="32"/>
      <c r="S611" s="32"/>
      <c r="T611" s="32"/>
      <c r="U611" s="32"/>
      <c r="V611" s="32"/>
      <c r="W611" s="32"/>
    </row>
    <row r="612" spans="1:23" ht="15.75" customHeight="1" x14ac:dyDescent="0.2">
      <c r="A612" s="30"/>
      <c r="B612" s="32"/>
      <c r="C612" s="32"/>
      <c r="D612" s="32"/>
      <c r="E612" s="32"/>
      <c r="F612" s="32"/>
      <c r="G612" s="32"/>
      <c r="H612" s="32"/>
      <c r="I612" s="32"/>
      <c r="J612" s="32"/>
      <c r="K612" s="32"/>
      <c r="L612" s="32"/>
      <c r="M612" s="32"/>
      <c r="N612" s="32"/>
      <c r="O612" s="32"/>
      <c r="P612" s="32"/>
      <c r="Q612" s="32"/>
      <c r="R612" s="32"/>
      <c r="S612" s="32"/>
      <c r="T612" s="32"/>
      <c r="U612" s="32"/>
      <c r="V612" s="32"/>
      <c r="W612" s="32"/>
    </row>
    <row r="613" spans="1:23" ht="15.75" customHeight="1" x14ac:dyDescent="0.2">
      <c r="A613" s="30"/>
      <c r="B613" s="32"/>
      <c r="C613" s="32"/>
      <c r="D613" s="32"/>
      <c r="E613" s="32"/>
      <c r="F613" s="32"/>
      <c r="G613" s="32"/>
      <c r="H613" s="32"/>
      <c r="I613" s="32"/>
      <c r="J613" s="32"/>
      <c r="K613" s="32"/>
      <c r="L613" s="32"/>
      <c r="M613" s="32"/>
      <c r="N613" s="32"/>
      <c r="O613" s="32"/>
      <c r="P613" s="32"/>
      <c r="Q613" s="32"/>
      <c r="R613" s="32"/>
      <c r="S613" s="32"/>
      <c r="T613" s="32"/>
      <c r="U613" s="32"/>
      <c r="V613" s="32"/>
      <c r="W613" s="32"/>
    </row>
    <row r="614" spans="1:23" ht="15.75" customHeight="1" x14ac:dyDescent="0.2">
      <c r="A614" s="30"/>
      <c r="B614" s="32"/>
      <c r="C614" s="32"/>
      <c r="D614" s="32"/>
      <c r="E614" s="32"/>
      <c r="F614" s="32"/>
      <c r="G614" s="32"/>
      <c r="H614" s="32"/>
      <c r="I614" s="32"/>
      <c r="J614" s="32"/>
      <c r="K614" s="32"/>
      <c r="L614" s="32"/>
      <c r="M614" s="32"/>
      <c r="N614" s="32"/>
      <c r="O614" s="32"/>
      <c r="P614" s="32"/>
      <c r="Q614" s="32"/>
      <c r="R614" s="32"/>
      <c r="S614" s="32"/>
      <c r="T614" s="32"/>
      <c r="U614" s="32"/>
      <c r="V614" s="32"/>
      <c r="W614" s="32"/>
    </row>
    <row r="615" spans="1:23" ht="15.75" customHeight="1" x14ac:dyDescent="0.2">
      <c r="A615" s="30"/>
      <c r="B615" s="32"/>
      <c r="C615" s="32"/>
      <c r="D615" s="32"/>
      <c r="E615" s="32"/>
      <c r="F615" s="32"/>
      <c r="G615" s="32"/>
      <c r="H615" s="32"/>
      <c r="I615" s="32"/>
      <c r="J615" s="32"/>
      <c r="K615" s="32"/>
      <c r="L615" s="32"/>
      <c r="M615" s="32"/>
      <c r="N615" s="32"/>
      <c r="O615" s="32"/>
      <c r="P615" s="32"/>
      <c r="Q615" s="32"/>
      <c r="R615" s="32"/>
      <c r="S615" s="32"/>
      <c r="T615" s="32"/>
      <c r="U615" s="32"/>
      <c r="V615" s="32"/>
      <c r="W615" s="32"/>
    </row>
    <row r="616" spans="1:23" ht="15.75" customHeight="1" x14ac:dyDescent="0.2">
      <c r="A616" s="30"/>
      <c r="B616" s="32"/>
      <c r="C616" s="32"/>
      <c r="D616" s="32"/>
      <c r="E616" s="32"/>
      <c r="F616" s="32"/>
      <c r="G616" s="32"/>
      <c r="H616" s="32"/>
      <c r="I616" s="32"/>
      <c r="J616" s="32"/>
      <c r="K616" s="32"/>
      <c r="L616" s="32"/>
      <c r="M616" s="32"/>
      <c r="N616" s="32"/>
      <c r="O616" s="32"/>
      <c r="P616" s="32"/>
      <c r="Q616" s="32"/>
      <c r="R616" s="32"/>
      <c r="S616" s="32"/>
      <c r="T616" s="32"/>
      <c r="U616" s="32"/>
      <c r="V616" s="32"/>
      <c r="W616" s="32"/>
    </row>
    <row r="617" spans="1:23" ht="15.75" customHeight="1" x14ac:dyDescent="0.2">
      <c r="A617" s="30"/>
      <c r="B617" s="32"/>
      <c r="C617" s="32"/>
      <c r="D617" s="32"/>
      <c r="E617" s="32"/>
      <c r="F617" s="32"/>
      <c r="G617" s="32"/>
      <c r="H617" s="32"/>
      <c r="I617" s="32"/>
      <c r="J617" s="32"/>
      <c r="K617" s="32"/>
      <c r="L617" s="32"/>
      <c r="M617" s="32"/>
      <c r="N617" s="32"/>
      <c r="O617" s="32"/>
      <c r="P617" s="32"/>
      <c r="Q617" s="32"/>
      <c r="R617" s="32"/>
      <c r="S617" s="32"/>
      <c r="T617" s="32"/>
      <c r="U617" s="32"/>
      <c r="V617" s="32"/>
      <c r="W617" s="32"/>
    </row>
    <row r="618" spans="1:23" ht="15.75" customHeight="1" x14ac:dyDescent="0.2">
      <c r="A618" s="30"/>
      <c r="B618" s="32"/>
      <c r="C618" s="32"/>
      <c r="D618" s="32"/>
      <c r="E618" s="32"/>
      <c r="F618" s="32"/>
      <c r="G618" s="32"/>
      <c r="H618" s="32"/>
      <c r="I618" s="32"/>
      <c r="J618" s="32"/>
      <c r="K618" s="32"/>
      <c r="L618" s="32"/>
      <c r="M618" s="32"/>
      <c r="N618" s="32"/>
      <c r="O618" s="32"/>
      <c r="P618" s="32"/>
      <c r="Q618" s="32"/>
      <c r="R618" s="32"/>
      <c r="S618" s="32"/>
      <c r="T618" s="32"/>
      <c r="U618" s="32"/>
      <c r="V618" s="32"/>
      <c r="W618" s="32"/>
    </row>
    <row r="619" spans="1:23" ht="15.75" customHeight="1" x14ac:dyDescent="0.2">
      <c r="A619" s="30"/>
      <c r="B619" s="32"/>
      <c r="C619" s="32"/>
      <c r="D619" s="32"/>
      <c r="E619" s="32"/>
      <c r="F619" s="32"/>
      <c r="G619" s="32"/>
      <c r="H619" s="32"/>
      <c r="I619" s="32"/>
      <c r="J619" s="32"/>
      <c r="K619" s="32"/>
      <c r="L619" s="32"/>
      <c r="M619" s="32"/>
      <c r="N619" s="32"/>
      <c r="O619" s="32"/>
      <c r="P619" s="32"/>
      <c r="Q619" s="32"/>
      <c r="R619" s="32"/>
      <c r="S619" s="32"/>
      <c r="T619" s="32"/>
      <c r="U619" s="32"/>
      <c r="V619" s="32"/>
      <c r="W619" s="32"/>
    </row>
    <row r="620" spans="1:23" ht="15.75" customHeight="1" x14ac:dyDescent="0.2">
      <c r="A620" s="30"/>
      <c r="B620" s="32"/>
      <c r="C620" s="32"/>
      <c r="D620" s="32"/>
      <c r="E620" s="32"/>
      <c r="F620" s="32"/>
      <c r="G620" s="32"/>
      <c r="H620" s="32"/>
      <c r="I620" s="32"/>
      <c r="J620" s="32"/>
      <c r="K620" s="32"/>
      <c r="L620" s="32"/>
      <c r="M620" s="32"/>
      <c r="N620" s="32"/>
      <c r="O620" s="32"/>
      <c r="P620" s="32"/>
      <c r="Q620" s="32"/>
      <c r="R620" s="32"/>
      <c r="S620" s="32"/>
      <c r="T620" s="32"/>
      <c r="U620" s="32"/>
      <c r="V620" s="32"/>
      <c r="W620" s="32"/>
    </row>
    <row r="621" spans="1:23" ht="15.75" customHeight="1" x14ac:dyDescent="0.2">
      <c r="A621" s="30"/>
      <c r="B621" s="32"/>
      <c r="C621" s="32"/>
      <c r="D621" s="32"/>
      <c r="E621" s="32"/>
      <c r="F621" s="32"/>
      <c r="G621" s="32"/>
      <c r="H621" s="32"/>
      <c r="I621" s="32"/>
      <c r="J621" s="32"/>
      <c r="K621" s="32"/>
      <c r="L621" s="32"/>
      <c r="M621" s="32"/>
      <c r="N621" s="32"/>
      <c r="O621" s="32"/>
      <c r="P621" s="32"/>
      <c r="Q621" s="32"/>
      <c r="R621" s="32"/>
      <c r="S621" s="32"/>
      <c r="T621" s="32"/>
      <c r="U621" s="32"/>
      <c r="V621" s="32"/>
      <c r="W621" s="32"/>
    </row>
    <row r="622" spans="1:23" ht="15.75" customHeight="1" x14ac:dyDescent="0.2">
      <c r="A622" s="30"/>
      <c r="B622" s="32"/>
      <c r="C622" s="32"/>
      <c r="D622" s="32"/>
      <c r="E622" s="32"/>
      <c r="F622" s="32"/>
      <c r="G622" s="32"/>
      <c r="H622" s="32"/>
      <c r="I622" s="32"/>
      <c r="J622" s="32"/>
      <c r="K622" s="32"/>
      <c r="L622" s="32"/>
      <c r="M622" s="32"/>
      <c r="N622" s="32"/>
      <c r="O622" s="32"/>
      <c r="P622" s="32"/>
      <c r="Q622" s="32"/>
      <c r="R622" s="32"/>
      <c r="S622" s="32"/>
      <c r="T622" s="32"/>
      <c r="U622" s="32"/>
      <c r="V622" s="32"/>
      <c r="W622" s="32"/>
    </row>
    <row r="623" spans="1:23" ht="15.75" customHeight="1" x14ac:dyDescent="0.2">
      <c r="A623" s="30"/>
      <c r="B623" s="32"/>
      <c r="C623" s="32"/>
      <c r="D623" s="32"/>
      <c r="E623" s="32"/>
      <c r="F623" s="32"/>
      <c r="G623" s="32"/>
      <c r="H623" s="32"/>
      <c r="I623" s="32"/>
      <c r="J623" s="32"/>
      <c r="K623" s="32"/>
      <c r="L623" s="32"/>
      <c r="M623" s="32"/>
      <c r="N623" s="32"/>
      <c r="O623" s="32"/>
      <c r="P623" s="32"/>
      <c r="Q623" s="32"/>
      <c r="R623" s="32"/>
      <c r="S623" s="32"/>
      <c r="T623" s="32"/>
      <c r="U623" s="32"/>
      <c r="V623" s="32"/>
      <c r="W623" s="32"/>
    </row>
    <row r="624" spans="1:23" ht="15.75" customHeight="1" x14ac:dyDescent="0.2">
      <c r="A624" s="30"/>
      <c r="B624" s="32"/>
      <c r="C624" s="32"/>
      <c r="D624" s="32"/>
      <c r="E624" s="32"/>
      <c r="F624" s="32"/>
      <c r="G624" s="32"/>
      <c r="H624" s="32"/>
      <c r="I624" s="32"/>
      <c r="J624" s="32"/>
      <c r="K624" s="32"/>
      <c r="L624" s="32"/>
      <c r="M624" s="32"/>
      <c r="N624" s="32"/>
      <c r="O624" s="32"/>
      <c r="P624" s="32"/>
      <c r="Q624" s="32"/>
      <c r="R624" s="32"/>
      <c r="S624" s="32"/>
      <c r="T624" s="32"/>
      <c r="U624" s="32"/>
      <c r="V624" s="32"/>
      <c r="W624" s="32"/>
    </row>
    <row r="625" spans="1:23" ht="15.75" customHeight="1" x14ac:dyDescent="0.2">
      <c r="A625" s="30"/>
      <c r="B625" s="32"/>
      <c r="C625" s="32"/>
      <c r="D625" s="32"/>
      <c r="E625" s="32"/>
      <c r="F625" s="32"/>
      <c r="G625" s="32"/>
      <c r="H625" s="32"/>
      <c r="I625" s="32"/>
      <c r="J625" s="32"/>
      <c r="K625" s="32"/>
      <c r="L625" s="32"/>
      <c r="M625" s="32"/>
      <c r="N625" s="32"/>
      <c r="O625" s="32"/>
      <c r="P625" s="32"/>
      <c r="Q625" s="32"/>
      <c r="R625" s="32"/>
      <c r="S625" s="32"/>
      <c r="T625" s="32"/>
      <c r="U625" s="32"/>
      <c r="V625" s="32"/>
      <c r="W625" s="32"/>
    </row>
    <row r="626" spans="1:23" ht="15.75" customHeight="1" x14ac:dyDescent="0.2">
      <c r="A626" s="30"/>
      <c r="B626" s="32"/>
      <c r="C626" s="32"/>
      <c r="D626" s="32"/>
      <c r="E626" s="32"/>
      <c r="F626" s="32"/>
      <c r="G626" s="32"/>
      <c r="H626" s="32"/>
      <c r="I626" s="32"/>
      <c r="J626" s="32"/>
      <c r="K626" s="32"/>
      <c r="L626" s="32"/>
      <c r="M626" s="32"/>
      <c r="N626" s="32"/>
      <c r="O626" s="32"/>
      <c r="P626" s="32"/>
      <c r="Q626" s="32"/>
      <c r="R626" s="32"/>
      <c r="S626" s="32"/>
      <c r="T626" s="32"/>
      <c r="U626" s="32"/>
      <c r="V626" s="32"/>
      <c r="W626" s="32"/>
    </row>
    <row r="627" spans="1:23" ht="15.75" customHeight="1" x14ac:dyDescent="0.2">
      <c r="A627" s="30"/>
      <c r="B627" s="32"/>
      <c r="C627" s="32"/>
      <c r="D627" s="32"/>
      <c r="E627" s="32"/>
      <c r="F627" s="32"/>
      <c r="G627" s="32"/>
      <c r="H627" s="32"/>
      <c r="I627" s="32"/>
      <c r="J627" s="32"/>
      <c r="K627" s="32"/>
      <c r="L627" s="32"/>
      <c r="M627" s="32"/>
      <c r="N627" s="32"/>
      <c r="O627" s="32"/>
      <c r="P627" s="32"/>
      <c r="Q627" s="32"/>
      <c r="R627" s="32"/>
      <c r="S627" s="32"/>
      <c r="T627" s="32"/>
      <c r="U627" s="32"/>
      <c r="V627" s="32"/>
      <c r="W627" s="32"/>
    </row>
    <row r="628" spans="1:23" ht="15.75" customHeight="1" x14ac:dyDescent="0.2">
      <c r="A628" s="30"/>
      <c r="B628" s="32"/>
      <c r="C628" s="32"/>
      <c r="D628" s="32"/>
      <c r="E628" s="32"/>
      <c r="F628" s="32"/>
      <c r="G628" s="32"/>
      <c r="H628" s="32"/>
      <c r="I628" s="32"/>
      <c r="J628" s="32"/>
      <c r="K628" s="32"/>
      <c r="L628" s="32"/>
      <c r="M628" s="32"/>
      <c r="N628" s="32"/>
      <c r="O628" s="32"/>
      <c r="P628" s="32"/>
      <c r="Q628" s="32"/>
      <c r="R628" s="32"/>
      <c r="S628" s="32"/>
      <c r="T628" s="32"/>
      <c r="U628" s="32"/>
      <c r="V628" s="32"/>
      <c r="W628" s="32"/>
    </row>
    <row r="629" spans="1:23" ht="15.75" customHeight="1" x14ac:dyDescent="0.2">
      <c r="A629" s="30"/>
      <c r="B629" s="32"/>
      <c r="C629" s="32"/>
      <c r="D629" s="32"/>
      <c r="E629" s="32"/>
      <c r="F629" s="32"/>
      <c r="G629" s="32"/>
      <c r="H629" s="32"/>
      <c r="I629" s="32"/>
      <c r="J629" s="32"/>
      <c r="K629" s="32"/>
      <c r="L629" s="32"/>
      <c r="M629" s="32"/>
      <c r="N629" s="32"/>
      <c r="O629" s="32"/>
      <c r="P629" s="32"/>
      <c r="Q629" s="32"/>
      <c r="R629" s="32"/>
      <c r="S629" s="32"/>
      <c r="T629" s="32"/>
      <c r="U629" s="32"/>
      <c r="V629" s="32"/>
      <c r="W629" s="32"/>
    </row>
    <row r="630" spans="1:23" ht="15.75" customHeight="1" x14ac:dyDescent="0.2">
      <c r="A630" s="30"/>
      <c r="B630" s="32"/>
      <c r="C630" s="32"/>
      <c r="D630" s="32"/>
      <c r="E630" s="32"/>
      <c r="F630" s="32"/>
      <c r="G630" s="32"/>
      <c r="H630" s="32"/>
      <c r="I630" s="32"/>
      <c r="J630" s="32"/>
      <c r="K630" s="32"/>
      <c r="L630" s="32"/>
      <c r="M630" s="32"/>
      <c r="N630" s="32"/>
      <c r="O630" s="32"/>
      <c r="P630" s="32"/>
      <c r="Q630" s="32"/>
      <c r="R630" s="32"/>
      <c r="S630" s="32"/>
      <c r="T630" s="32"/>
      <c r="U630" s="32"/>
      <c r="V630" s="32"/>
      <c r="W630" s="32"/>
    </row>
    <row r="631" spans="1:23" ht="15.75" customHeight="1" x14ac:dyDescent="0.2">
      <c r="A631" s="30"/>
      <c r="B631" s="32"/>
      <c r="C631" s="32"/>
      <c r="D631" s="32"/>
      <c r="E631" s="32"/>
      <c r="F631" s="32"/>
      <c r="G631" s="32"/>
      <c r="H631" s="32"/>
      <c r="I631" s="32"/>
      <c r="J631" s="32"/>
      <c r="K631" s="32"/>
      <c r="L631" s="32"/>
      <c r="M631" s="32"/>
      <c r="N631" s="32"/>
      <c r="O631" s="32"/>
      <c r="P631" s="32"/>
      <c r="Q631" s="32"/>
      <c r="R631" s="32"/>
      <c r="S631" s="32"/>
      <c r="T631" s="32"/>
      <c r="U631" s="32"/>
      <c r="V631" s="32"/>
      <c r="W631" s="32"/>
    </row>
    <row r="632" spans="1:23" ht="15.75" customHeight="1" x14ac:dyDescent="0.2">
      <c r="A632" s="30"/>
      <c r="B632" s="32"/>
      <c r="C632" s="32"/>
      <c r="D632" s="32"/>
      <c r="E632" s="32"/>
      <c r="F632" s="32"/>
      <c r="G632" s="32"/>
      <c r="H632" s="32"/>
      <c r="I632" s="32"/>
      <c r="J632" s="32"/>
      <c r="K632" s="32"/>
      <c r="L632" s="32"/>
      <c r="M632" s="32"/>
      <c r="N632" s="32"/>
      <c r="O632" s="32"/>
      <c r="P632" s="32"/>
      <c r="Q632" s="32"/>
      <c r="R632" s="32"/>
      <c r="S632" s="32"/>
      <c r="T632" s="32"/>
      <c r="U632" s="32"/>
      <c r="V632" s="32"/>
      <c r="W632" s="32"/>
    </row>
    <row r="633" spans="1:23" ht="15.75" customHeight="1" x14ac:dyDescent="0.2">
      <c r="A633" s="30"/>
      <c r="B633" s="32"/>
      <c r="C633" s="32"/>
      <c r="D633" s="32"/>
      <c r="E633" s="32"/>
      <c r="F633" s="32"/>
      <c r="G633" s="32"/>
      <c r="H633" s="32"/>
      <c r="I633" s="32"/>
      <c r="J633" s="32"/>
      <c r="K633" s="32"/>
      <c r="L633" s="32"/>
      <c r="M633" s="32"/>
      <c r="N633" s="32"/>
      <c r="O633" s="32"/>
      <c r="P633" s="32"/>
      <c r="Q633" s="32"/>
      <c r="R633" s="32"/>
      <c r="S633" s="32"/>
      <c r="T633" s="32"/>
      <c r="U633" s="32"/>
      <c r="V633" s="32"/>
      <c r="W633" s="32"/>
    </row>
    <row r="634" spans="1:23" ht="15.75" customHeight="1" x14ac:dyDescent="0.2">
      <c r="A634" s="30"/>
      <c r="B634" s="32"/>
      <c r="C634" s="32"/>
      <c r="D634" s="32"/>
      <c r="E634" s="32"/>
      <c r="F634" s="32"/>
      <c r="G634" s="32"/>
      <c r="H634" s="32"/>
      <c r="I634" s="32"/>
      <c r="J634" s="32"/>
      <c r="K634" s="32"/>
      <c r="L634" s="32"/>
      <c r="M634" s="32"/>
      <c r="N634" s="32"/>
      <c r="O634" s="32"/>
      <c r="P634" s="32"/>
      <c r="Q634" s="32"/>
      <c r="R634" s="32"/>
      <c r="S634" s="32"/>
      <c r="T634" s="32"/>
      <c r="U634" s="32"/>
      <c r="V634" s="32"/>
      <c r="W634" s="32"/>
    </row>
    <row r="635" spans="1:23" ht="15.75" customHeight="1" x14ac:dyDescent="0.2">
      <c r="A635" s="30"/>
      <c r="B635" s="32"/>
      <c r="C635" s="32"/>
      <c r="D635" s="32"/>
      <c r="E635" s="32"/>
      <c r="F635" s="32"/>
      <c r="G635" s="32"/>
      <c r="H635" s="32"/>
      <c r="I635" s="32"/>
      <c r="J635" s="32"/>
      <c r="K635" s="32"/>
      <c r="L635" s="32"/>
      <c r="M635" s="32"/>
      <c r="N635" s="32"/>
      <c r="O635" s="32"/>
      <c r="P635" s="32"/>
      <c r="Q635" s="32"/>
      <c r="R635" s="32"/>
      <c r="S635" s="32"/>
      <c r="T635" s="32"/>
      <c r="U635" s="32"/>
      <c r="V635" s="32"/>
      <c r="W635" s="32"/>
    </row>
    <row r="636" spans="1:23" ht="15.75" customHeight="1" x14ac:dyDescent="0.2">
      <c r="A636" s="30"/>
      <c r="B636" s="32"/>
      <c r="C636" s="32"/>
      <c r="D636" s="32"/>
      <c r="E636" s="32"/>
      <c r="F636" s="32"/>
      <c r="G636" s="32"/>
      <c r="H636" s="32"/>
      <c r="I636" s="32"/>
      <c r="J636" s="32"/>
      <c r="K636" s="32"/>
      <c r="L636" s="32"/>
      <c r="M636" s="32"/>
      <c r="N636" s="32"/>
      <c r="O636" s="32"/>
      <c r="P636" s="32"/>
      <c r="Q636" s="32"/>
      <c r="R636" s="32"/>
      <c r="S636" s="32"/>
      <c r="T636" s="32"/>
      <c r="U636" s="32"/>
      <c r="V636" s="32"/>
      <c r="W636" s="32"/>
    </row>
    <row r="637" spans="1:23" ht="15.75" customHeight="1" x14ac:dyDescent="0.2">
      <c r="A637" s="30"/>
      <c r="B637" s="32"/>
      <c r="C637" s="32"/>
      <c r="D637" s="32"/>
      <c r="E637" s="32"/>
      <c r="F637" s="32"/>
      <c r="G637" s="32"/>
      <c r="H637" s="32"/>
      <c r="I637" s="32"/>
      <c r="J637" s="32"/>
      <c r="K637" s="32"/>
      <c r="L637" s="32"/>
      <c r="M637" s="32"/>
      <c r="N637" s="32"/>
      <c r="O637" s="32"/>
      <c r="P637" s="32"/>
      <c r="Q637" s="32"/>
      <c r="R637" s="32"/>
      <c r="S637" s="32"/>
      <c r="T637" s="32"/>
      <c r="U637" s="32"/>
      <c r="V637" s="32"/>
      <c r="W637" s="32"/>
    </row>
    <row r="638" spans="1:23" ht="15.75" customHeight="1" x14ac:dyDescent="0.2">
      <c r="A638" s="30"/>
      <c r="B638" s="32"/>
      <c r="C638" s="32"/>
      <c r="D638" s="32"/>
      <c r="E638" s="32"/>
      <c r="F638" s="32"/>
      <c r="G638" s="32"/>
      <c r="H638" s="32"/>
      <c r="I638" s="32"/>
      <c r="J638" s="32"/>
      <c r="K638" s="32"/>
      <c r="L638" s="32"/>
      <c r="M638" s="32"/>
      <c r="N638" s="32"/>
      <c r="O638" s="32"/>
      <c r="P638" s="32"/>
      <c r="Q638" s="32"/>
      <c r="R638" s="32"/>
      <c r="S638" s="32"/>
      <c r="T638" s="32"/>
      <c r="U638" s="32"/>
      <c r="V638" s="32"/>
      <c r="W638" s="32"/>
    </row>
    <row r="639" spans="1:23" ht="15.75" customHeight="1" x14ac:dyDescent="0.2">
      <c r="A639" s="30"/>
      <c r="B639" s="32"/>
      <c r="C639" s="32"/>
      <c r="D639" s="32"/>
      <c r="E639" s="32"/>
      <c r="F639" s="32"/>
      <c r="G639" s="32"/>
      <c r="H639" s="32"/>
      <c r="I639" s="32"/>
      <c r="J639" s="32"/>
      <c r="K639" s="32"/>
      <c r="L639" s="32"/>
      <c r="M639" s="32"/>
      <c r="N639" s="32"/>
      <c r="O639" s="32"/>
      <c r="P639" s="32"/>
      <c r="Q639" s="32"/>
      <c r="R639" s="32"/>
      <c r="S639" s="32"/>
      <c r="T639" s="32"/>
      <c r="U639" s="32"/>
      <c r="V639" s="32"/>
      <c r="W639" s="32"/>
    </row>
    <row r="640" spans="1:23" ht="15.75" customHeight="1" x14ac:dyDescent="0.2">
      <c r="A640" s="30"/>
      <c r="B640" s="32"/>
      <c r="C640" s="32"/>
      <c r="D640" s="32"/>
      <c r="E640" s="32"/>
      <c r="F640" s="32"/>
      <c r="G640" s="32"/>
      <c r="H640" s="32"/>
      <c r="I640" s="32"/>
      <c r="J640" s="32"/>
      <c r="K640" s="32"/>
      <c r="L640" s="32"/>
      <c r="M640" s="32"/>
      <c r="N640" s="32"/>
      <c r="O640" s="32"/>
      <c r="P640" s="32"/>
      <c r="Q640" s="32"/>
      <c r="R640" s="32"/>
      <c r="S640" s="32"/>
      <c r="T640" s="32"/>
      <c r="U640" s="32"/>
      <c r="V640" s="32"/>
      <c r="W640" s="32"/>
    </row>
    <row r="641" spans="1:23" ht="15.75" customHeight="1" x14ac:dyDescent="0.2">
      <c r="A641" s="30"/>
      <c r="B641" s="32"/>
      <c r="C641" s="32"/>
      <c r="D641" s="32"/>
      <c r="E641" s="32"/>
      <c r="F641" s="32"/>
      <c r="G641" s="32"/>
      <c r="H641" s="32"/>
      <c r="I641" s="32"/>
      <c r="J641" s="32"/>
      <c r="K641" s="32"/>
      <c r="L641" s="32"/>
      <c r="M641" s="32"/>
      <c r="N641" s="32"/>
      <c r="O641" s="32"/>
      <c r="P641" s="32"/>
      <c r="Q641" s="32"/>
      <c r="R641" s="32"/>
      <c r="S641" s="32"/>
      <c r="T641" s="32"/>
      <c r="U641" s="32"/>
      <c r="V641" s="32"/>
      <c r="W641" s="32"/>
    </row>
    <row r="642" spans="1:23" ht="15.75" customHeight="1" x14ac:dyDescent="0.2">
      <c r="A642" s="30"/>
      <c r="B642" s="32"/>
      <c r="C642" s="32"/>
      <c r="D642" s="32"/>
      <c r="E642" s="32"/>
      <c r="F642" s="32"/>
      <c r="G642" s="32"/>
      <c r="H642" s="32"/>
      <c r="I642" s="32"/>
      <c r="J642" s="32"/>
      <c r="K642" s="32"/>
      <c r="L642" s="32"/>
      <c r="M642" s="32"/>
      <c r="N642" s="32"/>
      <c r="O642" s="32"/>
      <c r="P642" s="32"/>
      <c r="Q642" s="32"/>
      <c r="R642" s="32"/>
      <c r="S642" s="32"/>
      <c r="T642" s="32"/>
      <c r="U642" s="32"/>
      <c r="V642" s="32"/>
      <c r="W642" s="32"/>
    </row>
    <row r="643" spans="1:23" ht="15.75" customHeight="1" x14ac:dyDescent="0.2">
      <c r="A643" s="30"/>
      <c r="B643" s="32"/>
      <c r="C643" s="32"/>
      <c r="D643" s="32"/>
      <c r="E643" s="32"/>
      <c r="F643" s="32"/>
      <c r="G643" s="32"/>
      <c r="H643" s="32"/>
      <c r="I643" s="32"/>
      <c r="J643" s="32"/>
      <c r="K643" s="32"/>
      <c r="L643" s="32"/>
      <c r="M643" s="32"/>
      <c r="N643" s="32"/>
      <c r="O643" s="32"/>
      <c r="P643" s="32"/>
      <c r="Q643" s="32"/>
      <c r="R643" s="32"/>
      <c r="S643" s="32"/>
      <c r="T643" s="32"/>
      <c r="U643" s="32"/>
      <c r="V643" s="32"/>
      <c r="W643" s="32"/>
    </row>
    <row r="644" spans="1:23" ht="15.75" customHeight="1" x14ac:dyDescent="0.2">
      <c r="A644" s="30"/>
      <c r="B644" s="32"/>
      <c r="C644" s="32"/>
      <c r="D644" s="32"/>
      <c r="E644" s="32"/>
      <c r="F644" s="32"/>
      <c r="G644" s="32"/>
      <c r="H644" s="32"/>
      <c r="I644" s="32"/>
      <c r="J644" s="32"/>
      <c r="K644" s="32"/>
      <c r="L644" s="32"/>
      <c r="M644" s="32"/>
      <c r="N644" s="32"/>
      <c r="O644" s="32"/>
      <c r="P644" s="32"/>
      <c r="Q644" s="32"/>
      <c r="R644" s="32"/>
      <c r="S644" s="32"/>
      <c r="T644" s="32"/>
      <c r="U644" s="32"/>
      <c r="V644" s="32"/>
      <c r="W644" s="32"/>
    </row>
    <row r="645" spans="1:23" ht="15.75" customHeight="1" x14ac:dyDescent="0.2">
      <c r="A645" s="30"/>
      <c r="B645" s="32"/>
      <c r="C645" s="32"/>
      <c r="D645" s="32"/>
      <c r="E645" s="32"/>
      <c r="F645" s="32"/>
      <c r="G645" s="32"/>
      <c r="H645" s="32"/>
      <c r="I645" s="32"/>
      <c r="J645" s="32"/>
      <c r="K645" s="32"/>
      <c r="L645" s="32"/>
      <c r="M645" s="32"/>
      <c r="N645" s="32"/>
      <c r="O645" s="32"/>
      <c r="P645" s="32"/>
      <c r="Q645" s="32"/>
      <c r="R645" s="32"/>
      <c r="S645" s="32"/>
      <c r="T645" s="32"/>
      <c r="U645" s="32"/>
      <c r="V645" s="32"/>
      <c r="W645" s="32"/>
    </row>
    <row r="646" spans="1:23" ht="15.75" customHeight="1" x14ac:dyDescent="0.2">
      <c r="A646" s="30"/>
      <c r="B646" s="32"/>
      <c r="C646" s="32"/>
      <c r="D646" s="32"/>
      <c r="E646" s="32"/>
      <c r="F646" s="32"/>
      <c r="G646" s="32"/>
      <c r="H646" s="32"/>
      <c r="I646" s="32"/>
      <c r="J646" s="32"/>
      <c r="K646" s="32"/>
      <c r="L646" s="32"/>
      <c r="M646" s="32"/>
      <c r="N646" s="32"/>
      <c r="O646" s="32"/>
      <c r="P646" s="32"/>
      <c r="Q646" s="32"/>
      <c r="R646" s="32"/>
      <c r="S646" s="32"/>
      <c r="T646" s="32"/>
      <c r="U646" s="32"/>
      <c r="V646" s="32"/>
      <c r="W646" s="32"/>
    </row>
    <row r="647" spans="1:23" ht="15.75" customHeight="1" x14ac:dyDescent="0.2">
      <c r="A647" s="30"/>
      <c r="B647" s="32"/>
      <c r="C647" s="32"/>
      <c r="D647" s="32"/>
      <c r="E647" s="32"/>
      <c r="F647" s="32"/>
      <c r="G647" s="32"/>
      <c r="H647" s="32"/>
      <c r="I647" s="32"/>
      <c r="J647" s="32"/>
      <c r="K647" s="32"/>
      <c r="L647" s="32"/>
      <c r="M647" s="32"/>
      <c r="N647" s="32"/>
      <c r="O647" s="32"/>
      <c r="P647" s="32"/>
      <c r="Q647" s="32"/>
      <c r="R647" s="32"/>
      <c r="S647" s="32"/>
      <c r="T647" s="32"/>
      <c r="U647" s="32"/>
      <c r="V647" s="32"/>
      <c r="W647" s="32"/>
    </row>
    <row r="648" spans="1:23" ht="15.75" customHeight="1" x14ac:dyDescent="0.2">
      <c r="A648" s="30"/>
      <c r="B648" s="32"/>
      <c r="C648" s="32"/>
      <c r="D648" s="32"/>
      <c r="E648" s="32"/>
      <c r="F648" s="32"/>
      <c r="G648" s="32"/>
      <c r="H648" s="32"/>
      <c r="I648" s="32"/>
      <c r="J648" s="32"/>
      <c r="K648" s="32"/>
      <c r="L648" s="32"/>
      <c r="M648" s="32"/>
      <c r="N648" s="32"/>
      <c r="O648" s="32"/>
      <c r="P648" s="32"/>
      <c r="Q648" s="32"/>
      <c r="R648" s="32"/>
      <c r="S648" s="32"/>
      <c r="T648" s="32"/>
      <c r="U648" s="32"/>
      <c r="V648" s="32"/>
      <c r="W648" s="32"/>
    </row>
    <row r="649" spans="1:23" ht="15.75" customHeight="1" x14ac:dyDescent="0.2">
      <c r="A649" s="30"/>
      <c r="B649" s="32"/>
      <c r="C649" s="32"/>
      <c r="D649" s="32"/>
      <c r="E649" s="32"/>
      <c r="F649" s="32"/>
      <c r="G649" s="32"/>
      <c r="H649" s="32"/>
      <c r="I649" s="32"/>
      <c r="J649" s="32"/>
      <c r="K649" s="32"/>
      <c r="L649" s="32"/>
      <c r="M649" s="32"/>
      <c r="N649" s="32"/>
      <c r="O649" s="32"/>
      <c r="P649" s="32"/>
      <c r="Q649" s="32"/>
      <c r="R649" s="32"/>
      <c r="S649" s="32"/>
      <c r="T649" s="32"/>
      <c r="U649" s="32"/>
      <c r="V649" s="32"/>
      <c r="W649" s="32"/>
    </row>
    <row r="650" spans="1:23" ht="15.75" customHeight="1" x14ac:dyDescent="0.2">
      <c r="A650" s="30"/>
      <c r="B650" s="32"/>
      <c r="C650" s="32"/>
      <c r="D650" s="32"/>
      <c r="E650" s="32"/>
      <c r="F650" s="32"/>
      <c r="G650" s="32"/>
      <c r="H650" s="32"/>
      <c r="I650" s="32"/>
      <c r="J650" s="32"/>
      <c r="K650" s="32"/>
      <c r="L650" s="32"/>
      <c r="M650" s="32"/>
      <c r="N650" s="32"/>
      <c r="O650" s="32"/>
      <c r="P650" s="32"/>
      <c r="Q650" s="32"/>
      <c r="R650" s="32"/>
      <c r="S650" s="32"/>
      <c r="T650" s="32"/>
      <c r="U650" s="32"/>
      <c r="V650" s="32"/>
      <c r="W650" s="32"/>
    </row>
    <row r="651" spans="1:23" ht="15.75" customHeight="1" x14ac:dyDescent="0.2">
      <c r="A651" s="30"/>
      <c r="B651" s="32"/>
      <c r="C651" s="32"/>
      <c r="D651" s="32"/>
      <c r="E651" s="32"/>
      <c r="F651" s="32"/>
      <c r="G651" s="32"/>
      <c r="H651" s="32"/>
      <c r="I651" s="32"/>
      <c r="J651" s="32"/>
      <c r="K651" s="32"/>
      <c r="L651" s="32"/>
      <c r="M651" s="32"/>
      <c r="N651" s="32"/>
      <c r="O651" s="32"/>
      <c r="P651" s="32"/>
      <c r="Q651" s="32"/>
      <c r="R651" s="32"/>
      <c r="S651" s="32"/>
      <c r="T651" s="32"/>
      <c r="U651" s="32"/>
      <c r="V651" s="32"/>
      <c r="W651" s="32"/>
    </row>
    <row r="652" spans="1:23" ht="15.75" customHeight="1" x14ac:dyDescent="0.2">
      <c r="A652" s="30"/>
      <c r="B652" s="32"/>
      <c r="C652" s="32"/>
      <c r="D652" s="32"/>
      <c r="E652" s="32"/>
      <c r="F652" s="32"/>
      <c r="G652" s="32"/>
      <c r="H652" s="32"/>
      <c r="I652" s="32"/>
      <c r="J652" s="32"/>
      <c r="K652" s="32"/>
      <c r="L652" s="32"/>
      <c r="M652" s="32"/>
      <c r="N652" s="32"/>
      <c r="O652" s="32"/>
      <c r="P652" s="32"/>
      <c r="Q652" s="32"/>
      <c r="R652" s="32"/>
      <c r="S652" s="32"/>
      <c r="T652" s="32"/>
      <c r="U652" s="32"/>
      <c r="V652" s="32"/>
      <c r="W652" s="32"/>
    </row>
    <row r="653" spans="1:23" ht="15.75" customHeight="1" x14ac:dyDescent="0.2">
      <c r="A653" s="30"/>
      <c r="B653" s="32"/>
      <c r="C653" s="32"/>
      <c r="D653" s="32"/>
      <c r="E653" s="32"/>
      <c r="F653" s="32"/>
      <c r="G653" s="32"/>
      <c r="H653" s="32"/>
      <c r="I653" s="32"/>
      <c r="J653" s="32"/>
      <c r="K653" s="32"/>
      <c r="L653" s="32"/>
      <c r="M653" s="32"/>
      <c r="N653" s="32"/>
      <c r="O653" s="32"/>
      <c r="P653" s="32"/>
      <c r="Q653" s="32"/>
      <c r="R653" s="32"/>
      <c r="S653" s="32"/>
      <c r="T653" s="32"/>
      <c r="U653" s="32"/>
      <c r="V653" s="32"/>
      <c r="W653" s="32"/>
    </row>
    <row r="654" spans="1:23" ht="15.75" customHeight="1" x14ac:dyDescent="0.2">
      <c r="A654" s="30"/>
      <c r="B654" s="32"/>
      <c r="C654" s="32"/>
      <c r="D654" s="32"/>
      <c r="E654" s="32"/>
      <c r="F654" s="32"/>
      <c r="G654" s="32"/>
      <c r="H654" s="32"/>
      <c r="I654" s="32"/>
      <c r="J654" s="32"/>
      <c r="K654" s="32"/>
      <c r="L654" s="32"/>
      <c r="M654" s="32"/>
      <c r="N654" s="32"/>
      <c r="O654" s="32"/>
      <c r="P654" s="32"/>
      <c r="Q654" s="32"/>
      <c r="R654" s="32"/>
      <c r="S654" s="32"/>
      <c r="T654" s="32"/>
      <c r="U654" s="32"/>
      <c r="V654" s="32"/>
      <c r="W654" s="32"/>
    </row>
    <row r="655" spans="1:23" ht="15.75" customHeight="1" x14ac:dyDescent="0.2">
      <c r="A655" s="30"/>
      <c r="B655" s="32"/>
      <c r="C655" s="32"/>
      <c r="D655" s="32"/>
      <c r="E655" s="32"/>
      <c r="F655" s="32"/>
      <c r="G655" s="32"/>
      <c r="H655" s="32"/>
      <c r="I655" s="32"/>
      <c r="J655" s="32"/>
      <c r="K655" s="32"/>
      <c r="L655" s="32"/>
      <c r="M655" s="32"/>
      <c r="N655" s="32"/>
      <c r="O655" s="32"/>
      <c r="P655" s="32"/>
      <c r="Q655" s="32"/>
      <c r="R655" s="32"/>
      <c r="S655" s="32"/>
      <c r="T655" s="32"/>
      <c r="U655" s="32"/>
      <c r="V655" s="32"/>
      <c r="W655" s="32"/>
    </row>
    <row r="656" spans="1:23" ht="15.75" customHeight="1" x14ac:dyDescent="0.2">
      <c r="A656" s="30"/>
      <c r="B656" s="32"/>
      <c r="C656" s="32"/>
      <c r="D656" s="32"/>
      <c r="E656" s="32"/>
      <c r="F656" s="32"/>
      <c r="G656" s="32"/>
      <c r="H656" s="32"/>
      <c r="I656" s="32"/>
      <c r="J656" s="32"/>
      <c r="K656" s="32"/>
      <c r="L656" s="32"/>
      <c r="M656" s="32"/>
      <c r="N656" s="32"/>
      <c r="O656" s="32"/>
      <c r="P656" s="32"/>
      <c r="Q656" s="32"/>
      <c r="R656" s="32"/>
      <c r="S656" s="32"/>
      <c r="T656" s="32"/>
      <c r="U656" s="32"/>
      <c r="V656" s="32"/>
      <c r="W656" s="32"/>
    </row>
    <row r="657" spans="1:23" ht="15.75" customHeight="1" x14ac:dyDescent="0.2">
      <c r="A657" s="30"/>
      <c r="B657" s="32"/>
      <c r="C657" s="32"/>
      <c r="D657" s="32"/>
      <c r="E657" s="32"/>
      <c r="F657" s="32"/>
      <c r="G657" s="32"/>
      <c r="H657" s="32"/>
      <c r="I657" s="32"/>
      <c r="J657" s="32"/>
      <c r="K657" s="32"/>
      <c r="L657" s="32"/>
      <c r="M657" s="32"/>
      <c r="N657" s="32"/>
      <c r="O657" s="32"/>
      <c r="P657" s="32"/>
      <c r="Q657" s="32"/>
      <c r="R657" s="32"/>
      <c r="S657" s="32"/>
      <c r="T657" s="32"/>
      <c r="U657" s="32"/>
      <c r="V657" s="32"/>
      <c r="W657" s="32"/>
    </row>
    <row r="658" spans="1:23" ht="15.75" customHeight="1" x14ac:dyDescent="0.2">
      <c r="A658" s="30"/>
      <c r="B658" s="32"/>
      <c r="C658" s="32"/>
      <c r="D658" s="32"/>
      <c r="E658" s="32"/>
      <c r="F658" s="32"/>
      <c r="G658" s="32"/>
      <c r="H658" s="32"/>
      <c r="I658" s="32"/>
      <c r="J658" s="32"/>
      <c r="K658" s="32"/>
      <c r="L658" s="32"/>
      <c r="M658" s="32"/>
      <c r="N658" s="32"/>
      <c r="O658" s="32"/>
      <c r="P658" s="32"/>
      <c r="Q658" s="32"/>
      <c r="R658" s="32"/>
      <c r="S658" s="32"/>
      <c r="T658" s="32"/>
      <c r="U658" s="32"/>
      <c r="V658" s="32"/>
      <c r="W658" s="32"/>
    </row>
    <row r="659" spans="1:23" ht="15.75" customHeight="1" x14ac:dyDescent="0.2">
      <c r="A659" s="30"/>
      <c r="B659" s="32"/>
      <c r="C659" s="32"/>
      <c r="D659" s="32"/>
      <c r="E659" s="32"/>
      <c r="F659" s="32"/>
      <c r="G659" s="32"/>
      <c r="H659" s="32"/>
      <c r="I659" s="32"/>
      <c r="J659" s="32"/>
      <c r="K659" s="32"/>
      <c r="L659" s="32"/>
      <c r="M659" s="32"/>
      <c r="N659" s="32"/>
      <c r="O659" s="32"/>
      <c r="P659" s="32"/>
      <c r="Q659" s="32"/>
      <c r="R659" s="32"/>
      <c r="S659" s="32"/>
      <c r="T659" s="32"/>
      <c r="U659" s="32"/>
      <c r="V659" s="32"/>
      <c r="W659" s="32"/>
    </row>
    <row r="660" spans="1:23" ht="15.75" customHeight="1" x14ac:dyDescent="0.2">
      <c r="A660" s="30"/>
      <c r="B660" s="32"/>
      <c r="C660" s="32"/>
      <c r="D660" s="32"/>
      <c r="E660" s="32"/>
      <c r="F660" s="32"/>
      <c r="G660" s="32"/>
      <c r="H660" s="32"/>
      <c r="I660" s="32"/>
      <c r="J660" s="32"/>
      <c r="K660" s="32"/>
      <c r="L660" s="32"/>
      <c r="M660" s="32"/>
      <c r="N660" s="32"/>
      <c r="O660" s="32"/>
      <c r="P660" s="32"/>
      <c r="Q660" s="32"/>
      <c r="R660" s="32"/>
      <c r="S660" s="32"/>
      <c r="T660" s="32"/>
      <c r="U660" s="32"/>
      <c r="V660" s="32"/>
      <c r="W660" s="32"/>
    </row>
    <row r="661" spans="1:23" ht="15.75" customHeight="1" x14ac:dyDescent="0.2">
      <c r="A661" s="30"/>
      <c r="B661" s="32"/>
      <c r="C661" s="32"/>
      <c r="D661" s="32"/>
      <c r="E661" s="32"/>
      <c r="F661" s="32"/>
      <c r="G661" s="32"/>
      <c r="H661" s="32"/>
      <c r="I661" s="32"/>
      <c r="J661" s="32"/>
      <c r="K661" s="32"/>
      <c r="L661" s="32"/>
      <c r="M661" s="32"/>
      <c r="N661" s="32"/>
      <c r="O661" s="32"/>
      <c r="P661" s="32"/>
      <c r="Q661" s="32"/>
      <c r="R661" s="32"/>
      <c r="S661" s="32"/>
      <c r="T661" s="32"/>
      <c r="U661" s="32"/>
      <c r="V661" s="32"/>
      <c r="W661" s="32"/>
    </row>
    <row r="662" spans="1:23" ht="15.75" customHeight="1" x14ac:dyDescent="0.2">
      <c r="A662" s="30"/>
      <c r="B662" s="32"/>
      <c r="C662" s="32"/>
      <c r="D662" s="32"/>
      <c r="E662" s="32"/>
      <c r="F662" s="32"/>
      <c r="G662" s="32"/>
      <c r="H662" s="32"/>
      <c r="I662" s="32"/>
      <c r="J662" s="32"/>
      <c r="K662" s="32"/>
      <c r="L662" s="32"/>
      <c r="M662" s="32"/>
      <c r="N662" s="32"/>
      <c r="O662" s="32"/>
      <c r="P662" s="32"/>
      <c r="Q662" s="32"/>
      <c r="R662" s="32"/>
      <c r="S662" s="32"/>
      <c r="T662" s="32"/>
      <c r="U662" s="32"/>
      <c r="V662" s="32"/>
      <c r="W662" s="32"/>
    </row>
    <row r="663" spans="1:23" ht="15.75" customHeight="1" x14ac:dyDescent="0.2">
      <c r="A663" s="30"/>
      <c r="B663" s="32"/>
      <c r="C663" s="32"/>
      <c r="D663" s="32"/>
      <c r="E663" s="32"/>
      <c r="F663" s="32"/>
      <c r="G663" s="32"/>
      <c r="H663" s="32"/>
      <c r="I663" s="32"/>
      <c r="J663" s="32"/>
      <c r="K663" s="32"/>
      <c r="L663" s="32"/>
      <c r="M663" s="32"/>
      <c r="N663" s="32"/>
      <c r="O663" s="32"/>
      <c r="P663" s="32"/>
      <c r="Q663" s="32"/>
      <c r="R663" s="32"/>
      <c r="S663" s="32"/>
      <c r="T663" s="32"/>
      <c r="U663" s="32"/>
      <c r="V663" s="32"/>
      <c r="W663" s="32"/>
    </row>
    <row r="664" spans="1:23" ht="15.75" customHeight="1" x14ac:dyDescent="0.2">
      <c r="A664" s="30"/>
      <c r="B664" s="32"/>
      <c r="C664" s="32"/>
      <c r="D664" s="32"/>
      <c r="E664" s="32"/>
      <c r="F664" s="32"/>
      <c r="G664" s="32"/>
      <c r="H664" s="32"/>
      <c r="I664" s="32"/>
      <c r="J664" s="32"/>
      <c r="K664" s="32"/>
      <c r="L664" s="32"/>
      <c r="M664" s="32"/>
      <c r="N664" s="32"/>
      <c r="O664" s="32"/>
      <c r="P664" s="32"/>
      <c r="Q664" s="32"/>
      <c r="R664" s="32"/>
      <c r="S664" s="32"/>
      <c r="T664" s="32"/>
      <c r="U664" s="32"/>
      <c r="V664" s="32"/>
      <c r="W664" s="32"/>
    </row>
    <row r="665" spans="1:23" ht="15.75" customHeight="1" x14ac:dyDescent="0.2">
      <c r="A665" s="30"/>
      <c r="B665" s="32"/>
      <c r="C665" s="32"/>
      <c r="D665" s="32"/>
      <c r="E665" s="32"/>
      <c r="F665" s="32"/>
      <c r="G665" s="32"/>
      <c r="H665" s="32"/>
      <c r="I665" s="32"/>
      <c r="J665" s="32"/>
      <c r="K665" s="32"/>
      <c r="L665" s="32"/>
      <c r="M665" s="32"/>
      <c r="N665" s="32"/>
      <c r="O665" s="32"/>
      <c r="P665" s="32"/>
      <c r="Q665" s="32"/>
      <c r="R665" s="32"/>
      <c r="S665" s="32"/>
      <c r="T665" s="32"/>
      <c r="U665" s="32"/>
      <c r="V665" s="32"/>
      <c r="W665" s="32"/>
    </row>
    <row r="666" spans="1:23" ht="15.75" customHeight="1" x14ac:dyDescent="0.2">
      <c r="A666" s="30"/>
      <c r="B666" s="32"/>
      <c r="C666" s="32"/>
      <c r="D666" s="32"/>
      <c r="E666" s="32"/>
      <c r="F666" s="32"/>
      <c r="G666" s="32"/>
      <c r="H666" s="32"/>
      <c r="I666" s="32"/>
      <c r="J666" s="32"/>
      <c r="K666" s="32"/>
      <c r="L666" s="32"/>
      <c r="M666" s="32"/>
      <c r="N666" s="32"/>
      <c r="O666" s="32"/>
      <c r="P666" s="32"/>
      <c r="Q666" s="32"/>
      <c r="R666" s="32"/>
      <c r="S666" s="32"/>
      <c r="T666" s="32"/>
      <c r="U666" s="32"/>
      <c r="V666" s="32"/>
      <c r="W666" s="32"/>
    </row>
    <row r="667" spans="1:23" ht="15.75" customHeight="1" x14ac:dyDescent="0.2">
      <c r="A667" s="30"/>
      <c r="B667" s="32"/>
      <c r="C667" s="32"/>
      <c r="D667" s="32"/>
      <c r="E667" s="32"/>
      <c r="F667" s="32"/>
      <c r="G667" s="32"/>
      <c r="H667" s="32"/>
      <c r="I667" s="32"/>
      <c r="J667" s="32"/>
      <c r="K667" s="32"/>
      <c r="L667" s="32"/>
      <c r="M667" s="32"/>
      <c r="N667" s="32"/>
      <c r="O667" s="32"/>
      <c r="P667" s="32"/>
      <c r="Q667" s="32"/>
      <c r="R667" s="32"/>
      <c r="S667" s="32"/>
      <c r="T667" s="32"/>
      <c r="U667" s="32"/>
      <c r="V667" s="32"/>
      <c r="W667" s="32"/>
    </row>
    <row r="668" spans="1:23" ht="15.75" customHeight="1" x14ac:dyDescent="0.2">
      <c r="A668" s="30"/>
      <c r="B668" s="32"/>
      <c r="C668" s="32"/>
      <c r="D668" s="32"/>
      <c r="E668" s="32"/>
      <c r="F668" s="32"/>
      <c r="G668" s="32"/>
      <c r="H668" s="32"/>
      <c r="I668" s="32"/>
      <c r="J668" s="32"/>
      <c r="K668" s="32"/>
      <c r="L668" s="32"/>
      <c r="M668" s="32"/>
      <c r="N668" s="32"/>
      <c r="O668" s="32"/>
      <c r="P668" s="32"/>
      <c r="Q668" s="32"/>
      <c r="R668" s="32"/>
      <c r="S668" s="32"/>
      <c r="T668" s="32"/>
      <c r="U668" s="32"/>
      <c r="V668" s="32"/>
      <c r="W668" s="32"/>
    </row>
    <row r="669" spans="1:23" ht="15.75" customHeight="1" x14ac:dyDescent="0.2">
      <c r="A669" s="30"/>
      <c r="B669" s="32"/>
      <c r="C669" s="32"/>
      <c r="D669" s="32"/>
      <c r="E669" s="32"/>
      <c r="F669" s="32"/>
      <c r="G669" s="32"/>
      <c r="H669" s="32"/>
      <c r="I669" s="32"/>
      <c r="J669" s="32"/>
      <c r="K669" s="32"/>
      <c r="L669" s="32"/>
      <c r="M669" s="32"/>
      <c r="N669" s="32"/>
      <c r="O669" s="32"/>
      <c r="P669" s="32"/>
      <c r="Q669" s="32"/>
      <c r="R669" s="32"/>
      <c r="S669" s="32"/>
      <c r="T669" s="32"/>
      <c r="U669" s="32"/>
      <c r="V669" s="32"/>
      <c r="W669" s="32"/>
    </row>
    <row r="670" spans="1:23" ht="15.75" customHeight="1" x14ac:dyDescent="0.2">
      <c r="A670" s="30"/>
      <c r="B670" s="32"/>
      <c r="C670" s="32"/>
      <c r="D670" s="32"/>
      <c r="E670" s="32"/>
      <c r="F670" s="32"/>
      <c r="G670" s="32"/>
      <c r="H670" s="32"/>
      <c r="I670" s="32"/>
      <c r="J670" s="32"/>
      <c r="K670" s="32"/>
      <c r="L670" s="32"/>
      <c r="M670" s="32"/>
      <c r="N670" s="32"/>
      <c r="O670" s="32"/>
      <c r="P670" s="32"/>
      <c r="Q670" s="32"/>
      <c r="R670" s="32"/>
      <c r="S670" s="32"/>
      <c r="T670" s="32"/>
      <c r="U670" s="32"/>
      <c r="V670" s="32"/>
      <c r="W670" s="32"/>
    </row>
    <row r="671" spans="1:23" ht="15.75" customHeight="1" x14ac:dyDescent="0.2">
      <c r="A671" s="30"/>
      <c r="B671" s="32"/>
      <c r="C671" s="32"/>
      <c r="D671" s="32"/>
      <c r="E671" s="32"/>
      <c r="F671" s="32"/>
      <c r="G671" s="32"/>
      <c r="H671" s="32"/>
      <c r="I671" s="32"/>
      <c r="J671" s="32"/>
      <c r="K671" s="32"/>
      <c r="L671" s="32"/>
      <c r="M671" s="32"/>
      <c r="N671" s="32"/>
      <c r="O671" s="32"/>
      <c r="P671" s="32"/>
      <c r="Q671" s="32"/>
      <c r="R671" s="32"/>
      <c r="S671" s="32"/>
      <c r="T671" s="32"/>
      <c r="U671" s="32"/>
      <c r="V671" s="32"/>
      <c r="W671" s="32"/>
    </row>
    <row r="672" spans="1:23" ht="15.75" customHeight="1" x14ac:dyDescent="0.2">
      <c r="A672" s="30"/>
      <c r="B672" s="32"/>
      <c r="C672" s="32"/>
      <c r="D672" s="32"/>
      <c r="E672" s="32"/>
      <c r="F672" s="32"/>
      <c r="G672" s="32"/>
      <c r="H672" s="32"/>
      <c r="I672" s="32"/>
      <c r="J672" s="32"/>
      <c r="K672" s="32"/>
      <c r="L672" s="32"/>
      <c r="M672" s="32"/>
      <c r="N672" s="32"/>
      <c r="O672" s="32"/>
      <c r="P672" s="32"/>
      <c r="Q672" s="32"/>
      <c r="R672" s="32"/>
      <c r="S672" s="32"/>
      <c r="T672" s="32"/>
      <c r="U672" s="32"/>
      <c r="V672" s="32"/>
      <c r="W672" s="32"/>
    </row>
    <row r="673" spans="1:23" ht="15.75" customHeight="1" x14ac:dyDescent="0.2">
      <c r="A673" s="30"/>
      <c r="B673" s="32"/>
      <c r="C673" s="32"/>
      <c r="D673" s="32"/>
      <c r="E673" s="32"/>
      <c r="F673" s="32"/>
      <c r="G673" s="32"/>
      <c r="H673" s="32"/>
      <c r="I673" s="32"/>
      <c r="J673" s="32"/>
      <c r="K673" s="32"/>
      <c r="L673" s="32"/>
      <c r="M673" s="32"/>
      <c r="N673" s="32"/>
      <c r="O673" s="32"/>
      <c r="P673" s="32"/>
      <c r="Q673" s="32"/>
      <c r="R673" s="32"/>
      <c r="S673" s="32"/>
      <c r="T673" s="32"/>
      <c r="U673" s="32"/>
      <c r="V673" s="32"/>
      <c r="W673" s="32"/>
    </row>
    <row r="674" spans="1:23" ht="15.75" customHeight="1" x14ac:dyDescent="0.2">
      <c r="A674" s="30"/>
      <c r="B674" s="32"/>
      <c r="C674" s="32"/>
      <c r="D674" s="32"/>
      <c r="E674" s="32"/>
      <c r="F674" s="32"/>
      <c r="G674" s="32"/>
      <c r="H674" s="32"/>
      <c r="I674" s="32"/>
      <c r="J674" s="32"/>
      <c r="K674" s="32"/>
      <c r="L674" s="32"/>
      <c r="M674" s="32"/>
      <c r="N674" s="32"/>
      <c r="O674" s="32"/>
      <c r="P674" s="32"/>
      <c r="Q674" s="32"/>
      <c r="R674" s="32"/>
      <c r="S674" s="32"/>
      <c r="T674" s="32"/>
      <c r="U674" s="32"/>
      <c r="V674" s="32"/>
      <c r="W674" s="32"/>
    </row>
    <row r="675" spans="1:23" ht="15.75" customHeight="1" x14ac:dyDescent="0.2">
      <c r="A675" s="30"/>
      <c r="B675" s="32"/>
      <c r="C675" s="32"/>
      <c r="D675" s="32"/>
      <c r="E675" s="32"/>
      <c r="F675" s="32"/>
      <c r="G675" s="32"/>
      <c r="H675" s="32"/>
      <c r="I675" s="32"/>
      <c r="J675" s="32"/>
      <c r="K675" s="32"/>
      <c r="L675" s="32"/>
      <c r="M675" s="32"/>
      <c r="N675" s="32"/>
      <c r="O675" s="32"/>
      <c r="P675" s="32"/>
      <c r="Q675" s="32"/>
      <c r="R675" s="32"/>
      <c r="S675" s="32"/>
      <c r="T675" s="32"/>
      <c r="U675" s="32"/>
      <c r="V675" s="32"/>
      <c r="W675" s="32"/>
    </row>
    <row r="676" spans="1:23" ht="15.75" customHeight="1" x14ac:dyDescent="0.2">
      <c r="A676" s="30"/>
      <c r="B676" s="32"/>
      <c r="C676" s="32"/>
      <c r="D676" s="32"/>
      <c r="E676" s="32"/>
      <c r="F676" s="32"/>
      <c r="G676" s="32"/>
      <c r="H676" s="32"/>
      <c r="I676" s="32"/>
      <c r="J676" s="32"/>
      <c r="K676" s="32"/>
      <c r="L676" s="32"/>
      <c r="M676" s="32"/>
      <c r="N676" s="32"/>
      <c r="O676" s="32"/>
      <c r="P676" s="32"/>
      <c r="Q676" s="32"/>
      <c r="R676" s="32"/>
      <c r="S676" s="32"/>
      <c r="T676" s="32"/>
      <c r="U676" s="32"/>
      <c r="V676" s="32"/>
      <c r="W676" s="32"/>
    </row>
    <row r="677" spans="1:23" ht="15.75" customHeight="1" x14ac:dyDescent="0.2">
      <c r="A677" s="30"/>
      <c r="B677" s="32"/>
      <c r="C677" s="32"/>
      <c r="D677" s="32"/>
      <c r="E677" s="32"/>
      <c r="F677" s="32"/>
      <c r="G677" s="32"/>
      <c r="H677" s="32"/>
      <c r="I677" s="32"/>
      <c r="J677" s="32"/>
      <c r="K677" s="32"/>
      <c r="L677" s="32"/>
      <c r="M677" s="32"/>
      <c r="N677" s="32"/>
      <c r="O677" s="32"/>
      <c r="P677" s="32"/>
      <c r="Q677" s="32"/>
      <c r="R677" s="32"/>
      <c r="S677" s="32"/>
      <c r="T677" s="32"/>
      <c r="U677" s="32"/>
      <c r="V677" s="32"/>
      <c r="W677" s="32"/>
    </row>
    <row r="678" spans="1:23" ht="15.75" customHeight="1" x14ac:dyDescent="0.2">
      <c r="A678" s="30"/>
      <c r="B678" s="32"/>
      <c r="C678" s="32"/>
      <c r="D678" s="32"/>
      <c r="E678" s="32"/>
      <c r="F678" s="32"/>
      <c r="G678" s="32"/>
      <c r="H678" s="32"/>
      <c r="I678" s="32"/>
      <c r="J678" s="32"/>
      <c r="K678" s="32"/>
      <c r="L678" s="32"/>
      <c r="M678" s="32"/>
      <c r="N678" s="32"/>
      <c r="O678" s="32"/>
      <c r="P678" s="32"/>
      <c r="Q678" s="32"/>
      <c r="R678" s="32"/>
      <c r="S678" s="32"/>
      <c r="T678" s="32"/>
      <c r="U678" s="32"/>
      <c r="V678" s="32"/>
      <c r="W678" s="32"/>
    </row>
    <row r="679" spans="1:23" ht="15.75" customHeight="1" x14ac:dyDescent="0.2">
      <c r="A679" s="30"/>
      <c r="B679" s="32"/>
      <c r="C679" s="32"/>
      <c r="D679" s="32"/>
      <c r="E679" s="32"/>
      <c r="F679" s="32"/>
      <c r="G679" s="32"/>
      <c r="H679" s="32"/>
      <c r="I679" s="32"/>
      <c r="J679" s="32"/>
      <c r="K679" s="32"/>
      <c r="L679" s="32"/>
      <c r="M679" s="32"/>
      <c r="N679" s="32"/>
      <c r="O679" s="32"/>
      <c r="P679" s="32"/>
      <c r="Q679" s="32"/>
      <c r="R679" s="32"/>
      <c r="S679" s="32"/>
      <c r="T679" s="32"/>
      <c r="U679" s="32"/>
      <c r="V679" s="32"/>
      <c r="W679" s="32"/>
    </row>
    <row r="680" spans="1:23" ht="15.75" customHeight="1" x14ac:dyDescent="0.2">
      <c r="A680" s="30"/>
      <c r="B680" s="32"/>
      <c r="C680" s="32"/>
      <c r="D680" s="32"/>
      <c r="E680" s="32"/>
      <c r="F680" s="32"/>
      <c r="G680" s="32"/>
      <c r="H680" s="32"/>
      <c r="I680" s="32"/>
      <c r="J680" s="32"/>
      <c r="K680" s="32"/>
      <c r="L680" s="32"/>
      <c r="M680" s="32"/>
      <c r="N680" s="32"/>
      <c r="O680" s="32"/>
      <c r="P680" s="32"/>
      <c r="Q680" s="32"/>
      <c r="R680" s="32"/>
      <c r="S680" s="32"/>
      <c r="T680" s="32"/>
      <c r="U680" s="32"/>
      <c r="V680" s="32"/>
      <c r="W680" s="32"/>
    </row>
    <row r="681" spans="1:23" ht="15.75" customHeight="1" x14ac:dyDescent="0.2">
      <c r="A681" s="30"/>
      <c r="B681" s="32"/>
      <c r="C681" s="32"/>
      <c r="D681" s="32"/>
      <c r="E681" s="32"/>
      <c r="F681" s="32"/>
      <c r="G681" s="32"/>
      <c r="H681" s="32"/>
      <c r="I681" s="32"/>
      <c r="J681" s="32"/>
      <c r="K681" s="32"/>
      <c r="L681" s="32"/>
      <c r="M681" s="32"/>
      <c r="N681" s="32"/>
      <c r="O681" s="32"/>
      <c r="P681" s="32"/>
      <c r="Q681" s="32"/>
      <c r="R681" s="32"/>
      <c r="S681" s="32"/>
      <c r="T681" s="32"/>
      <c r="U681" s="32"/>
      <c r="V681" s="32"/>
      <c r="W681" s="32"/>
    </row>
    <row r="682" spans="1:23" ht="15.75" customHeight="1" x14ac:dyDescent="0.2">
      <c r="A682" s="30"/>
      <c r="B682" s="32"/>
      <c r="C682" s="32"/>
      <c r="D682" s="32"/>
      <c r="E682" s="32"/>
      <c r="F682" s="32"/>
      <c r="G682" s="32"/>
      <c r="H682" s="32"/>
      <c r="I682" s="32"/>
      <c r="J682" s="32"/>
      <c r="K682" s="32"/>
      <c r="L682" s="32"/>
      <c r="M682" s="32"/>
      <c r="N682" s="32"/>
      <c r="O682" s="32"/>
      <c r="P682" s="32"/>
      <c r="Q682" s="32"/>
      <c r="R682" s="32"/>
      <c r="S682" s="32"/>
      <c r="T682" s="32"/>
      <c r="U682" s="32"/>
      <c r="V682" s="32"/>
      <c r="W682" s="32"/>
    </row>
    <row r="683" spans="1:23" ht="15.75" customHeight="1" x14ac:dyDescent="0.2">
      <c r="A683" s="30"/>
      <c r="B683" s="32"/>
      <c r="C683" s="32"/>
      <c r="D683" s="32"/>
      <c r="E683" s="32"/>
      <c r="F683" s="32"/>
      <c r="G683" s="32"/>
      <c r="H683" s="32"/>
      <c r="I683" s="32"/>
      <c r="J683" s="32"/>
      <c r="K683" s="32"/>
      <c r="L683" s="32"/>
      <c r="M683" s="32"/>
      <c r="N683" s="32"/>
      <c r="O683" s="32"/>
      <c r="P683" s="32"/>
      <c r="Q683" s="32"/>
      <c r="R683" s="32"/>
      <c r="S683" s="32"/>
      <c r="T683" s="32"/>
      <c r="U683" s="32"/>
      <c r="V683" s="32"/>
      <c r="W683" s="32"/>
    </row>
    <row r="684" spans="1:23" ht="15.75" customHeight="1" x14ac:dyDescent="0.2">
      <c r="A684" s="30"/>
      <c r="B684" s="32"/>
      <c r="C684" s="32"/>
      <c r="D684" s="32"/>
      <c r="E684" s="32"/>
      <c r="F684" s="32"/>
      <c r="G684" s="32"/>
      <c r="H684" s="32"/>
      <c r="I684" s="32"/>
      <c r="J684" s="32"/>
      <c r="K684" s="32"/>
      <c r="L684" s="32"/>
      <c r="M684" s="32"/>
      <c r="N684" s="32"/>
      <c r="O684" s="32"/>
      <c r="P684" s="32"/>
      <c r="Q684" s="32"/>
      <c r="R684" s="32"/>
      <c r="S684" s="32"/>
      <c r="T684" s="32"/>
      <c r="U684" s="32"/>
      <c r="V684" s="32"/>
      <c r="W684" s="32"/>
    </row>
    <row r="685" spans="1:23" ht="15.75" customHeight="1" x14ac:dyDescent="0.2">
      <c r="A685" s="30"/>
      <c r="B685" s="32"/>
      <c r="C685" s="32"/>
      <c r="D685" s="32"/>
      <c r="E685" s="32"/>
      <c r="F685" s="32"/>
      <c r="G685" s="32"/>
      <c r="H685" s="32"/>
      <c r="I685" s="32"/>
      <c r="J685" s="32"/>
      <c r="K685" s="32"/>
      <c r="L685" s="32"/>
      <c r="M685" s="32"/>
      <c r="N685" s="32"/>
      <c r="O685" s="32"/>
      <c r="P685" s="32"/>
      <c r="Q685" s="32"/>
      <c r="R685" s="32"/>
      <c r="S685" s="32"/>
      <c r="T685" s="32"/>
      <c r="U685" s="32"/>
      <c r="V685" s="32"/>
      <c r="W685" s="32"/>
    </row>
    <row r="686" spans="1:23" ht="15.75" customHeight="1" x14ac:dyDescent="0.2">
      <c r="A686" s="30"/>
      <c r="B686" s="32"/>
      <c r="C686" s="32"/>
      <c r="D686" s="32"/>
      <c r="E686" s="32"/>
      <c r="F686" s="32"/>
      <c r="G686" s="32"/>
      <c r="H686" s="32"/>
      <c r="I686" s="32"/>
      <c r="J686" s="32"/>
      <c r="K686" s="32"/>
      <c r="L686" s="32"/>
      <c r="M686" s="32"/>
      <c r="N686" s="32"/>
      <c r="O686" s="32"/>
      <c r="P686" s="32"/>
      <c r="Q686" s="32"/>
      <c r="R686" s="32"/>
      <c r="S686" s="32"/>
      <c r="T686" s="32"/>
      <c r="U686" s="32"/>
      <c r="V686" s="32"/>
      <c r="W686" s="32"/>
    </row>
    <row r="687" spans="1:23" ht="15.75" customHeight="1" x14ac:dyDescent="0.2">
      <c r="A687" s="30"/>
      <c r="B687" s="32"/>
      <c r="C687" s="32"/>
      <c r="D687" s="32"/>
      <c r="E687" s="32"/>
      <c r="F687" s="32"/>
      <c r="G687" s="32"/>
      <c r="H687" s="32"/>
      <c r="I687" s="32"/>
      <c r="J687" s="32"/>
      <c r="K687" s="32"/>
      <c r="L687" s="32"/>
      <c r="M687" s="32"/>
      <c r="N687" s="32"/>
      <c r="O687" s="32"/>
      <c r="P687" s="32"/>
      <c r="Q687" s="32"/>
      <c r="R687" s="32"/>
      <c r="S687" s="32"/>
      <c r="T687" s="32"/>
      <c r="U687" s="32"/>
      <c r="V687" s="32"/>
      <c r="W687" s="32"/>
    </row>
    <row r="688" spans="1:23" ht="15.75" customHeight="1" x14ac:dyDescent="0.2">
      <c r="A688" s="30"/>
      <c r="B688" s="32"/>
      <c r="C688" s="32"/>
      <c r="D688" s="32"/>
      <c r="E688" s="32"/>
      <c r="F688" s="32"/>
      <c r="G688" s="32"/>
      <c r="H688" s="32"/>
      <c r="I688" s="32"/>
      <c r="J688" s="32"/>
      <c r="K688" s="32"/>
      <c r="L688" s="32"/>
      <c r="M688" s="32"/>
      <c r="N688" s="32"/>
      <c r="O688" s="32"/>
      <c r="P688" s="32"/>
      <c r="Q688" s="32"/>
      <c r="R688" s="32"/>
      <c r="S688" s="32"/>
      <c r="T688" s="32"/>
      <c r="U688" s="32"/>
      <c r="V688" s="32"/>
      <c r="W688" s="32"/>
    </row>
    <row r="689" spans="1:23" ht="15.75" customHeight="1" x14ac:dyDescent="0.2">
      <c r="A689" s="30"/>
      <c r="B689" s="32"/>
      <c r="C689" s="32"/>
      <c r="D689" s="32"/>
      <c r="E689" s="32"/>
      <c r="F689" s="32"/>
      <c r="G689" s="32"/>
      <c r="H689" s="32"/>
      <c r="I689" s="32"/>
      <c r="J689" s="32"/>
      <c r="K689" s="32"/>
      <c r="L689" s="32"/>
      <c r="M689" s="32"/>
      <c r="N689" s="32"/>
      <c r="O689" s="32"/>
      <c r="P689" s="32"/>
      <c r="Q689" s="32"/>
      <c r="R689" s="32"/>
      <c r="S689" s="32"/>
      <c r="T689" s="32"/>
      <c r="U689" s="32"/>
      <c r="V689" s="32"/>
      <c r="W689" s="32"/>
    </row>
    <row r="690" spans="1:23" ht="15.75" customHeight="1" x14ac:dyDescent="0.2">
      <c r="A690" s="30"/>
      <c r="B690" s="32"/>
      <c r="C690" s="32"/>
      <c r="D690" s="32"/>
      <c r="E690" s="32"/>
      <c r="F690" s="32"/>
      <c r="G690" s="32"/>
      <c r="H690" s="32"/>
      <c r="I690" s="32"/>
      <c r="J690" s="32"/>
      <c r="K690" s="32"/>
      <c r="L690" s="32"/>
      <c r="M690" s="32"/>
      <c r="N690" s="32"/>
      <c r="O690" s="32"/>
      <c r="P690" s="32"/>
      <c r="Q690" s="32"/>
      <c r="R690" s="32"/>
      <c r="S690" s="32"/>
      <c r="T690" s="32"/>
      <c r="U690" s="32"/>
      <c r="V690" s="32"/>
      <c r="W690" s="32"/>
    </row>
    <row r="691" spans="1:23" ht="15.75" customHeight="1" x14ac:dyDescent="0.2">
      <c r="A691" s="30"/>
      <c r="B691" s="32"/>
      <c r="C691" s="32"/>
      <c r="D691" s="32"/>
      <c r="E691" s="32"/>
      <c r="F691" s="32"/>
      <c r="G691" s="32"/>
      <c r="H691" s="32"/>
      <c r="I691" s="32"/>
      <c r="J691" s="32"/>
      <c r="K691" s="32"/>
      <c r="L691" s="32"/>
      <c r="M691" s="32"/>
      <c r="N691" s="32"/>
      <c r="O691" s="32"/>
      <c r="P691" s="32"/>
      <c r="Q691" s="32"/>
      <c r="R691" s="32"/>
      <c r="S691" s="32"/>
      <c r="T691" s="32"/>
      <c r="U691" s="32"/>
      <c r="V691" s="32"/>
      <c r="W691" s="32"/>
    </row>
    <row r="692" spans="1:23" ht="15.75" customHeight="1" x14ac:dyDescent="0.2">
      <c r="A692" s="30"/>
      <c r="B692" s="32"/>
      <c r="C692" s="32"/>
      <c r="D692" s="32"/>
      <c r="E692" s="32"/>
      <c r="F692" s="32"/>
      <c r="G692" s="32"/>
      <c r="H692" s="32"/>
      <c r="I692" s="32"/>
      <c r="J692" s="32"/>
      <c r="K692" s="32"/>
      <c r="L692" s="32"/>
      <c r="M692" s="32"/>
      <c r="N692" s="32"/>
      <c r="O692" s="32"/>
      <c r="P692" s="32"/>
      <c r="Q692" s="32"/>
      <c r="R692" s="32"/>
      <c r="S692" s="32"/>
      <c r="T692" s="32"/>
      <c r="U692" s="32"/>
      <c r="V692" s="32"/>
      <c r="W692" s="32"/>
    </row>
    <row r="693" spans="1:23" ht="15.75" customHeight="1" x14ac:dyDescent="0.2">
      <c r="A693" s="30"/>
      <c r="B693" s="32"/>
      <c r="C693" s="32"/>
      <c r="D693" s="32"/>
      <c r="E693" s="32"/>
      <c r="F693" s="32"/>
      <c r="G693" s="32"/>
      <c r="H693" s="32"/>
      <c r="I693" s="32"/>
      <c r="J693" s="32"/>
      <c r="K693" s="32"/>
      <c r="L693" s="32"/>
      <c r="M693" s="32"/>
      <c r="N693" s="32"/>
      <c r="O693" s="32"/>
      <c r="P693" s="32"/>
      <c r="Q693" s="32"/>
      <c r="R693" s="32"/>
      <c r="S693" s="32"/>
      <c r="T693" s="32"/>
      <c r="U693" s="32"/>
      <c r="V693" s="32"/>
      <c r="W693" s="32"/>
    </row>
    <row r="694" spans="1:23" ht="15.75" customHeight="1" x14ac:dyDescent="0.2">
      <c r="A694" s="30"/>
      <c r="B694" s="32"/>
      <c r="C694" s="32"/>
      <c r="D694" s="32"/>
      <c r="E694" s="32"/>
      <c r="F694" s="32"/>
      <c r="G694" s="32"/>
      <c r="H694" s="32"/>
      <c r="I694" s="32"/>
      <c r="J694" s="32"/>
      <c r="K694" s="32"/>
      <c r="L694" s="32"/>
      <c r="M694" s="32"/>
      <c r="N694" s="32"/>
      <c r="O694" s="32"/>
      <c r="P694" s="32"/>
      <c r="Q694" s="32"/>
      <c r="R694" s="32"/>
      <c r="S694" s="32"/>
      <c r="T694" s="32"/>
      <c r="U694" s="32"/>
      <c r="V694" s="32"/>
      <c r="W694" s="32"/>
    </row>
    <row r="695" spans="1:23" ht="15.75" customHeight="1" x14ac:dyDescent="0.2">
      <c r="A695" s="30"/>
      <c r="B695" s="32"/>
      <c r="C695" s="32"/>
      <c r="D695" s="32"/>
      <c r="E695" s="32"/>
      <c r="F695" s="32"/>
      <c r="G695" s="32"/>
      <c r="H695" s="32"/>
      <c r="I695" s="32"/>
      <c r="J695" s="32"/>
      <c r="K695" s="32"/>
      <c r="L695" s="32"/>
      <c r="M695" s="32"/>
      <c r="N695" s="32"/>
      <c r="O695" s="32"/>
      <c r="P695" s="32"/>
      <c r="Q695" s="32"/>
      <c r="R695" s="32"/>
      <c r="S695" s="32"/>
      <c r="T695" s="32"/>
      <c r="U695" s="32"/>
      <c r="V695" s="32"/>
      <c r="W695" s="32"/>
    </row>
    <row r="696" spans="1:23" ht="15.75" customHeight="1" x14ac:dyDescent="0.2">
      <c r="A696" s="30"/>
      <c r="B696" s="32"/>
      <c r="C696" s="32"/>
      <c r="D696" s="32"/>
      <c r="E696" s="32"/>
      <c r="F696" s="32"/>
      <c r="G696" s="32"/>
      <c r="H696" s="32"/>
      <c r="I696" s="32"/>
      <c r="J696" s="32"/>
      <c r="K696" s="32"/>
      <c r="L696" s="32"/>
      <c r="M696" s="32"/>
      <c r="N696" s="32"/>
      <c r="O696" s="32"/>
      <c r="P696" s="32"/>
      <c r="Q696" s="32"/>
      <c r="R696" s="32"/>
      <c r="S696" s="32"/>
      <c r="T696" s="32"/>
      <c r="U696" s="32"/>
      <c r="V696" s="32"/>
      <c r="W696" s="32"/>
    </row>
    <row r="697" spans="1:23" ht="15.75" customHeight="1" x14ac:dyDescent="0.2">
      <c r="A697" s="30"/>
      <c r="B697" s="32"/>
      <c r="C697" s="32"/>
      <c r="D697" s="32"/>
      <c r="E697" s="32"/>
      <c r="F697" s="32"/>
      <c r="G697" s="32"/>
      <c r="H697" s="32"/>
      <c r="I697" s="32"/>
      <c r="J697" s="32"/>
      <c r="K697" s="32"/>
      <c r="L697" s="32"/>
      <c r="M697" s="32"/>
      <c r="N697" s="32"/>
      <c r="O697" s="32"/>
      <c r="P697" s="32"/>
      <c r="Q697" s="32"/>
      <c r="R697" s="32"/>
      <c r="S697" s="32"/>
      <c r="T697" s="32"/>
      <c r="U697" s="32"/>
      <c r="V697" s="32"/>
      <c r="W697" s="32"/>
    </row>
    <row r="698" spans="1:23" ht="15.75" customHeight="1" x14ac:dyDescent="0.2">
      <c r="A698" s="30"/>
      <c r="B698" s="32"/>
      <c r="C698" s="32"/>
      <c r="D698" s="32"/>
      <c r="E698" s="32"/>
      <c r="F698" s="32"/>
      <c r="G698" s="32"/>
      <c r="H698" s="32"/>
      <c r="I698" s="32"/>
      <c r="J698" s="32"/>
      <c r="K698" s="32"/>
      <c r="L698" s="32"/>
      <c r="M698" s="32"/>
      <c r="N698" s="32"/>
      <c r="O698" s="32"/>
      <c r="P698" s="32"/>
      <c r="Q698" s="32"/>
      <c r="R698" s="32"/>
      <c r="S698" s="32"/>
      <c r="T698" s="32"/>
      <c r="U698" s="32"/>
      <c r="V698" s="32"/>
      <c r="W698" s="32"/>
    </row>
    <row r="699" spans="1:23" ht="15.75" customHeight="1" x14ac:dyDescent="0.2">
      <c r="A699" s="30"/>
      <c r="B699" s="32"/>
      <c r="C699" s="32"/>
      <c r="D699" s="32"/>
      <c r="E699" s="32"/>
      <c r="F699" s="32"/>
      <c r="G699" s="32"/>
      <c r="H699" s="32"/>
      <c r="I699" s="32"/>
      <c r="J699" s="32"/>
      <c r="K699" s="32"/>
      <c r="L699" s="32"/>
      <c r="M699" s="32"/>
      <c r="N699" s="32"/>
      <c r="O699" s="32"/>
      <c r="P699" s="32"/>
      <c r="Q699" s="32"/>
      <c r="R699" s="32"/>
      <c r="S699" s="32"/>
      <c r="T699" s="32"/>
      <c r="U699" s="32"/>
      <c r="V699" s="32"/>
      <c r="W699" s="32"/>
    </row>
    <row r="700" spans="1:23" ht="15.75" customHeight="1" x14ac:dyDescent="0.2">
      <c r="A700" s="30"/>
      <c r="B700" s="32"/>
      <c r="C700" s="32"/>
      <c r="D700" s="32"/>
      <c r="E700" s="32"/>
      <c r="F700" s="32"/>
      <c r="G700" s="32"/>
      <c r="H700" s="32"/>
      <c r="I700" s="32"/>
      <c r="J700" s="32"/>
      <c r="K700" s="32"/>
      <c r="L700" s="32"/>
      <c r="M700" s="32"/>
      <c r="N700" s="32"/>
      <c r="O700" s="32"/>
      <c r="P700" s="32"/>
      <c r="Q700" s="32"/>
      <c r="R700" s="32"/>
      <c r="S700" s="32"/>
      <c r="T700" s="32"/>
      <c r="U700" s="32"/>
      <c r="V700" s="32"/>
      <c r="W700" s="32"/>
    </row>
    <row r="701" spans="1:23" ht="15.75" customHeight="1" x14ac:dyDescent="0.2">
      <c r="A701" s="30"/>
      <c r="B701" s="32"/>
      <c r="C701" s="32"/>
      <c r="D701" s="32"/>
      <c r="E701" s="32"/>
      <c r="F701" s="32"/>
      <c r="G701" s="32"/>
      <c r="H701" s="32"/>
      <c r="I701" s="32"/>
      <c r="J701" s="32"/>
      <c r="K701" s="32"/>
      <c r="L701" s="32"/>
      <c r="M701" s="32"/>
      <c r="N701" s="32"/>
      <c r="O701" s="32"/>
      <c r="P701" s="32"/>
      <c r="Q701" s="32"/>
      <c r="R701" s="32"/>
      <c r="S701" s="32"/>
      <c r="T701" s="32"/>
      <c r="U701" s="32"/>
      <c r="V701" s="32"/>
      <c r="W701" s="32"/>
    </row>
    <row r="702" spans="1:23" ht="15.75" customHeight="1" x14ac:dyDescent="0.2">
      <c r="A702" s="30"/>
      <c r="B702" s="32"/>
      <c r="C702" s="32"/>
      <c r="D702" s="32"/>
      <c r="E702" s="32"/>
      <c r="F702" s="32"/>
      <c r="G702" s="32"/>
      <c r="H702" s="32"/>
      <c r="I702" s="32"/>
      <c r="J702" s="32"/>
      <c r="K702" s="32"/>
      <c r="L702" s="32"/>
      <c r="M702" s="32"/>
      <c r="N702" s="32"/>
      <c r="O702" s="32"/>
      <c r="P702" s="32"/>
      <c r="Q702" s="32"/>
      <c r="R702" s="32"/>
      <c r="S702" s="32"/>
      <c r="T702" s="32"/>
      <c r="U702" s="32"/>
      <c r="V702" s="32"/>
      <c r="W702" s="32"/>
    </row>
    <row r="703" spans="1:23" ht="15.75" customHeight="1" x14ac:dyDescent="0.2">
      <c r="A703" s="30"/>
      <c r="B703" s="32"/>
      <c r="C703" s="32"/>
      <c r="D703" s="32"/>
      <c r="E703" s="32"/>
      <c r="F703" s="32"/>
      <c r="G703" s="32"/>
      <c r="H703" s="32"/>
      <c r="I703" s="32"/>
      <c r="J703" s="32"/>
      <c r="K703" s="32"/>
      <c r="L703" s="32"/>
      <c r="M703" s="32"/>
      <c r="N703" s="32"/>
      <c r="O703" s="32"/>
      <c r="P703" s="32"/>
      <c r="Q703" s="32"/>
      <c r="R703" s="32"/>
      <c r="S703" s="32"/>
      <c r="T703" s="32"/>
      <c r="U703" s="32"/>
      <c r="V703" s="32"/>
      <c r="W703" s="32"/>
    </row>
    <row r="704" spans="1:23" ht="15.75" customHeight="1" x14ac:dyDescent="0.2">
      <c r="A704" s="30"/>
      <c r="B704" s="32"/>
      <c r="C704" s="32"/>
      <c r="D704" s="32"/>
      <c r="E704" s="32"/>
      <c r="F704" s="32"/>
      <c r="G704" s="32"/>
      <c r="H704" s="32"/>
      <c r="I704" s="32"/>
      <c r="J704" s="32"/>
      <c r="K704" s="32"/>
      <c r="L704" s="32"/>
      <c r="M704" s="32"/>
      <c r="N704" s="32"/>
      <c r="O704" s="32"/>
      <c r="P704" s="32"/>
      <c r="Q704" s="32"/>
      <c r="R704" s="32"/>
      <c r="S704" s="32"/>
      <c r="T704" s="32"/>
      <c r="U704" s="32"/>
      <c r="V704" s="32"/>
      <c r="W704" s="32"/>
    </row>
    <row r="705" spans="1:23" ht="15.75" customHeight="1" x14ac:dyDescent="0.2">
      <c r="A705" s="30"/>
      <c r="B705" s="32"/>
      <c r="C705" s="32"/>
      <c r="D705" s="32"/>
      <c r="E705" s="32"/>
      <c r="F705" s="32"/>
      <c r="G705" s="32"/>
      <c r="H705" s="32"/>
      <c r="I705" s="32"/>
      <c r="J705" s="32"/>
      <c r="K705" s="32"/>
      <c r="L705" s="32"/>
      <c r="M705" s="32"/>
      <c r="N705" s="32"/>
      <c r="O705" s="32"/>
      <c r="P705" s="32"/>
      <c r="Q705" s="32"/>
      <c r="R705" s="32"/>
      <c r="S705" s="32"/>
      <c r="T705" s="32"/>
      <c r="U705" s="32"/>
      <c r="V705" s="32"/>
      <c r="W705" s="32"/>
    </row>
    <row r="706" spans="1:23" ht="15.75" customHeight="1" x14ac:dyDescent="0.2">
      <c r="A706" s="30"/>
      <c r="B706" s="32"/>
      <c r="C706" s="32"/>
      <c r="D706" s="32"/>
      <c r="E706" s="32"/>
      <c r="F706" s="32"/>
      <c r="G706" s="32"/>
      <c r="H706" s="32"/>
      <c r="I706" s="32"/>
      <c r="J706" s="32"/>
      <c r="K706" s="32"/>
      <c r="L706" s="32"/>
      <c r="M706" s="32"/>
      <c r="N706" s="32"/>
      <c r="O706" s="32"/>
      <c r="P706" s="32"/>
      <c r="Q706" s="32"/>
      <c r="R706" s="32"/>
      <c r="S706" s="32"/>
      <c r="T706" s="32"/>
      <c r="U706" s="32"/>
      <c r="V706" s="32"/>
      <c r="W706" s="32"/>
    </row>
    <row r="707" spans="1:23" ht="15.75" customHeight="1" x14ac:dyDescent="0.2">
      <c r="A707" s="30"/>
      <c r="B707" s="32"/>
      <c r="C707" s="32"/>
      <c r="D707" s="32"/>
      <c r="E707" s="32"/>
      <c r="F707" s="32"/>
      <c r="G707" s="32"/>
      <c r="H707" s="32"/>
      <c r="I707" s="32"/>
      <c r="J707" s="32"/>
      <c r="K707" s="32"/>
      <c r="L707" s="32"/>
      <c r="M707" s="32"/>
      <c r="N707" s="32"/>
      <c r="O707" s="32"/>
      <c r="P707" s="32"/>
      <c r="Q707" s="32"/>
      <c r="R707" s="32"/>
      <c r="S707" s="32"/>
      <c r="T707" s="32"/>
      <c r="U707" s="32"/>
      <c r="V707" s="32"/>
      <c r="W707" s="32"/>
    </row>
    <row r="708" spans="1:23" ht="15.75" customHeight="1" x14ac:dyDescent="0.2">
      <c r="A708" s="30"/>
      <c r="B708" s="32"/>
      <c r="C708" s="32"/>
      <c r="D708" s="32"/>
      <c r="E708" s="32"/>
      <c r="F708" s="32"/>
      <c r="G708" s="32"/>
      <c r="H708" s="32"/>
      <c r="I708" s="32"/>
      <c r="J708" s="32"/>
      <c r="K708" s="32"/>
      <c r="L708" s="32"/>
      <c r="M708" s="32"/>
      <c r="N708" s="32"/>
      <c r="O708" s="32"/>
      <c r="P708" s="32"/>
      <c r="Q708" s="32"/>
      <c r="R708" s="32"/>
      <c r="S708" s="32"/>
      <c r="T708" s="32"/>
      <c r="U708" s="32"/>
      <c r="V708" s="32"/>
      <c r="W708" s="32"/>
    </row>
    <row r="709" spans="1:23" ht="15.75" customHeight="1" x14ac:dyDescent="0.2">
      <c r="A709" s="30"/>
      <c r="B709" s="32"/>
      <c r="C709" s="32"/>
      <c r="D709" s="32"/>
      <c r="E709" s="32"/>
      <c r="F709" s="32"/>
      <c r="G709" s="32"/>
      <c r="H709" s="32"/>
      <c r="I709" s="32"/>
      <c r="J709" s="32"/>
      <c r="K709" s="32"/>
      <c r="L709" s="32"/>
      <c r="M709" s="32"/>
      <c r="N709" s="32"/>
      <c r="O709" s="32"/>
      <c r="P709" s="32"/>
      <c r="Q709" s="32"/>
      <c r="R709" s="32"/>
      <c r="S709" s="32"/>
      <c r="T709" s="32"/>
      <c r="U709" s="32"/>
      <c r="V709" s="32"/>
      <c r="W709" s="32"/>
    </row>
    <row r="710" spans="1:23" ht="15.75" customHeight="1" x14ac:dyDescent="0.2">
      <c r="A710" s="30"/>
      <c r="B710" s="32"/>
      <c r="C710" s="32"/>
      <c r="D710" s="32"/>
      <c r="E710" s="32"/>
      <c r="F710" s="32"/>
      <c r="G710" s="32"/>
      <c r="H710" s="32"/>
      <c r="I710" s="32"/>
      <c r="J710" s="32"/>
      <c r="K710" s="32"/>
      <c r="L710" s="32"/>
      <c r="M710" s="32"/>
      <c r="N710" s="32"/>
      <c r="O710" s="32"/>
      <c r="P710" s="32"/>
      <c r="Q710" s="32"/>
      <c r="R710" s="32"/>
      <c r="S710" s="32"/>
      <c r="T710" s="32"/>
      <c r="U710" s="32"/>
      <c r="V710" s="32"/>
      <c r="W710" s="32"/>
    </row>
    <row r="711" spans="1:23" ht="15.75" customHeight="1" x14ac:dyDescent="0.2">
      <c r="A711" s="30"/>
      <c r="B711" s="32"/>
      <c r="C711" s="32"/>
      <c r="D711" s="32"/>
      <c r="E711" s="32"/>
      <c r="F711" s="32"/>
      <c r="G711" s="32"/>
      <c r="H711" s="32"/>
      <c r="I711" s="32"/>
      <c r="J711" s="32"/>
      <c r="K711" s="32"/>
      <c r="L711" s="32"/>
      <c r="M711" s="32"/>
      <c r="N711" s="32"/>
      <c r="O711" s="32"/>
      <c r="P711" s="32"/>
      <c r="Q711" s="32"/>
      <c r="R711" s="32"/>
      <c r="S711" s="32"/>
      <c r="T711" s="32"/>
      <c r="U711" s="32"/>
      <c r="V711" s="32"/>
      <c r="W711" s="32"/>
    </row>
    <row r="712" spans="1:23" ht="15.75" customHeight="1" x14ac:dyDescent="0.2">
      <c r="A712" s="30"/>
      <c r="B712" s="32"/>
      <c r="C712" s="32"/>
      <c r="D712" s="32"/>
      <c r="E712" s="32"/>
      <c r="F712" s="32"/>
      <c r="G712" s="32"/>
      <c r="H712" s="32"/>
      <c r="I712" s="32"/>
      <c r="J712" s="32"/>
      <c r="K712" s="32"/>
      <c r="L712" s="32"/>
      <c r="M712" s="32"/>
      <c r="N712" s="32"/>
      <c r="O712" s="32"/>
      <c r="P712" s="32"/>
      <c r="Q712" s="32"/>
      <c r="R712" s="32"/>
      <c r="S712" s="32"/>
      <c r="T712" s="32"/>
      <c r="U712" s="32"/>
      <c r="V712" s="32"/>
      <c r="W712" s="32"/>
    </row>
    <row r="713" spans="1:23" ht="15.75" customHeight="1" x14ac:dyDescent="0.2">
      <c r="A713" s="30"/>
      <c r="B713" s="32"/>
      <c r="C713" s="32"/>
      <c r="D713" s="32"/>
      <c r="E713" s="32"/>
      <c r="F713" s="32"/>
      <c r="G713" s="32"/>
      <c r="H713" s="32"/>
      <c r="I713" s="32"/>
      <c r="J713" s="32"/>
      <c r="K713" s="32"/>
      <c r="L713" s="32"/>
      <c r="M713" s="32"/>
      <c r="N713" s="32"/>
      <c r="O713" s="32"/>
      <c r="P713" s="32"/>
      <c r="Q713" s="32"/>
      <c r="R713" s="32"/>
      <c r="S713" s="32"/>
      <c r="T713" s="32"/>
      <c r="U713" s="32"/>
      <c r="V713" s="32"/>
      <c r="W713" s="32"/>
    </row>
    <row r="714" spans="1:23" ht="15.75" customHeight="1" x14ac:dyDescent="0.2">
      <c r="A714" s="30"/>
      <c r="B714" s="32"/>
      <c r="C714" s="32"/>
      <c r="D714" s="32"/>
      <c r="E714" s="32"/>
      <c r="F714" s="32"/>
      <c r="G714" s="32"/>
      <c r="H714" s="32"/>
      <c r="I714" s="32"/>
      <c r="J714" s="32"/>
      <c r="K714" s="32"/>
      <c r="L714" s="32"/>
      <c r="M714" s="32"/>
      <c r="N714" s="32"/>
      <c r="O714" s="32"/>
      <c r="P714" s="32"/>
      <c r="Q714" s="32"/>
      <c r="R714" s="32"/>
      <c r="S714" s="32"/>
      <c r="T714" s="32"/>
      <c r="U714" s="32"/>
      <c r="V714" s="32"/>
      <c r="W714" s="32"/>
    </row>
    <row r="715" spans="1:23" ht="15.75" customHeight="1" x14ac:dyDescent="0.2">
      <c r="A715" s="30"/>
      <c r="B715" s="32"/>
      <c r="C715" s="32"/>
      <c r="D715" s="32"/>
      <c r="E715" s="32"/>
      <c r="F715" s="32"/>
      <c r="G715" s="32"/>
      <c r="H715" s="32"/>
      <c r="I715" s="32"/>
      <c r="J715" s="32"/>
      <c r="K715" s="32"/>
      <c r="L715" s="32"/>
      <c r="M715" s="32"/>
      <c r="N715" s="32"/>
      <c r="O715" s="32"/>
      <c r="P715" s="32"/>
      <c r="Q715" s="32"/>
      <c r="R715" s="32"/>
      <c r="S715" s="32"/>
      <c r="T715" s="32"/>
      <c r="U715" s="32"/>
      <c r="V715" s="32"/>
      <c r="W715" s="32"/>
    </row>
    <row r="716" spans="1:23" ht="15.75" customHeight="1" x14ac:dyDescent="0.2">
      <c r="A716" s="30"/>
      <c r="B716" s="32"/>
      <c r="C716" s="32"/>
      <c r="D716" s="32"/>
      <c r="E716" s="32"/>
      <c r="F716" s="32"/>
      <c r="G716" s="32"/>
      <c r="H716" s="32"/>
      <c r="I716" s="32"/>
      <c r="J716" s="32"/>
      <c r="K716" s="32"/>
      <c r="L716" s="32"/>
      <c r="M716" s="32"/>
      <c r="N716" s="32"/>
      <c r="O716" s="32"/>
      <c r="P716" s="32"/>
      <c r="Q716" s="32"/>
      <c r="R716" s="32"/>
      <c r="S716" s="32"/>
      <c r="T716" s="32"/>
      <c r="U716" s="32"/>
      <c r="V716" s="32"/>
      <c r="W716" s="32"/>
    </row>
    <row r="717" spans="1:23" ht="15.75" customHeight="1" x14ac:dyDescent="0.2">
      <c r="A717" s="30"/>
      <c r="B717" s="32"/>
      <c r="C717" s="32"/>
      <c r="D717" s="32"/>
      <c r="E717" s="32"/>
      <c r="F717" s="32"/>
      <c r="G717" s="32"/>
      <c r="H717" s="32"/>
      <c r="I717" s="32"/>
      <c r="J717" s="32"/>
      <c r="K717" s="32"/>
      <c r="L717" s="32"/>
      <c r="M717" s="32"/>
      <c r="N717" s="32"/>
      <c r="O717" s="32"/>
      <c r="P717" s="32"/>
      <c r="Q717" s="32"/>
      <c r="R717" s="32"/>
      <c r="S717" s="32"/>
      <c r="T717" s="32"/>
      <c r="U717" s="32"/>
      <c r="V717" s="32"/>
      <c r="W717" s="32"/>
    </row>
    <row r="718" spans="1:23" ht="15.75" customHeight="1" x14ac:dyDescent="0.2">
      <c r="A718" s="30"/>
      <c r="B718" s="32"/>
      <c r="C718" s="32"/>
      <c r="D718" s="32"/>
      <c r="E718" s="32"/>
      <c r="F718" s="32"/>
      <c r="G718" s="32"/>
      <c r="H718" s="32"/>
      <c r="I718" s="32"/>
      <c r="J718" s="32"/>
      <c r="K718" s="32"/>
      <c r="L718" s="32"/>
      <c r="M718" s="32"/>
      <c r="N718" s="32"/>
      <c r="O718" s="32"/>
      <c r="P718" s="32"/>
      <c r="Q718" s="32"/>
      <c r="R718" s="32"/>
      <c r="S718" s="32"/>
      <c r="T718" s="32"/>
      <c r="U718" s="32"/>
      <c r="V718" s="32"/>
      <c r="W718" s="32"/>
    </row>
    <row r="719" spans="1:23" ht="15.75" customHeight="1" x14ac:dyDescent="0.2">
      <c r="A719" s="30"/>
      <c r="B719" s="32"/>
      <c r="C719" s="32"/>
      <c r="D719" s="32"/>
      <c r="E719" s="32"/>
      <c r="F719" s="32"/>
      <c r="G719" s="32"/>
      <c r="H719" s="32"/>
      <c r="I719" s="32"/>
      <c r="J719" s="32"/>
      <c r="K719" s="32"/>
      <c r="L719" s="32"/>
      <c r="M719" s="32"/>
      <c r="N719" s="32"/>
      <c r="O719" s="32"/>
      <c r="P719" s="32"/>
      <c r="Q719" s="32"/>
      <c r="R719" s="32"/>
      <c r="S719" s="32"/>
      <c r="T719" s="32"/>
      <c r="U719" s="32"/>
      <c r="V719" s="32"/>
      <c r="W719" s="32"/>
    </row>
    <row r="720" spans="1:23" ht="15.75" customHeight="1" x14ac:dyDescent="0.2">
      <c r="A720" s="30"/>
      <c r="B720" s="32"/>
      <c r="C720" s="32"/>
      <c r="D720" s="32"/>
      <c r="E720" s="32"/>
      <c r="F720" s="32"/>
      <c r="G720" s="32"/>
      <c r="H720" s="32"/>
      <c r="I720" s="32"/>
      <c r="J720" s="32"/>
      <c r="K720" s="32"/>
      <c r="L720" s="32"/>
      <c r="M720" s="32"/>
      <c r="N720" s="32"/>
      <c r="O720" s="32"/>
      <c r="P720" s="32"/>
      <c r="Q720" s="32"/>
      <c r="R720" s="32"/>
      <c r="S720" s="32"/>
      <c r="T720" s="32"/>
      <c r="U720" s="32"/>
      <c r="V720" s="32"/>
      <c r="W720" s="32"/>
    </row>
    <row r="721" spans="1:23" ht="15.75" customHeight="1" x14ac:dyDescent="0.2">
      <c r="A721" s="30"/>
      <c r="B721" s="32"/>
      <c r="C721" s="32"/>
      <c r="D721" s="32"/>
      <c r="E721" s="32"/>
      <c r="F721" s="32"/>
      <c r="G721" s="32"/>
      <c r="H721" s="32"/>
      <c r="I721" s="32"/>
      <c r="J721" s="32"/>
      <c r="K721" s="32"/>
      <c r="L721" s="32"/>
      <c r="M721" s="32"/>
      <c r="N721" s="32"/>
      <c r="O721" s="32"/>
      <c r="P721" s="32"/>
      <c r="Q721" s="32"/>
      <c r="R721" s="32"/>
      <c r="S721" s="32"/>
      <c r="T721" s="32"/>
      <c r="U721" s="32"/>
      <c r="V721" s="32"/>
      <c r="W721" s="32"/>
    </row>
    <row r="722" spans="1:23" ht="15.75" customHeight="1" x14ac:dyDescent="0.2">
      <c r="A722" s="30"/>
      <c r="B722" s="32"/>
      <c r="C722" s="32"/>
      <c r="D722" s="32"/>
      <c r="E722" s="32"/>
      <c r="F722" s="32"/>
      <c r="G722" s="32"/>
      <c r="H722" s="32"/>
      <c r="I722" s="32"/>
      <c r="J722" s="32"/>
      <c r="K722" s="32"/>
      <c r="L722" s="32"/>
      <c r="M722" s="32"/>
      <c r="N722" s="32"/>
      <c r="O722" s="32"/>
      <c r="P722" s="32"/>
      <c r="Q722" s="32"/>
      <c r="R722" s="32"/>
      <c r="S722" s="32"/>
      <c r="T722" s="32"/>
      <c r="U722" s="32"/>
      <c r="V722" s="32"/>
      <c r="W722" s="32"/>
    </row>
    <row r="723" spans="1:23" ht="15.75" customHeight="1" x14ac:dyDescent="0.2">
      <c r="A723" s="30"/>
      <c r="B723" s="32"/>
      <c r="C723" s="32"/>
      <c r="D723" s="32"/>
      <c r="E723" s="32"/>
      <c r="F723" s="32"/>
      <c r="G723" s="32"/>
      <c r="H723" s="32"/>
      <c r="I723" s="32"/>
      <c r="J723" s="32"/>
      <c r="K723" s="32"/>
      <c r="L723" s="32"/>
      <c r="M723" s="32"/>
      <c r="N723" s="32"/>
      <c r="O723" s="32"/>
      <c r="P723" s="32"/>
      <c r="Q723" s="32"/>
      <c r="R723" s="32"/>
      <c r="S723" s="32"/>
      <c r="T723" s="32"/>
      <c r="U723" s="32"/>
      <c r="V723" s="32"/>
      <c r="W723" s="32"/>
    </row>
    <row r="724" spans="1:23" ht="15.75" customHeight="1" x14ac:dyDescent="0.2">
      <c r="A724" s="30"/>
      <c r="B724" s="32"/>
      <c r="C724" s="32"/>
      <c r="D724" s="32"/>
      <c r="E724" s="32"/>
      <c r="F724" s="32"/>
      <c r="G724" s="32"/>
      <c r="H724" s="32"/>
      <c r="I724" s="32"/>
      <c r="J724" s="32"/>
      <c r="K724" s="32"/>
      <c r="L724" s="32"/>
      <c r="M724" s="32"/>
      <c r="N724" s="32"/>
      <c r="O724" s="32"/>
      <c r="P724" s="32"/>
      <c r="Q724" s="32"/>
      <c r="R724" s="32"/>
      <c r="S724" s="32"/>
      <c r="T724" s="32"/>
      <c r="U724" s="32"/>
      <c r="V724" s="32"/>
      <c r="W724" s="32"/>
    </row>
    <row r="725" spans="1:23" ht="15.75" customHeight="1" x14ac:dyDescent="0.2">
      <c r="A725" s="30"/>
      <c r="B725" s="32"/>
      <c r="C725" s="32"/>
      <c r="D725" s="32"/>
      <c r="E725" s="32"/>
      <c r="F725" s="32"/>
      <c r="G725" s="32"/>
      <c r="H725" s="32"/>
      <c r="I725" s="32"/>
      <c r="J725" s="32"/>
      <c r="K725" s="32"/>
      <c r="L725" s="32"/>
      <c r="M725" s="32"/>
      <c r="N725" s="32"/>
      <c r="O725" s="32"/>
      <c r="P725" s="32"/>
      <c r="Q725" s="32"/>
      <c r="R725" s="32"/>
      <c r="S725" s="32"/>
      <c r="T725" s="32"/>
      <c r="U725" s="32"/>
      <c r="V725" s="32"/>
      <c r="W725" s="32"/>
    </row>
    <row r="726" spans="1:23" ht="15.75" customHeight="1" x14ac:dyDescent="0.2">
      <c r="A726" s="30"/>
      <c r="B726" s="32"/>
      <c r="C726" s="32"/>
      <c r="D726" s="32"/>
      <c r="E726" s="32"/>
      <c r="F726" s="32"/>
      <c r="G726" s="32"/>
      <c r="H726" s="32"/>
      <c r="I726" s="32"/>
      <c r="J726" s="32"/>
      <c r="K726" s="32"/>
      <c r="L726" s="32"/>
      <c r="M726" s="32"/>
      <c r="N726" s="32"/>
      <c r="O726" s="32"/>
      <c r="P726" s="32"/>
      <c r="Q726" s="32"/>
      <c r="R726" s="32"/>
      <c r="S726" s="32"/>
      <c r="T726" s="32"/>
      <c r="U726" s="32"/>
      <c r="V726" s="32"/>
      <c r="W726" s="32"/>
    </row>
    <row r="727" spans="1:23" ht="15.75" customHeight="1" x14ac:dyDescent="0.2">
      <c r="A727" s="30"/>
      <c r="B727" s="32"/>
      <c r="C727" s="32"/>
      <c r="D727" s="32"/>
      <c r="E727" s="32"/>
      <c r="F727" s="32"/>
      <c r="G727" s="32"/>
      <c r="H727" s="32"/>
      <c r="I727" s="32"/>
      <c r="J727" s="32"/>
      <c r="K727" s="32"/>
      <c r="L727" s="32"/>
      <c r="M727" s="32"/>
      <c r="N727" s="32"/>
      <c r="O727" s="32"/>
      <c r="P727" s="32"/>
      <c r="Q727" s="32"/>
      <c r="R727" s="32"/>
      <c r="S727" s="32"/>
      <c r="T727" s="32"/>
      <c r="U727" s="32"/>
      <c r="V727" s="32"/>
      <c r="W727" s="32"/>
    </row>
    <row r="728" spans="1:23" ht="15.75" customHeight="1" x14ac:dyDescent="0.2">
      <c r="A728" s="30"/>
      <c r="B728" s="32"/>
      <c r="C728" s="32"/>
      <c r="D728" s="32"/>
      <c r="E728" s="32"/>
      <c r="F728" s="32"/>
      <c r="G728" s="32"/>
      <c r="H728" s="32"/>
      <c r="I728" s="32"/>
      <c r="J728" s="32"/>
      <c r="K728" s="32"/>
      <c r="L728" s="32"/>
      <c r="M728" s="32"/>
      <c r="N728" s="32"/>
      <c r="O728" s="32"/>
      <c r="P728" s="32"/>
      <c r="Q728" s="32"/>
      <c r="R728" s="32"/>
      <c r="S728" s="32"/>
      <c r="T728" s="32"/>
      <c r="U728" s="32"/>
      <c r="V728" s="32"/>
      <c r="W728" s="32"/>
    </row>
    <row r="729" spans="1:23" ht="15.75" customHeight="1" x14ac:dyDescent="0.2">
      <c r="A729" s="30"/>
      <c r="B729" s="32"/>
      <c r="C729" s="32"/>
      <c r="D729" s="32"/>
      <c r="E729" s="32"/>
      <c r="F729" s="32"/>
      <c r="G729" s="32"/>
      <c r="H729" s="32"/>
      <c r="I729" s="32"/>
      <c r="J729" s="32"/>
      <c r="K729" s="32"/>
      <c r="L729" s="32"/>
      <c r="M729" s="32"/>
      <c r="N729" s="32"/>
      <c r="O729" s="32"/>
      <c r="P729" s="32"/>
      <c r="Q729" s="32"/>
      <c r="R729" s="32"/>
      <c r="S729" s="32"/>
      <c r="T729" s="32"/>
      <c r="U729" s="32"/>
      <c r="V729" s="32"/>
      <c r="W729" s="32"/>
    </row>
    <row r="730" spans="1:23" ht="15.75" customHeight="1" x14ac:dyDescent="0.2">
      <c r="A730" s="30"/>
      <c r="B730" s="32"/>
      <c r="C730" s="32"/>
      <c r="D730" s="32"/>
      <c r="E730" s="32"/>
      <c r="F730" s="32"/>
      <c r="G730" s="32"/>
      <c r="H730" s="32"/>
      <c r="I730" s="32"/>
      <c r="J730" s="32"/>
      <c r="K730" s="32"/>
      <c r="L730" s="32"/>
      <c r="M730" s="32"/>
      <c r="N730" s="32"/>
      <c r="O730" s="32"/>
      <c r="P730" s="32"/>
      <c r="Q730" s="32"/>
      <c r="R730" s="32"/>
      <c r="S730" s="32"/>
      <c r="T730" s="32"/>
      <c r="U730" s="32"/>
      <c r="V730" s="32"/>
      <c r="W730" s="32"/>
    </row>
    <row r="731" spans="1:23" ht="15.75" customHeight="1" x14ac:dyDescent="0.2">
      <c r="A731" s="30"/>
      <c r="B731" s="32"/>
      <c r="C731" s="32"/>
      <c r="D731" s="32"/>
      <c r="E731" s="32"/>
      <c r="F731" s="32"/>
      <c r="G731" s="32"/>
      <c r="H731" s="32"/>
      <c r="I731" s="32"/>
      <c r="J731" s="32"/>
      <c r="K731" s="32"/>
      <c r="L731" s="32"/>
      <c r="M731" s="32"/>
      <c r="N731" s="32"/>
      <c r="O731" s="32"/>
      <c r="P731" s="32"/>
      <c r="Q731" s="32"/>
      <c r="R731" s="32"/>
      <c r="S731" s="32"/>
      <c r="T731" s="32"/>
      <c r="U731" s="32"/>
      <c r="V731" s="32"/>
      <c r="W731" s="32"/>
    </row>
    <row r="732" spans="1:23" ht="15.75" customHeight="1" x14ac:dyDescent="0.2">
      <c r="A732" s="30"/>
      <c r="B732" s="32"/>
      <c r="C732" s="32"/>
      <c r="D732" s="32"/>
      <c r="E732" s="32"/>
      <c r="F732" s="32"/>
      <c r="G732" s="32"/>
      <c r="H732" s="32"/>
      <c r="I732" s="32"/>
      <c r="J732" s="32"/>
      <c r="K732" s="32"/>
      <c r="L732" s="32"/>
      <c r="M732" s="32"/>
      <c r="N732" s="32"/>
      <c r="O732" s="32"/>
      <c r="P732" s="32"/>
      <c r="Q732" s="32"/>
      <c r="R732" s="32"/>
      <c r="S732" s="32"/>
      <c r="T732" s="32"/>
      <c r="U732" s="32"/>
      <c r="V732" s="32"/>
      <c r="W732" s="32"/>
    </row>
    <row r="733" spans="1:23" ht="15.75" customHeight="1" x14ac:dyDescent="0.2">
      <c r="A733" s="30"/>
      <c r="B733" s="32"/>
      <c r="C733" s="32"/>
      <c r="D733" s="32"/>
      <c r="E733" s="32"/>
      <c r="F733" s="32"/>
      <c r="G733" s="32"/>
      <c r="H733" s="32"/>
      <c r="I733" s="32"/>
      <c r="J733" s="32"/>
      <c r="K733" s="32"/>
      <c r="L733" s="32"/>
      <c r="M733" s="32"/>
      <c r="N733" s="32"/>
      <c r="O733" s="32"/>
      <c r="P733" s="32"/>
      <c r="Q733" s="32"/>
      <c r="R733" s="32"/>
      <c r="S733" s="32"/>
      <c r="T733" s="32"/>
      <c r="U733" s="32"/>
      <c r="V733" s="32"/>
      <c r="W733" s="32"/>
    </row>
    <row r="734" spans="1:23" ht="15.75" customHeight="1" x14ac:dyDescent="0.2">
      <c r="A734" s="30"/>
      <c r="B734" s="32"/>
      <c r="C734" s="32"/>
      <c r="D734" s="32"/>
      <c r="E734" s="32"/>
      <c r="F734" s="32"/>
      <c r="G734" s="32"/>
      <c r="H734" s="32"/>
      <c r="I734" s="32"/>
      <c r="J734" s="32"/>
      <c r="K734" s="32"/>
      <c r="L734" s="32"/>
      <c r="M734" s="32"/>
      <c r="N734" s="32"/>
      <c r="O734" s="32"/>
      <c r="P734" s="32"/>
      <c r="Q734" s="32"/>
      <c r="R734" s="32"/>
      <c r="S734" s="32"/>
      <c r="T734" s="32"/>
      <c r="U734" s="32"/>
      <c r="V734" s="32"/>
      <c r="W734" s="32"/>
    </row>
    <row r="735" spans="1:23" ht="15.75" customHeight="1" x14ac:dyDescent="0.2">
      <c r="A735" s="30"/>
      <c r="B735" s="32"/>
      <c r="C735" s="32"/>
      <c r="D735" s="32"/>
      <c r="E735" s="32"/>
      <c r="F735" s="32"/>
      <c r="G735" s="32"/>
      <c r="H735" s="32"/>
      <c r="I735" s="32"/>
      <c r="J735" s="32"/>
      <c r="K735" s="32"/>
      <c r="L735" s="32"/>
      <c r="M735" s="32"/>
      <c r="N735" s="32"/>
      <c r="O735" s="32"/>
      <c r="P735" s="32"/>
      <c r="Q735" s="32"/>
      <c r="R735" s="32"/>
      <c r="S735" s="32"/>
      <c r="T735" s="32"/>
      <c r="U735" s="32"/>
      <c r="V735" s="32"/>
      <c r="W735" s="32"/>
    </row>
    <row r="736" spans="1:23" ht="15.75" customHeight="1" x14ac:dyDescent="0.2">
      <c r="A736" s="30"/>
      <c r="B736" s="32"/>
      <c r="C736" s="32"/>
      <c r="D736" s="32"/>
      <c r="E736" s="32"/>
      <c r="F736" s="32"/>
      <c r="G736" s="32"/>
      <c r="H736" s="32"/>
      <c r="I736" s="32"/>
      <c r="J736" s="32"/>
      <c r="K736" s="32"/>
      <c r="L736" s="32"/>
      <c r="M736" s="32"/>
      <c r="N736" s="32"/>
      <c r="O736" s="32"/>
      <c r="P736" s="32"/>
      <c r="Q736" s="32"/>
      <c r="R736" s="32"/>
      <c r="S736" s="32"/>
      <c r="T736" s="32"/>
      <c r="U736" s="32"/>
      <c r="V736" s="32"/>
      <c r="W736" s="32"/>
    </row>
    <row r="737" spans="1:23" ht="15.75" customHeight="1" x14ac:dyDescent="0.2">
      <c r="A737" s="30"/>
      <c r="B737" s="32"/>
      <c r="C737" s="32"/>
      <c r="D737" s="32"/>
      <c r="E737" s="32"/>
      <c r="F737" s="32"/>
      <c r="G737" s="32"/>
      <c r="H737" s="32"/>
      <c r="I737" s="32"/>
      <c r="J737" s="32"/>
      <c r="K737" s="32"/>
      <c r="L737" s="32"/>
      <c r="M737" s="32"/>
      <c r="N737" s="32"/>
      <c r="O737" s="32"/>
      <c r="P737" s="32"/>
      <c r="Q737" s="32"/>
      <c r="R737" s="32"/>
      <c r="S737" s="32"/>
      <c r="T737" s="32"/>
      <c r="U737" s="32"/>
      <c r="V737" s="32"/>
      <c r="W737" s="32"/>
    </row>
    <row r="738" spans="1:23" ht="15.75" customHeight="1" x14ac:dyDescent="0.2">
      <c r="A738" s="30"/>
      <c r="B738" s="32"/>
      <c r="C738" s="32"/>
      <c r="D738" s="32"/>
      <c r="E738" s="32"/>
      <c r="F738" s="32"/>
      <c r="G738" s="32"/>
      <c r="H738" s="32"/>
      <c r="I738" s="32"/>
      <c r="J738" s="32"/>
      <c r="K738" s="32"/>
      <c r="L738" s="32"/>
      <c r="M738" s="32"/>
      <c r="N738" s="32"/>
      <c r="O738" s="32"/>
      <c r="P738" s="32"/>
      <c r="Q738" s="32"/>
      <c r="R738" s="32"/>
      <c r="S738" s="32"/>
      <c r="T738" s="32"/>
      <c r="U738" s="32"/>
      <c r="V738" s="32"/>
      <c r="W738" s="32"/>
    </row>
    <row r="739" spans="1:23" ht="15.75" customHeight="1" x14ac:dyDescent="0.2">
      <c r="A739" s="30"/>
      <c r="B739" s="32"/>
      <c r="C739" s="32"/>
      <c r="D739" s="32"/>
      <c r="E739" s="32"/>
      <c r="F739" s="32"/>
      <c r="G739" s="32"/>
      <c r="H739" s="32"/>
      <c r="I739" s="32"/>
      <c r="J739" s="32"/>
      <c r="K739" s="32"/>
      <c r="L739" s="32"/>
      <c r="M739" s="32"/>
      <c r="N739" s="32"/>
      <c r="O739" s="32"/>
      <c r="P739" s="32"/>
      <c r="Q739" s="32"/>
      <c r="R739" s="32"/>
      <c r="S739" s="32"/>
      <c r="T739" s="32"/>
      <c r="U739" s="32"/>
      <c r="V739" s="32"/>
      <c r="W739" s="32"/>
    </row>
    <row r="740" spans="1:23" ht="15.75" customHeight="1" x14ac:dyDescent="0.2">
      <c r="A740" s="30"/>
      <c r="B740" s="32"/>
      <c r="C740" s="32"/>
      <c r="D740" s="32"/>
      <c r="E740" s="32"/>
      <c r="F740" s="32"/>
      <c r="G740" s="32"/>
      <c r="H740" s="32"/>
      <c r="I740" s="32"/>
      <c r="J740" s="32"/>
      <c r="K740" s="32"/>
      <c r="L740" s="32"/>
      <c r="M740" s="32"/>
      <c r="N740" s="32"/>
      <c r="O740" s="32"/>
      <c r="P740" s="32"/>
      <c r="Q740" s="32"/>
      <c r="R740" s="32"/>
      <c r="S740" s="32"/>
      <c r="T740" s="32"/>
      <c r="U740" s="32"/>
      <c r="V740" s="32"/>
      <c r="W740" s="32"/>
    </row>
    <row r="741" spans="1:23" ht="15.75" customHeight="1" x14ac:dyDescent="0.2">
      <c r="A741" s="30"/>
      <c r="B741" s="32"/>
      <c r="C741" s="32"/>
      <c r="D741" s="32"/>
      <c r="E741" s="32"/>
      <c r="F741" s="32"/>
      <c r="G741" s="32"/>
      <c r="H741" s="32"/>
      <c r="I741" s="32"/>
      <c r="J741" s="32"/>
      <c r="K741" s="32"/>
      <c r="L741" s="32"/>
      <c r="M741" s="32"/>
      <c r="N741" s="32"/>
      <c r="O741" s="32"/>
      <c r="P741" s="32"/>
      <c r="Q741" s="32"/>
      <c r="R741" s="32"/>
      <c r="S741" s="32"/>
      <c r="T741" s="32"/>
      <c r="U741" s="32"/>
      <c r="V741" s="32"/>
      <c r="W741" s="32"/>
    </row>
    <row r="742" spans="1:23" ht="15.75" customHeight="1" x14ac:dyDescent="0.2">
      <c r="A742" s="30"/>
      <c r="B742" s="32"/>
      <c r="C742" s="32"/>
      <c r="D742" s="32"/>
      <c r="E742" s="32"/>
      <c r="F742" s="32"/>
      <c r="G742" s="32"/>
      <c r="H742" s="32"/>
      <c r="I742" s="32"/>
      <c r="J742" s="32"/>
      <c r="K742" s="32"/>
      <c r="L742" s="32"/>
      <c r="M742" s="32"/>
      <c r="N742" s="32"/>
      <c r="O742" s="32"/>
      <c r="P742" s="32"/>
      <c r="Q742" s="32"/>
      <c r="R742" s="32"/>
      <c r="S742" s="32"/>
      <c r="T742" s="32"/>
      <c r="U742" s="32"/>
      <c r="V742" s="32"/>
      <c r="W742" s="32"/>
    </row>
    <row r="743" spans="1:23" ht="15.75" customHeight="1" x14ac:dyDescent="0.2">
      <c r="A743" s="30"/>
      <c r="B743" s="32"/>
      <c r="C743" s="32"/>
      <c r="D743" s="32"/>
      <c r="E743" s="32"/>
      <c r="F743" s="32"/>
      <c r="G743" s="32"/>
      <c r="H743" s="32"/>
      <c r="I743" s="32"/>
      <c r="J743" s="32"/>
      <c r="K743" s="32"/>
      <c r="L743" s="32"/>
      <c r="M743" s="32"/>
      <c r="N743" s="32"/>
      <c r="O743" s="32"/>
      <c r="P743" s="32"/>
      <c r="Q743" s="32"/>
      <c r="R743" s="32"/>
      <c r="S743" s="32"/>
      <c r="T743" s="32"/>
      <c r="U743" s="32"/>
      <c r="V743" s="32"/>
      <c r="W743" s="32"/>
    </row>
    <row r="744" spans="1:23" ht="15.75" customHeight="1" x14ac:dyDescent="0.2">
      <c r="A744" s="30"/>
      <c r="B744" s="32"/>
      <c r="C744" s="32"/>
      <c r="D744" s="32"/>
      <c r="E744" s="32"/>
      <c r="F744" s="32"/>
      <c r="G744" s="32"/>
      <c r="H744" s="32"/>
      <c r="I744" s="32"/>
      <c r="J744" s="32"/>
      <c r="K744" s="32"/>
      <c r="L744" s="32"/>
      <c r="M744" s="32"/>
      <c r="N744" s="32"/>
      <c r="O744" s="32"/>
      <c r="P744" s="32"/>
      <c r="Q744" s="32"/>
      <c r="R744" s="32"/>
      <c r="S744" s="32"/>
      <c r="T744" s="32"/>
      <c r="U744" s="32"/>
      <c r="V744" s="32"/>
      <c r="W744" s="32"/>
    </row>
    <row r="745" spans="1:23" ht="15.75" customHeight="1" x14ac:dyDescent="0.2">
      <c r="A745" s="30"/>
      <c r="B745" s="32"/>
      <c r="C745" s="32"/>
      <c r="D745" s="32"/>
      <c r="E745" s="32"/>
      <c r="F745" s="32"/>
      <c r="G745" s="32"/>
      <c r="H745" s="32"/>
      <c r="I745" s="32"/>
      <c r="J745" s="32"/>
      <c r="K745" s="32"/>
      <c r="L745" s="32"/>
      <c r="M745" s="32"/>
      <c r="N745" s="32"/>
      <c r="O745" s="32"/>
      <c r="P745" s="32"/>
      <c r="Q745" s="32"/>
      <c r="R745" s="32"/>
      <c r="S745" s="32"/>
      <c r="T745" s="32"/>
      <c r="U745" s="32"/>
      <c r="V745" s="32"/>
      <c r="W745" s="32"/>
    </row>
    <row r="746" spans="1:23" ht="15.75" customHeight="1" x14ac:dyDescent="0.2">
      <c r="A746" s="30"/>
      <c r="B746" s="32"/>
      <c r="C746" s="32"/>
      <c r="D746" s="32"/>
      <c r="E746" s="32"/>
      <c r="F746" s="32"/>
      <c r="G746" s="32"/>
      <c r="H746" s="32"/>
      <c r="I746" s="32"/>
      <c r="J746" s="32"/>
      <c r="K746" s="32"/>
      <c r="L746" s="32"/>
      <c r="M746" s="32"/>
      <c r="N746" s="32"/>
      <c r="O746" s="32"/>
      <c r="P746" s="32"/>
      <c r="Q746" s="32"/>
      <c r="R746" s="32"/>
      <c r="S746" s="32"/>
      <c r="T746" s="32"/>
      <c r="U746" s="32"/>
      <c r="V746" s="32"/>
      <c r="W746" s="32"/>
    </row>
    <row r="747" spans="1:23" ht="15.75" customHeight="1" x14ac:dyDescent="0.2">
      <c r="A747" s="30"/>
      <c r="B747" s="32"/>
      <c r="C747" s="32"/>
      <c r="D747" s="32"/>
      <c r="E747" s="32"/>
      <c r="F747" s="32"/>
      <c r="G747" s="32"/>
      <c r="H747" s="32"/>
      <c r="I747" s="32"/>
      <c r="J747" s="32"/>
      <c r="K747" s="32"/>
      <c r="L747" s="32"/>
      <c r="M747" s="32"/>
      <c r="N747" s="32"/>
      <c r="O747" s="32"/>
      <c r="P747" s="32"/>
      <c r="Q747" s="32"/>
      <c r="R747" s="32"/>
      <c r="S747" s="32"/>
      <c r="T747" s="32"/>
      <c r="U747" s="32"/>
      <c r="V747" s="32"/>
      <c r="W747" s="32"/>
    </row>
    <row r="748" spans="1:23" ht="15.75" customHeight="1" x14ac:dyDescent="0.2">
      <c r="A748" s="30"/>
      <c r="B748" s="32"/>
      <c r="C748" s="32"/>
      <c r="D748" s="32"/>
      <c r="E748" s="32"/>
      <c r="F748" s="32"/>
      <c r="G748" s="32"/>
      <c r="H748" s="32"/>
      <c r="I748" s="32"/>
      <c r="J748" s="32"/>
      <c r="K748" s="32"/>
      <c r="L748" s="32"/>
      <c r="M748" s="32"/>
      <c r="N748" s="32"/>
      <c r="O748" s="32"/>
      <c r="P748" s="32"/>
      <c r="Q748" s="32"/>
      <c r="R748" s="32"/>
      <c r="S748" s="32"/>
      <c r="T748" s="32"/>
      <c r="U748" s="32"/>
      <c r="V748" s="32"/>
      <c r="W748" s="32"/>
    </row>
    <row r="749" spans="1:23" ht="15.75" customHeight="1" x14ac:dyDescent="0.2">
      <c r="A749" s="30"/>
      <c r="B749" s="32"/>
      <c r="C749" s="32"/>
      <c r="D749" s="32"/>
      <c r="E749" s="32"/>
      <c r="F749" s="32"/>
      <c r="G749" s="32"/>
      <c r="H749" s="32"/>
      <c r="I749" s="32"/>
      <c r="J749" s="32"/>
      <c r="K749" s="32"/>
      <c r="L749" s="32"/>
      <c r="M749" s="32"/>
      <c r="N749" s="32"/>
      <c r="O749" s="32"/>
      <c r="P749" s="32"/>
      <c r="Q749" s="32"/>
      <c r="R749" s="32"/>
      <c r="S749" s="32"/>
      <c r="T749" s="32"/>
      <c r="U749" s="32"/>
      <c r="V749" s="32"/>
      <c r="W749" s="32"/>
    </row>
    <row r="750" spans="1:23" ht="15.75" customHeight="1" x14ac:dyDescent="0.2">
      <c r="A750" s="30"/>
      <c r="B750" s="32"/>
      <c r="C750" s="32"/>
      <c r="D750" s="32"/>
      <c r="E750" s="32"/>
      <c r="F750" s="32"/>
      <c r="G750" s="32"/>
      <c r="H750" s="32"/>
      <c r="I750" s="32"/>
      <c r="J750" s="32"/>
      <c r="K750" s="32"/>
      <c r="L750" s="32"/>
      <c r="M750" s="32"/>
      <c r="N750" s="32"/>
      <c r="O750" s="32"/>
      <c r="P750" s="32"/>
      <c r="Q750" s="32"/>
      <c r="R750" s="32"/>
      <c r="S750" s="32"/>
      <c r="T750" s="32"/>
      <c r="U750" s="32"/>
      <c r="V750" s="32"/>
      <c r="W750" s="32"/>
    </row>
    <row r="751" spans="1:23" ht="15.75" customHeight="1" x14ac:dyDescent="0.2">
      <c r="A751" s="30"/>
      <c r="B751" s="32"/>
      <c r="C751" s="32"/>
      <c r="D751" s="32"/>
      <c r="E751" s="32"/>
      <c r="F751" s="32"/>
      <c r="G751" s="32"/>
      <c r="H751" s="32"/>
      <c r="I751" s="32"/>
      <c r="J751" s="32"/>
      <c r="K751" s="32"/>
      <c r="L751" s="32"/>
      <c r="M751" s="32"/>
      <c r="N751" s="32"/>
      <c r="O751" s="32"/>
      <c r="P751" s="32"/>
      <c r="Q751" s="32"/>
      <c r="R751" s="32"/>
      <c r="S751" s="32"/>
      <c r="T751" s="32"/>
      <c r="U751" s="32"/>
      <c r="V751" s="32"/>
      <c r="W751" s="32"/>
    </row>
    <row r="752" spans="1:23" ht="15.75" customHeight="1" x14ac:dyDescent="0.2">
      <c r="A752" s="30"/>
      <c r="B752" s="32"/>
      <c r="C752" s="32"/>
      <c r="D752" s="32"/>
      <c r="E752" s="32"/>
      <c r="F752" s="32"/>
      <c r="G752" s="32"/>
      <c r="H752" s="32"/>
      <c r="I752" s="32"/>
      <c r="J752" s="32"/>
      <c r="K752" s="32"/>
      <c r="L752" s="32"/>
      <c r="M752" s="32"/>
      <c r="N752" s="32"/>
      <c r="O752" s="32"/>
      <c r="P752" s="32"/>
      <c r="Q752" s="32"/>
      <c r="R752" s="32"/>
      <c r="S752" s="32"/>
      <c r="T752" s="32"/>
      <c r="U752" s="32"/>
      <c r="V752" s="32"/>
      <c r="W752" s="32"/>
    </row>
    <row r="753" spans="1:23" ht="15.75" customHeight="1" x14ac:dyDescent="0.2">
      <c r="A753" s="30"/>
      <c r="B753" s="32"/>
      <c r="C753" s="32"/>
      <c r="D753" s="32"/>
      <c r="E753" s="32"/>
      <c r="F753" s="32"/>
      <c r="G753" s="32"/>
      <c r="H753" s="32"/>
      <c r="I753" s="32"/>
      <c r="J753" s="32"/>
      <c r="K753" s="32"/>
      <c r="L753" s="32"/>
      <c r="M753" s="32"/>
      <c r="N753" s="32"/>
      <c r="O753" s="32"/>
      <c r="P753" s="32"/>
      <c r="Q753" s="32"/>
      <c r="R753" s="32"/>
      <c r="S753" s="32"/>
      <c r="T753" s="32"/>
      <c r="U753" s="32"/>
      <c r="V753" s="32"/>
      <c r="W753" s="32"/>
    </row>
    <row r="754" spans="1:23" ht="15.75" customHeight="1" x14ac:dyDescent="0.2">
      <c r="A754" s="30"/>
      <c r="B754" s="32"/>
      <c r="C754" s="32"/>
      <c r="D754" s="32"/>
      <c r="E754" s="32"/>
      <c r="F754" s="32"/>
      <c r="G754" s="32"/>
      <c r="H754" s="32"/>
      <c r="I754" s="32"/>
      <c r="J754" s="32"/>
      <c r="K754" s="32"/>
      <c r="L754" s="32"/>
      <c r="M754" s="32"/>
      <c r="N754" s="32"/>
      <c r="O754" s="32"/>
      <c r="P754" s="32"/>
      <c r="Q754" s="32"/>
      <c r="R754" s="32"/>
      <c r="S754" s="32"/>
      <c r="T754" s="32"/>
      <c r="U754" s="32"/>
      <c r="V754" s="32"/>
      <c r="W754" s="32"/>
    </row>
    <row r="755" spans="1:23" ht="15.75" customHeight="1" x14ac:dyDescent="0.2">
      <c r="A755" s="30"/>
      <c r="B755" s="32"/>
      <c r="C755" s="32"/>
      <c r="D755" s="32"/>
      <c r="E755" s="32"/>
      <c r="F755" s="32"/>
      <c r="G755" s="32"/>
      <c r="H755" s="32"/>
      <c r="I755" s="32"/>
      <c r="J755" s="32"/>
      <c r="K755" s="32"/>
      <c r="L755" s="32"/>
      <c r="M755" s="32"/>
      <c r="N755" s="32"/>
      <c r="O755" s="32"/>
      <c r="P755" s="32"/>
      <c r="Q755" s="32"/>
      <c r="R755" s="32"/>
      <c r="S755" s="32"/>
      <c r="T755" s="32"/>
      <c r="U755" s="32"/>
      <c r="V755" s="32"/>
      <c r="W755" s="32"/>
    </row>
    <row r="756" spans="1:23" ht="15.75" customHeight="1" x14ac:dyDescent="0.2">
      <c r="A756" s="30"/>
      <c r="B756" s="32"/>
      <c r="C756" s="32"/>
      <c r="D756" s="32"/>
      <c r="E756" s="32"/>
      <c r="F756" s="32"/>
      <c r="G756" s="32"/>
      <c r="H756" s="32"/>
      <c r="I756" s="32"/>
      <c r="J756" s="32"/>
      <c r="K756" s="32"/>
      <c r="L756" s="32"/>
      <c r="M756" s="32"/>
      <c r="N756" s="32"/>
      <c r="O756" s="32"/>
      <c r="P756" s="32"/>
      <c r="Q756" s="32"/>
      <c r="R756" s="32"/>
      <c r="S756" s="32"/>
      <c r="T756" s="32"/>
      <c r="U756" s="32"/>
      <c r="V756" s="32"/>
      <c r="W756" s="32"/>
    </row>
    <row r="757" spans="1:23" ht="15.75" customHeight="1" x14ac:dyDescent="0.2">
      <c r="A757" s="30"/>
      <c r="B757" s="32"/>
      <c r="C757" s="32"/>
      <c r="D757" s="32"/>
      <c r="E757" s="32"/>
      <c r="F757" s="32"/>
      <c r="G757" s="32"/>
      <c r="H757" s="32"/>
      <c r="I757" s="32"/>
      <c r="J757" s="32"/>
      <c r="K757" s="32"/>
      <c r="L757" s="32"/>
      <c r="M757" s="32"/>
      <c r="N757" s="32"/>
      <c r="O757" s="32"/>
      <c r="P757" s="32"/>
      <c r="Q757" s="32"/>
      <c r="R757" s="32"/>
      <c r="S757" s="32"/>
      <c r="T757" s="32"/>
      <c r="U757" s="32"/>
      <c r="V757" s="32"/>
      <c r="W757" s="32"/>
    </row>
    <row r="758" spans="1:23" ht="15.75" customHeight="1" x14ac:dyDescent="0.2">
      <c r="A758" s="30"/>
      <c r="B758" s="32"/>
      <c r="C758" s="32"/>
      <c r="D758" s="32"/>
      <c r="E758" s="32"/>
      <c r="F758" s="32"/>
      <c r="G758" s="32"/>
      <c r="H758" s="32"/>
      <c r="I758" s="32"/>
      <c r="J758" s="32"/>
      <c r="K758" s="32"/>
      <c r="L758" s="32"/>
      <c r="M758" s="32"/>
      <c r="N758" s="32"/>
      <c r="O758" s="32"/>
      <c r="P758" s="32"/>
      <c r="Q758" s="32"/>
      <c r="R758" s="32"/>
      <c r="S758" s="32"/>
      <c r="T758" s="32"/>
      <c r="U758" s="32"/>
      <c r="V758" s="32"/>
      <c r="W758" s="32"/>
    </row>
    <row r="759" spans="1:23" ht="15.75" customHeight="1" x14ac:dyDescent="0.2">
      <c r="A759" s="30"/>
      <c r="B759" s="32"/>
      <c r="C759" s="32"/>
      <c r="D759" s="32"/>
      <c r="E759" s="32"/>
      <c r="F759" s="32"/>
      <c r="G759" s="32"/>
      <c r="H759" s="32"/>
      <c r="I759" s="32"/>
      <c r="J759" s="32"/>
      <c r="K759" s="32"/>
      <c r="L759" s="32"/>
      <c r="M759" s="32"/>
      <c r="N759" s="32"/>
      <c r="O759" s="32"/>
      <c r="P759" s="32"/>
      <c r="Q759" s="32"/>
      <c r="R759" s="32"/>
      <c r="S759" s="32"/>
      <c r="T759" s="32"/>
      <c r="U759" s="32"/>
      <c r="V759" s="32"/>
      <c r="W759" s="32"/>
    </row>
    <row r="760" spans="1:23" ht="15.75" customHeight="1" x14ac:dyDescent="0.2">
      <c r="A760" s="30"/>
      <c r="B760" s="32"/>
      <c r="C760" s="32"/>
      <c r="D760" s="32"/>
      <c r="E760" s="32"/>
      <c r="F760" s="32"/>
      <c r="G760" s="32"/>
      <c r="H760" s="32"/>
      <c r="I760" s="32"/>
      <c r="J760" s="32"/>
      <c r="K760" s="32"/>
      <c r="L760" s="32"/>
      <c r="M760" s="32"/>
      <c r="N760" s="32"/>
      <c r="O760" s="32"/>
      <c r="P760" s="32"/>
      <c r="Q760" s="32"/>
      <c r="R760" s="32"/>
      <c r="S760" s="32"/>
      <c r="T760" s="32"/>
      <c r="U760" s="32"/>
      <c r="V760" s="32"/>
      <c r="W760" s="32"/>
    </row>
    <row r="761" spans="1:23" ht="15.75" customHeight="1" x14ac:dyDescent="0.2">
      <c r="A761" s="30"/>
      <c r="B761" s="32"/>
      <c r="C761" s="32"/>
      <c r="D761" s="32"/>
      <c r="E761" s="32"/>
      <c r="F761" s="32"/>
      <c r="G761" s="32"/>
      <c r="H761" s="32"/>
      <c r="I761" s="32"/>
      <c r="J761" s="32"/>
      <c r="K761" s="32"/>
      <c r="L761" s="32"/>
      <c r="M761" s="32"/>
      <c r="N761" s="32"/>
      <c r="O761" s="32"/>
      <c r="P761" s="32"/>
      <c r="Q761" s="32"/>
      <c r="R761" s="32"/>
      <c r="S761" s="32"/>
      <c r="T761" s="32"/>
      <c r="U761" s="32"/>
      <c r="V761" s="32"/>
      <c r="W761" s="32"/>
    </row>
    <row r="762" spans="1:23" ht="15.75" customHeight="1" x14ac:dyDescent="0.2">
      <c r="A762" s="30"/>
      <c r="B762" s="32"/>
      <c r="C762" s="32"/>
      <c r="D762" s="32"/>
      <c r="E762" s="32"/>
      <c r="F762" s="32"/>
      <c r="G762" s="32"/>
      <c r="H762" s="32"/>
      <c r="I762" s="32"/>
      <c r="J762" s="32"/>
      <c r="K762" s="32"/>
      <c r="L762" s="32"/>
      <c r="M762" s="32"/>
      <c r="N762" s="32"/>
      <c r="O762" s="32"/>
      <c r="P762" s="32"/>
      <c r="Q762" s="32"/>
      <c r="R762" s="32"/>
      <c r="S762" s="32"/>
      <c r="T762" s="32"/>
      <c r="U762" s="32"/>
      <c r="V762" s="32"/>
      <c r="W762" s="32"/>
    </row>
    <row r="763" spans="1:23" ht="15.75" customHeight="1" x14ac:dyDescent="0.2">
      <c r="A763" s="30"/>
      <c r="B763" s="32"/>
      <c r="C763" s="32"/>
      <c r="D763" s="32"/>
      <c r="E763" s="32"/>
      <c r="F763" s="32"/>
      <c r="G763" s="32"/>
      <c r="H763" s="32"/>
      <c r="I763" s="32"/>
      <c r="J763" s="32"/>
      <c r="K763" s="32"/>
      <c r="L763" s="32"/>
      <c r="M763" s="32"/>
      <c r="N763" s="32"/>
      <c r="O763" s="32"/>
      <c r="P763" s="32"/>
      <c r="Q763" s="32"/>
      <c r="R763" s="32"/>
      <c r="S763" s="32"/>
      <c r="T763" s="32"/>
      <c r="U763" s="32"/>
      <c r="V763" s="32"/>
      <c r="W763" s="32"/>
    </row>
    <row r="764" spans="1:23" ht="15.75" customHeight="1" x14ac:dyDescent="0.2">
      <c r="A764" s="30"/>
      <c r="B764" s="32"/>
      <c r="C764" s="32"/>
      <c r="D764" s="32"/>
      <c r="E764" s="32"/>
      <c r="F764" s="32"/>
      <c r="G764" s="32"/>
      <c r="H764" s="32"/>
      <c r="I764" s="32"/>
      <c r="J764" s="32"/>
      <c r="K764" s="32"/>
      <c r="L764" s="32"/>
      <c r="M764" s="32"/>
      <c r="N764" s="32"/>
      <c r="O764" s="32"/>
      <c r="P764" s="32"/>
      <c r="Q764" s="32"/>
      <c r="R764" s="32"/>
      <c r="S764" s="32"/>
      <c r="T764" s="32"/>
      <c r="U764" s="32"/>
      <c r="V764" s="32"/>
      <c r="W764" s="32"/>
    </row>
    <row r="765" spans="1:23" ht="15.75" customHeight="1" x14ac:dyDescent="0.2">
      <c r="A765" s="30"/>
      <c r="B765" s="32"/>
      <c r="C765" s="32"/>
      <c r="D765" s="32"/>
      <c r="E765" s="32"/>
      <c r="F765" s="32"/>
      <c r="G765" s="32"/>
      <c r="H765" s="32"/>
      <c r="I765" s="32"/>
      <c r="J765" s="32"/>
      <c r="K765" s="32"/>
      <c r="L765" s="32"/>
      <c r="M765" s="32"/>
      <c r="N765" s="32"/>
      <c r="O765" s="32"/>
      <c r="P765" s="32"/>
      <c r="Q765" s="32"/>
      <c r="R765" s="32"/>
      <c r="S765" s="32"/>
      <c r="T765" s="32"/>
      <c r="U765" s="32"/>
      <c r="V765" s="32"/>
      <c r="W765" s="32"/>
    </row>
    <row r="766" spans="1:23" ht="15.75" customHeight="1" x14ac:dyDescent="0.2">
      <c r="A766" s="30"/>
      <c r="B766" s="32"/>
      <c r="C766" s="32"/>
      <c r="D766" s="32"/>
      <c r="E766" s="32"/>
      <c r="F766" s="32"/>
      <c r="G766" s="32"/>
      <c r="H766" s="32"/>
      <c r="I766" s="32"/>
      <c r="J766" s="32"/>
      <c r="K766" s="32"/>
      <c r="L766" s="32"/>
      <c r="M766" s="32"/>
      <c r="N766" s="32"/>
      <c r="O766" s="32"/>
      <c r="P766" s="32"/>
      <c r="Q766" s="32"/>
      <c r="R766" s="32"/>
      <c r="S766" s="32"/>
      <c r="T766" s="32"/>
      <c r="U766" s="32"/>
      <c r="V766" s="32"/>
      <c r="W766" s="32"/>
    </row>
    <row r="767" spans="1:23" ht="15.75" customHeight="1" x14ac:dyDescent="0.2">
      <c r="A767" s="30"/>
      <c r="B767" s="32"/>
      <c r="C767" s="32"/>
      <c r="D767" s="32"/>
      <c r="E767" s="32"/>
      <c r="F767" s="32"/>
      <c r="G767" s="32"/>
      <c r="H767" s="32"/>
      <c r="I767" s="32"/>
      <c r="J767" s="32"/>
      <c r="K767" s="32"/>
      <c r="L767" s="32"/>
      <c r="M767" s="32"/>
      <c r="N767" s="32"/>
      <c r="O767" s="32"/>
      <c r="P767" s="32"/>
      <c r="Q767" s="32"/>
      <c r="R767" s="32"/>
      <c r="S767" s="32"/>
      <c r="T767" s="32"/>
      <c r="U767" s="32"/>
      <c r="V767" s="32"/>
      <c r="W767" s="32"/>
    </row>
    <row r="768" spans="1:23" ht="15.75" customHeight="1" x14ac:dyDescent="0.2">
      <c r="A768" s="30"/>
      <c r="B768" s="32"/>
      <c r="C768" s="32"/>
      <c r="D768" s="32"/>
      <c r="E768" s="32"/>
      <c r="F768" s="32"/>
      <c r="G768" s="32"/>
      <c r="H768" s="32"/>
      <c r="I768" s="32"/>
      <c r="J768" s="32"/>
      <c r="K768" s="32"/>
      <c r="L768" s="32"/>
      <c r="M768" s="32"/>
      <c r="N768" s="32"/>
      <c r="O768" s="32"/>
      <c r="P768" s="32"/>
      <c r="Q768" s="32"/>
      <c r="R768" s="32"/>
      <c r="S768" s="32"/>
      <c r="T768" s="32"/>
      <c r="U768" s="32"/>
      <c r="V768" s="32"/>
      <c r="W768" s="32"/>
    </row>
    <row r="769" spans="1:23" ht="15.75" customHeight="1" x14ac:dyDescent="0.2">
      <c r="A769" s="30"/>
      <c r="B769" s="32"/>
      <c r="C769" s="32"/>
      <c r="D769" s="32"/>
      <c r="E769" s="32"/>
      <c r="F769" s="32"/>
      <c r="G769" s="32"/>
      <c r="H769" s="32"/>
      <c r="I769" s="32"/>
      <c r="J769" s="32"/>
      <c r="K769" s="32"/>
      <c r="L769" s="32"/>
      <c r="M769" s="32"/>
      <c r="N769" s="32"/>
      <c r="O769" s="32"/>
      <c r="P769" s="32"/>
      <c r="Q769" s="32"/>
      <c r="R769" s="32"/>
      <c r="S769" s="32"/>
      <c r="T769" s="32"/>
      <c r="U769" s="32"/>
      <c r="V769" s="32"/>
      <c r="W769" s="32"/>
    </row>
    <row r="770" spans="1:23" ht="15.75" customHeight="1" x14ac:dyDescent="0.2">
      <c r="A770" s="30"/>
      <c r="B770" s="32"/>
      <c r="C770" s="32"/>
      <c r="D770" s="32"/>
      <c r="E770" s="32"/>
      <c r="F770" s="32"/>
      <c r="G770" s="32"/>
      <c r="H770" s="32"/>
      <c r="I770" s="32"/>
      <c r="J770" s="32"/>
      <c r="K770" s="32"/>
      <c r="L770" s="32"/>
      <c r="M770" s="32"/>
      <c r="N770" s="32"/>
      <c r="O770" s="32"/>
      <c r="P770" s="32"/>
      <c r="Q770" s="32"/>
      <c r="R770" s="32"/>
      <c r="S770" s="32"/>
      <c r="T770" s="32"/>
      <c r="U770" s="32"/>
      <c r="V770" s="32"/>
      <c r="W770" s="32"/>
    </row>
    <row r="771" spans="1:23" ht="15.75" customHeight="1" x14ac:dyDescent="0.2">
      <c r="A771" s="30"/>
      <c r="B771" s="32"/>
      <c r="C771" s="32"/>
      <c r="D771" s="32"/>
      <c r="E771" s="32"/>
      <c r="F771" s="32"/>
      <c r="G771" s="32"/>
      <c r="H771" s="32"/>
      <c r="I771" s="32"/>
      <c r="J771" s="32"/>
      <c r="K771" s="32"/>
      <c r="L771" s="32"/>
      <c r="M771" s="32"/>
      <c r="N771" s="32"/>
      <c r="O771" s="32"/>
      <c r="P771" s="32"/>
      <c r="Q771" s="32"/>
      <c r="R771" s="32"/>
      <c r="S771" s="32"/>
      <c r="T771" s="32"/>
      <c r="U771" s="32"/>
      <c r="V771" s="32"/>
      <c r="W771" s="32"/>
    </row>
    <row r="772" spans="1:23" ht="15.75" customHeight="1" x14ac:dyDescent="0.2">
      <c r="A772" s="30"/>
      <c r="B772" s="32"/>
      <c r="C772" s="32"/>
      <c r="D772" s="32"/>
      <c r="E772" s="32"/>
      <c r="F772" s="32"/>
      <c r="G772" s="32"/>
      <c r="H772" s="32"/>
      <c r="I772" s="32"/>
      <c r="J772" s="32"/>
      <c r="K772" s="32"/>
      <c r="L772" s="32"/>
      <c r="M772" s="32"/>
      <c r="N772" s="32"/>
      <c r="O772" s="32"/>
      <c r="P772" s="32"/>
      <c r="Q772" s="32"/>
      <c r="R772" s="32"/>
      <c r="S772" s="32"/>
      <c r="T772" s="32"/>
      <c r="U772" s="32"/>
      <c r="V772" s="32"/>
      <c r="W772" s="32"/>
    </row>
    <row r="773" spans="1:23" ht="15.75" customHeight="1" x14ac:dyDescent="0.2">
      <c r="A773" s="30"/>
      <c r="B773" s="32"/>
      <c r="C773" s="32"/>
      <c r="D773" s="32"/>
      <c r="E773" s="32"/>
      <c r="F773" s="32"/>
      <c r="G773" s="32"/>
      <c r="H773" s="32"/>
      <c r="I773" s="32"/>
      <c r="J773" s="32"/>
      <c r="K773" s="32"/>
      <c r="L773" s="32"/>
      <c r="M773" s="32"/>
      <c r="N773" s="32"/>
      <c r="O773" s="32"/>
      <c r="P773" s="32"/>
      <c r="Q773" s="32"/>
      <c r="R773" s="32"/>
      <c r="S773" s="32"/>
      <c r="T773" s="32"/>
      <c r="U773" s="32"/>
      <c r="V773" s="32"/>
      <c r="W773" s="32"/>
    </row>
    <row r="774" spans="1:23" ht="15.75" customHeight="1" x14ac:dyDescent="0.2">
      <c r="A774" s="30"/>
      <c r="B774" s="32"/>
      <c r="C774" s="32"/>
      <c r="D774" s="32"/>
      <c r="E774" s="32"/>
      <c r="F774" s="32"/>
      <c r="G774" s="32"/>
      <c r="H774" s="32"/>
      <c r="I774" s="32"/>
      <c r="J774" s="32"/>
      <c r="K774" s="32"/>
      <c r="L774" s="32"/>
      <c r="M774" s="32"/>
      <c r="N774" s="32"/>
      <c r="O774" s="32"/>
      <c r="P774" s="32"/>
      <c r="Q774" s="32"/>
      <c r="R774" s="32"/>
      <c r="S774" s="32"/>
      <c r="T774" s="32"/>
      <c r="U774" s="32"/>
      <c r="V774" s="32"/>
      <c r="W774" s="32"/>
    </row>
    <row r="775" spans="1:23" ht="15.75" customHeight="1" x14ac:dyDescent="0.2">
      <c r="A775" s="30"/>
      <c r="B775" s="32"/>
      <c r="C775" s="32"/>
      <c r="D775" s="32"/>
      <c r="E775" s="32"/>
      <c r="F775" s="32"/>
      <c r="G775" s="32"/>
      <c r="H775" s="32"/>
      <c r="I775" s="32"/>
      <c r="J775" s="32"/>
      <c r="K775" s="32"/>
      <c r="L775" s="32"/>
      <c r="M775" s="32"/>
      <c r="N775" s="32"/>
      <c r="O775" s="32"/>
      <c r="P775" s="32"/>
      <c r="Q775" s="32"/>
      <c r="R775" s="32"/>
      <c r="S775" s="32"/>
      <c r="T775" s="32"/>
      <c r="U775" s="32"/>
      <c r="V775" s="32"/>
      <c r="W775" s="32"/>
    </row>
    <row r="776" spans="1:23" ht="15.75" customHeight="1" x14ac:dyDescent="0.2">
      <c r="A776" s="30"/>
      <c r="B776" s="32"/>
      <c r="C776" s="32"/>
      <c r="D776" s="32"/>
      <c r="E776" s="32"/>
      <c r="F776" s="32"/>
      <c r="G776" s="32"/>
      <c r="H776" s="32"/>
      <c r="I776" s="32"/>
      <c r="J776" s="32"/>
      <c r="K776" s="32"/>
      <c r="L776" s="32"/>
      <c r="M776" s="32"/>
      <c r="N776" s="32"/>
      <c r="O776" s="32"/>
      <c r="P776" s="32"/>
      <c r="Q776" s="32"/>
      <c r="R776" s="32"/>
      <c r="S776" s="32"/>
      <c r="T776" s="32"/>
      <c r="U776" s="32"/>
      <c r="V776" s="32"/>
      <c r="W776" s="32"/>
    </row>
    <row r="777" spans="1:23" ht="15.75" customHeight="1" x14ac:dyDescent="0.2">
      <c r="A777" s="30"/>
      <c r="B777" s="32"/>
      <c r="C777" s="32"/>
      <c r="D777" s="32"/>
      <c r="E777" s="32"/>
      <c r="F777" s="32"/>
      <c r="G777" s="32"/>
      <c r="H777" s="32"/>
      <c r="I777" s="32"/>
      <c r="J777" s="32"/>
      <c r="K777" s="32"/>
      <c r="L777" s="32"/>
      <c r="M777" s="32"/>
      <c r="N777" s="32"/>
      <c r="O777" s="32"/>
      <c r="P777" s="32"/>
      <c r="Q777" s="32"/>
      <c r="R777" s="32"/>
      <c r="S777" s="32"/>
      <c r="T777" s="32"/>
      <c r="U777" s="32"/>
      <c r="V777" s="32"/>
      <c r="W777" s="32"/>
    </row>
    <row r="778" spans="1:23" ht="15.75" customHeight="1" x14ac:dyDescent="0.2">
      <c r="A778" s="30"/>
      <c r="B778" s="32"/>
      <c r="C778" s="32"/>
      <c r="D778" s="32"/>
      <c r="E778" s="32"/>
      <c r="F778" s="32"/>
      <c r="G778" s="32"/>
      <c r="H778" s="32"/>
      <c r="I778" s="32"/>
      <c r="J778" s="32"/>
      <c r="K778" s="32"/>
      <c r="L778" s="32"/>
      <c r="M778" s="32"/>
      <c r="N778" s="32"/>
      <c r="O778" s="32"/>
      <c r="P778" s="32"/>
      <c r="Q778" s="32"/>
      <c r="R778" s="32"/>
      <c r="S778" s="32"/>
      <c r="T778" s="32"/>
      <c r="U778" s="32"/>
      <c r="V778" s="32"/>
      <c r="W778" s="32"/>
    </row>
    <row r="779" spans="1:23" ht="15.75" customHeight="1" x14ac:dyDescent="0.2">
      <c r="A779" s="30"/>
      <c r="B779" s="32"/>
      <c r="C779" s="32"/>
      <c r="D779" s="32"/>
      <c r="E779" s="32"/>
      <c r="F779" s="32"/>
      <c r="G779" s="32"/>
      <c r="H779" s="32"/>
      <c r="I779" s="32"/>
      <c r="J779" s="32"/>
      <c r="K779" s="32"/>
      <c r="L779" s="32"/>
      <c r="M779" s="32"/>
      <c r="N779" s="32"/>
      <c r="O779" s="32"/>
      <c r="P779" s="32"/>
      <c r="Q779" s="32"/>
      <c r="R779" s="32"/>
      <c r="S779" s="32"/>
      <c r="T779" s="32"/>
      <c r="U779" s="32"/>
      <c r="V779" s="32"/>
      <c r="W779" s="32"/>
    </row>
    <row r="780" spans="1:23" ht="15.75" customHeight="1" x14ac:dyDescent="0.2">
      <c r="A780" s="30"/>
      <c r="B780" s="32"/>
      <c r="C780" s="32"/>
      <c r="D780" s="32"/>
      <c r="E780" s="32"/>
      <c r="F780" s="32"/>
      <c r="G780" s="32"/>
      <c r="H780" s="32"/>
      <c r="I780" s="32"/>
      <c r="J780" s="32"/>
      <c r="K780" s="32"/>
      <c r="L780" s="32"/>
      <c r="M780" s="32"/>
      <c r="N780" s="32"/>
      <c r="O780" s="32"/>
      <c r="P780" s="32"/>
      <c r="Q780" s="32"/>
      <c r="R780" s="32"/>
      <c r="S780" s="32"/>
      <c r="T780" s="32"/>
      <c r="U780" s="32"/>
      <c r="V780" s="32"/>
      <c r="W780" s="32"/>
    </row>
    <row r="781" spans="1:23" ht="15.75" customHeight="1" x14ac:dyDescent="0.2">
      <c r="A781" s="30"/>
      <c r="B781" s="32"/>
      <c r="C781" s="32"/>
      <c r="D781" s="32"/>
      <c r="E781" s="32"/>
      <c r="F781" s="32"/>
      <c r="G781" s="32"/>
      <c r="H781" s="32"/>
      <c r="I781" s="32"/>
      <c r="J781" s="32"/>
      <c r="K781" s="32"/>
      <c r="L781" s="32"/>
      <c r="M781" s="32"/>
      <c r="N781" s="32"/>
      <c r="O781" s="32"/>
      <c r="P781" s="32"/>
      <c r="Q781" s="32"/>
      <c r="R781" s="32"/>
      <c r="S781" s="32"/>
      <c r="T781" s="32"/>
      <c r="U781" s="32"/>
      <c r="V781" s="32"/>
      <c r="W781" s="32"/>
    </row>
    <row r="782" spans="1:23" ht="15.75" customHeight="1" x14ac:dyDescent="0.2">
      <c r="A782" s="30"/>
      <c r="B782" s="32"/>
      <c r="C782" s="32"/>
      <c r="D782" s="32"/>
      <c r="E782" s="32"/>
      <c r="F782" s="32"/>
      <c r="G782" s="32"/>
      <c r="H782" s="32"/>
      <c r="I782" s="32"/>
      <c r="J782" s="32"/>
      <c r="K782" s="32"/>
      <c r="L782" s="32"/>
      <c r="M782" s="32"/>
      <c r="N782" s="32"/>
      <c r="O782" s="32"/>
      <c r="P782" s="32"/>
      <c r="Q782" s="32"/>
      <c r="R782" s="32"/>
      <c r="S782" s="32"/>
      <c r="T782" s="32"/>
      <c r="U782" s="32"/>
      <c r="V782" s="32"/>
      <c r="W782" s="32"/>
    </row>
    <row r="783" spans="1:23" ht="15.75" customHeight="1" x14ac:dyDescent="0.2">
      <c r="A783" s="30"/>
      <c r="B783" s="32"/>
      <c r="C783" s="32"/>
      <c r="D783" s="32"/>
      <c r="E783" s="32"/>
      <c r="F783" s="32"/>
      <c r="G783" s="32"/>
      <c r="H783" s="32"/>
      <c r="I783" s="32"/>
      <c r="J783" s="32"/>
      <c r="K783" s="32"/>
      <c r="L783" s="32"/>
      <c r="M783" s="32"/>
      <c r="N783" s="32"/>
      <c r="O783" s="32"/>
      <c r="P783" s="32"/>
      <c r="Q783" s="32"/>
      <c r="R783" s="32"/>
      <c r="S783" s="32"/>
      <c r="T783" s="32"/>
      <c r="U783" s="32"/>
      <c r="V783" s="32"/>
      <c r="W783" s="32"/>
    </row>
    <row r="784" spans="1:23" ht="15.75" customHeight="1" x14ac:dyDescent="0.2">
      <c r="A784" s="30"/>
      <c r="B784" s="32"/>
      <c r="C784" s="32"/>
      <c r="D784" s="32"/>
      <c r="E784" s="32"/>
      <c r="F784" s="32"/>
      <c r="G784" s="32"/>
      <c r="H784" s="32"/>
      <c r="I784" s="32"/>
      <c r="J784" s="32"/>
      <c r="K784" s="32"/>
      <c r="L784" s="32"/>
      <c r="M784" s="32"/>
      <c r="N784" s="32"/>
      <c r="O784" s="32"/>
      <c r="P784" s="32"/>
      <c r="Q784" s="32"/>
      <c r="R784" s="32"/>
      <c r="S784" s="32"/>
      <c r="T784" s="32"/>
      <c r="U784" s="32"/>
      <c r="V784" s="32"/>
      <c r="W784" s="32"/>
    </row>
    <row r="785" spans="1:23" ht="15.75" customHeight="1" x14ac:dyDescent="0.2">
      <c r="A785" s="30"/>
      <c r="B785" s="32"/>
      <c r="C785" s="32"/>
      <c r="D785" s="32"/>
      <c r="E785" s="32"/>
      <c r="F785" s="32"/>
      <c r="G785" s="32"/>
      <c r="H785" s="32"/>
      <c r="I785" s="32"/>
      <c r="J785" s="32"/>
      <c r="K785" s="32"/>
      <c r="L785" s="32"/>
      <c r="M785" s="32"/>
      <c r="N785" s="32"/>
      <c r="O785" s="32"/>
      <c r="P785" s="32"/>
      <c r="Q785" s="32"/>
      <c r="R785" s="32"/>
      <c r="S785" s="32"/>
      <c r="T785" s="32"/>
      <c r="U785" s="32"/>
      <c r="V785" s="32"/>
      <c r="W785" s="32"/>
    </row>
    <row r="786" spans="1:23" ht="15.75" customHeight="1" x14ac:dyDescent="0.2">
      <c r="A786" s="30"/>
      <c r="B786" s="32"/>
      <c r="C786" s="32"/>
      <c r="D786" s="32"/>
      <c r="E786" s="32"/>
      <c r="F786" s="32"/>
      <c r="G786" s="32"/>
      <c r="H786" s="32"/>
      <c r="I786" s="32"/>
      <c r="J786" s="32"/>
      <c r="K786" s="32"/>
      <c r="L786" s="32"/>
      <c r="M786" s="32"/>
      <c r="N786" s="32"/>
      <c r="O786" s="32"/>
      <c r="P786" s="32"/>
      <c r="Q786" s="32"/>
      <c r="R786" s="32"/>
      <c r="S786" s="32"/>
      <c r="T786" s="32"/>
      <c r="U786" s="32"/>
      <c r="V786" s="32"/>
      <c r="W786" s="32"/>
    </row>
    <row r="787" spans="1:23" ht="15.75" customHeight="1" x14ac:dyDescent="0.2">
      <c r="A787" s="30"/>
      <c r="B787" s="32"/>
      <c r="C787" s="32"/>
      <c r="D787" s="32"/>
      <c r="E787" s="32"/>
      <c r="F787" s="32"/>
      <c r="G787" s="32"/>
      <c r="H787" s="32"/>
      <c r="I787" s="32"/>
      <c r="J787" s="32"/>
      <c r="K787" s="32"/>
      <c r="L787" s="32"/>
      <c r="M787" s="32"/>
      <c r="N787" s="32"/>
      <c r="O787" s="32"/>
      <c r="P787" s="32"/>
      <c r="Q787" s="32"/>
      <c r="R787" s="32"/>
      <c r="S787" s="32"/>
      <c r="T787" s="32"/>
      <c r="U787" s="32"/>
      <c r="V787" s="32"/>
      <c r="W787" s="32"/>
    </row>
    <row r="788" spans="1:23" ht="15.75" customHeight="1" x14ac:dyDescent="0.2">
      <c r="A788" s="30"/>
      <c r="B788" s="32"/>
      <c r="C788" s="32"/>
      <c r="D788" s="32"/>
      <c r="E788" s="32"/>
      <c r="F788" s="32"/>
      <c r="G788" s="32"/>
      <c r="H788" s="32"/>
      <c r="I788" s="32"/>
      <c r="J788" s="32"/>
      <c r="K788" s="32"/>
      <c r="L788" s="32"/>
      <c r="M788" s="32"/>
      <c r="N788" s="32"/>
      <c r="O788" s="32"/>
      <c r="P788" s="32"/>
      <c r="Q788" s="32"/>
      <c r="R788" s="32"/>
      <c r="S788" s="32"/>
      <c r="T788" s="32"/>
      <c r="U788" s="32"/>
      <c r="V788" s="32"/>
      <c r="W788" s="32"/>
    </row>
    <row r="789" spans="1:23" ht="15.75" customHeight="1" x14ac:dyDescent="0.2">
      <c r="A789" s="30"/>
      <c r="B789" s="32"/>
      <c r="C789" s="32"/>
      <c r="D789" s="32"/>
      <c r="E789" s="32"/>
      <c r="F789" s="32"/>
      <c r="G789" s="32"/>
      <c r="H789" s="32"/>
      <c r="I789" s="32"/>
      <c r="J789" s="32"/>
      <c r="K789" s="32"/>
      <c r="L789" s="32"/>
      <c r="M789" s="32"/>
      <c r="N789" s="32"/>
      <c r="O789" s="32"/>
      <c r="P789" s="32"/>
      <c r="Q789" s="32"/>
      <c r="R789" s="32"/>
      <c r="S789" s="32"/>
      <c r="T789" s="32"/>
      <c r="U789" s="32"/>
      <c r="V789" s="32"/>
      <c r="W789" s="32"/>
    </row>
    <row r="790" spans="1:23" ht="15.75" customHeight="1" x14ac:dyDescent="0.2">
      <c r="A790" s="30"/>
      <c r="B790" s="32"/>
      <c r="C790" s="32"/>
      <c r="D790" s="32"/>
      <c r="E790" s="32"/>
      <c r="F790" s="32"/>
      <c r="G790" s="32"/>
      <c r="H790" s="32"/>
      <c r="I790" s="32"/>
      <c r="J790" s="32"/>
      <c r="K790" s="32"/>
      <c r="L790" s="32"/>
      <c r="M790" s="32"/>
      <c r="N790" s="32"/>
      <c r="O790" s="32"/>
      <c r="P790" s="32"/>
      <c r="Q790" s="32"/>
      <c r="R790" s="32"/>
      <c r="S790" s="32"/>
      <c r="T790" s="32"/>
      <c r="U790" s="32"/>
      <c r="V790" s="32"/>
      <c r="W790" s="32"/>
    </row>
    <row r="791" spans="1:23" ht="15.75" customHeight="1" x14ac:dyDescent="0.2">
      <c r="A791" s="30"/>
      <c r="B791" s="32"/>
      <c r="C791" s="32"/>
      <c r="D791" s="32"/>
      <c r="E791" s="32"/>
      <c r="F791" s="32"/>
      <c r="G791" s="32"/>
      <c r="H791" s="32"/>
      <c r="I791" s="32"/>
      <c r="J791" s="32"/>
      <c r="K791" s="32"/>
      <c r="L791" s="32"/>
      <c r="M791" s="32"/>
      <c r="N791" s="32"/>
      <c r="O791" s="32"/>
      <c r="P791" s="32"/>
      <c r="Q791" s="32"/>
      <c r="R791" s="32"/>
      <c r="S791" s="32"/>
      <c r="T791" s="32"/>
      <c r="U791" s="32"/>
      <c r="V791" s="32"/>
      <c r="W791" s="32"/>
    </row>
    <row r="792" spans="1:23" ht="15.75" customHeight="1" x14ac:dyDescent="0.2">
      <c r="A792" s="30"/>
      <c r="B792" s="32"/>
      <c r="C792" s="32"/>
      <c r="D792" s="32"/>
      <c r="E792" s="32"/>
      <c r="F792" s="32"/>
      <c r="G792" s="32"/>
      <c r="H792" s="32"/>
      <c r="I792" s="32"/>
      <c r="J792" s="32"/>
      <c r="K792" s="32"/>
      <c r="L792" s="32"/>
      <c r="M792" s="32"/>
      <c r="N792" s="32"/>
      <c r="O792" s="32"/>
      <c r="P792" s="32"/>
      <c r="Q792" s="32"/>
      <c r="R792" s="32"/>
      <c r="S792" s="32"/>
      <c r="T792" s="32"/>
      <c r="U792" s="32"/>
      <c r="V792" s="32"/>
      <c r="W792" s="32"/>
    </row>
    <row r="793" spans="1:23" ht="15.75" customHeight="1" x14ac:dyDescent="0.2">
      <c r="A793" s="30"/>
      <c r="B793" s="32"/>
      <c r="C793" s="32"/>
      <c r="D793" s="32"/>
      <c r="E793" s="32"/>
      <c r="F793" s="32"/>
      <c r="G793" s="32"/>
      <c r="H793" s="32"/>
      <c r="I793" s="32"/>
      <c r="J793" s="32"/>
      <c r="K793" s="32"/>
      <c r="L793" s="32"/>
      <c r="M793" s="32"/>
      <c r="N793" s="32"/>
      <c r="O793" s="32"/>
      <c r="P793" s="32"/>
      <c r="Q793" s="32"/>
      <c r="R793" s="32"/>
      <c r="S793" s="32"/>
      <c r="T793" s="32"/>
      <c r="U793" s="32"/>
      <c r="V793" s="32"/>
      <c r="W793" s="32"/>
    </row>
    <row r="794" spans="1:23" ht="15.75" customHeight="1" x14ac:dyDescent="0.2">
      <c r="A794" s="30"/>
      <c r="B794" s="32"/>
      <c r="C794" s="32"/>
      <c r="D794" s="32"/>
      <c r="E794" s="32"/>
      <c r="F794" s="32"/>
      <c r="G794" s="32"/>
      <c r="H794" s="32"/>
      <c r="I794" s="32"/>
      <c r="J794" s="32"/>
      <c r="K794" s="32"/>
      <c r="L794" s="32"/>
      <c r="M794" s="32"/>
      <c r="N794" s="32"/>
      <c r="O794" s="32"/>
      <c r="P794" s="32"/>
      <c r="Q794" s="32"/>
      <c r="R794" s="32"/>
      <c r="S794" s="32"/>
      <c r="T794" s="32"/>
      <c r="U794" s="32"/>
      <c r="V794" s="32"/>
      <c r="W794" s="32"/>
    </row>
    <row r="795" spans="1:23" ht="15.75" customHeight="1" x14ac:dyDescent="0.2">
      <c r="A795" s="30"/>
      <c r="B795" s="32"/>
      <c r="C795" s="32"/>
      <c r="D795" s="32"/>
      <c r="E795" s="32"/>
      <c r="F795" s="32"/>
      <c r="G795" s="32"/>
      <c r="H795" s="32"/>
      <c r="I795" s="32"/>
      <c r="J795" s="32"/>
      <c r="K795" s="32"/>
      <c r="L795" s="32"/>
      <c r="M795" s="32"/>
      <c r="N795" s="32"/>
      <c r="O795" s="32"/>
      <c r="P795" s="32"/>
      <c r="Q795" s="32"/>
      <c r="R795" s="32"/>
      <c r="S795" s="32"/>
      <c r="T795" s="32"/>
      <c r="U795" s="32"/>
      <c r="V795" s="32"/>
      <c r="W795" s="32"/>
    </row>
    <row r="796" spans="1:23" ht="15.75" customHeight="1" x14ac:dyDescent="0.2">
      <c r="A796" s="30"/>
      <c r="B796" s="32"/>
      <c r="C796" s="32"/>
      <c r="D796" s="32"/>
      <c r="E796" s="32"/>
      <c r="F796" s="32"/>
      <c r="G796" s="32"/>
      <c r="H796" s="32"/>
      <c r="I796" s="32"/>
      <c r="J796" s="32"/>
      <c r="K796" s="32"/>
      <c r="L796" s="32"/>
      <c r="M796" s="32"/>
      <c r="N796" s="32"/>
      <c r="O796" s="32"/>
      <c r="P796" s="32"/>
      <c r="Q796" s="32"/>
      <c r="R796" s="32"/>
      <c r="S796" s="32"/>
      <c r="T796" s="32"/>
      <c r="U796" s="32"/>
      <c r="V796" s="32"/>
      <c r="W796" s="32"/>
    </row>
    <row r="797" spans="1:23" ht="15.75" customHeight="1" x14ac:dyDescent="0.2">
      <c r="A797" s="30"/>
      <c r="B797" s="32"/>
      <c r="C797" s="32"/>
      <c r="D797" s="32"/>
      <c r="E797" s="32"/>
      <c r="F797" s="32"/>
      <c r="G797" s="32"/>
      <c r="H797" s="32"/>
      <c r="I797" s="32"/>
      <c r="J797" s="32"/>
      <c r="K797" s="32"/>
      <c r="L797" s="32"/>
      <c r="M797" s="32"/>
      <c r="N797" s="32"/>
      <c r="O797" s="32"/>
      <c r="P797" s="32"/>
      <c r="Q797" s="32"/>
      <c r="R797" s="32"/>
      <c r="S797" s="32"/>
      <c r="T797" s="32"/>
      <c r="U797" s="32"/>
      <c r="V797" s="32"/>
      <c r="W797" s="32"/>
    </row>
    <row r="798" spans="1:23" ht="15.75" customHeight="1" x14ac:dyDescent="0.2">
      <c r="A798" s="30"/>
      <c r="B798" s="32"/>
      <c r="C798" s="32"/>
      <c r="D798" s="32"/>
      <c r="E798" s="32"/>
      <c r="F798" s="32"/>
      <c r="G798" s="32"/>
      <c r="H798" s="32"/>
      <c r="I798" s="32"/>
      <c r="J798" s="32"/>
      <c r="K798" s="32"/>
      <c r="L798" s="32"/>
      <c r="M798" s="32"/>
      <c r="N798" s="32"/>
      <c r="O798" s="32"/>
      <c r="P798" s="32"/>
      <c r="Q798" s="32"/>
      <c r="R798" s="32"/>
      <c r="S798" s="32"/>
      <c r="T798" s="32"/>
      <c r="U798" s="32"/>
      <c r="V798" s="32"/>
      <c r="W798" s="32"/>
    </row>
    <row r="799" spans="1:23" ht="15.75" customHeight="1" x14ac:dyDescent="0.2">
      <c r="A799" s="30"/>
      <c r="B799" s="32"/>
      <c r="C799" s="32"/>
      <c r="D799" s="32"/>
      <c r="E799" s="32"/>
      <c r="F799" s="32"/>
      <c r="G799" s="32"/>
      <c r="H799" s="32"/>
      <c r="I799" s="32"/>
      <c r="J799" s="32"/>
      <c r="K799" s="32"/>
      <c r="L799" s="32"/>
      <c r="M799" s="32"/>
      <c r="N799" s="32"/>
      <c r="O799" s="32"/>
      <c r="P799" s="32"/>
      <c r="Q799" s="32"/>
      <c r="R799" s="32"/>
      <c r="S799" s="32"/>
      <c r="T799" s="32"/>
      <c r="U799" s="32"/>
      <c r="V799" s="32"/>
      <c r="W799" s="32"/>
    </row>
    <row r="800" spans="1:23" ht="15.75" customHeight="1" x14ac:dyDescent="0.2">
      <c r="A800" s="30"/>
      <c r="B800" s="32"/>
      <c r="C800" s="32"/>
      <c r="D800" s="32"/>
      <c r="E800" s="32"/>
      <c r="F800" s="32"/>
      <c r="G800" s="32"/>
      <c r="H800" s="32"/>
      <c r="I800" s="32"/>
      <c r="J800" s="32"/>
      <c r="K800" s="32"/>
      <c r="L800" s="32"/>
      <c r="M800" s="32"/>
      <c r="N800" s="32"/>
      <c r="O800" s="32"/>
      <c r="P800" s="32"/>
      <c r="Q800" s="32"/>
      <c r="R800" s="32"/>
      <c r="S800" s="32"/>
      <c r="T800" s="32"/>
      <c r="U800" s="32"/>
      <c r="V800" s="32"/>
      <c r="W800" s="32"/>
    </row>
    <row r="801" spans="1:23" ht="15.75" customHeight="1" x14ac:dyDescent="0.2">
      <c r="A801" s="30"/>
      <c r="B801" s="32"/>
      <c r="C801" s="32"/>
      <c r="D801" s="32"/>
      <c r="E801" s="32"/>
      <c r="F801" s="32"/>
      <c r="G801" s="32"/>
      <c r="H801" s="32"/>
      <c r="I801" s="32"/>
      <c r="J801" s="32"/>
      <c r="K801" s="32"/>
      <c r="L801" s="32"/>
      <c r="M801" s="32"/>
      <c r="N801" s="32"/>
      <c r="O801" s="32"/>
      <c r="P801" s="32"/>
      <c r="Q801" s="32"/>
      <c r="R801" s="32"/>
      <c r="S801" s="32"/>
      <c r="T801" s="32"/>
      <c r="U801" s="32"/>
      <c r="V801" s="32"/>
      <c r="W801" s="32"/>
    </row>
    <row r="802" spans="1:23" ht="15.75" customHeight="1" x14ac:dyDescent="0.2">
      <c r="A802" s="30"/>
      <c r="B802" s="32"/>
      <c r="C802" s="32"/>
      <c r="D802" s="32"/>
      <c r="E802" s="32"/>
      <c r="F802" s="32"/>
      <c r="G802" s="32"/>
      <c r="H802" s="32"/>
      <c r="I802" s="32"/>
      <c r="J802" s="32"/>
      <c r="K802" s="32"/>
      <c r="L802" s="32"/>
      <c r="M802" s="32"/>
      <c r="N802" s="32"/>
      <c r="O802" s="32"/>
      <c r="P802" s="32"/>
      <c r="Q802" s="32"/>
      <c r="R802" s="32"/>
      <c r="S802" s="32"/>
      <c r="T802" s="32"/>
      <c r="U802" s="32"/>
      <c r="V802" s="32"/>
      <c r="W802" s="32"/>
    </row>
    <row r="803" spans="1:23" ht="15.75" customHeight="1" x14ac:dyDescent="0.2">
      <c r="A803" s="30"/>
      <c r="B803" s="32"/>
      <c r="C803" s="32"/>
      <c r="D803" s="32"/>
      <c r="E803" s="32"/>
      <c r="F803" s="32"/>
      <c r="G803" s="32"/>
      <c r="H803" s="32"/>
      <c r="I803" s="32"/>
      <c r="J803" s="32"/>
      <c r="K803" s="32"/>
      <c r="L803" s="32"/>
      <c r="M803" s="32"/>
      <c r="N803" s="32"/>
      <c r="O803" s="32"/>
      <c r="P803" s="32"/>
      <c r="Q803" s="32"/>
      <c r="R803" s="32"/>
      <c r="S803" s="32"/>
      <c r="T803" s="32"/>
      <c r="U803" s="32"/>
      <c r="V803" s="32"/>
      <c r="W803" s="32"/>
    </row>
    <row r="804" spans="1:23" ht="15.75" customHeight="1" x14ac:dyDescent="0.2">
      <c r="A804" s="30"/>
      <c r="B804" s="32"/>
      <c r="C804" s="32"/>
      <c r="D804" s="32"/>
      <c r="E804" s="32"/>
      <c r="F804" s="32"/>
      <c r="G804" s="32"/>
      <c r="H804" s="32"/>
      <c r="I804" s="32"/>
      <c r="J804" s="32"/>
      <c r="K804" s="32"/>
      <c r="L804" s="32"/>
      <c r="M804" s="32"/>
      <c r="N804" s="32"/>
      <c r="O804" s="32"/>
      <c r="P804" s="32"/>
      <c r="Q804" s="32"/>
      <c r="R804" s="32"/>
      <c r="S804" s="32"/>
      <c r="T804" s="32"/>
      <c r="U804" s="32"/>
      <c r="V804" s="32"/>
      <c r="W804" s="32"/>
    </row>
    <row r="805" spans="1:23" ht="15.75" customHeight="1" x14ac:dyDescent="0.2">
      <c r="A805" s="30"/>
      <c r="B805" s="32"/>
      <c r="C805" s="32"/>
      <c r="D805" s="32"/>
      <c r="E805" s="32"/>
      <c r="F805" s="32"/>
      <c r="G805" s="32"/>
      <c r="H805" s="32"/>
      <c r="I805" s="32"/>
      <c r="J805" s="32"/>
      <c r="K805" s="32"/>
      <c r="L805" s="32"/>
      <c r="M805" s="32"/>
      <c r="N805" s="32"/>
      <c r="O805" s="32"/>
      <c r="P805" s="32"/>
      <c r="Q805" s="32"/>
      <c r="R805" s="32"/>
      <c r="S805" s="32"/>
      <c r="T805" s="32"/>
      <c r="U805" s="32"/>
      <c r="V805" s="32"/>
      <c r="W805" s="32"/>
    </row>
    <row r="806" spans="1:23" ht="15.75" customHeight="1" x14ac:dyDescent="0.2">
      <c r="A806" s="30"/>
      <c r="B806" s="32"/>
      <c r="C806" s="32"/>
      <c r="D806" s="32"/>
      <c r="E806" s="32"/>
      <c r="F806" s="32"/>
      <c r="G806" s="32"/>
      <c r="H806" s="32"/>
      <c r="I806" s="32"/>
      <c r="J806" s="32"/>
      <c r="K806" s="32"/>
      <c r="L806" s="32"/>
      <c r="M806" s="32"/>
      <c r="N806" s="32"/>
      <c r="O806" s="32"/>
      <c r="P806" s="32"/>
      <c r="Q806" s="32"/>
      <c r="R806" s="32"/>
      <c r="S806" s="32"/>
      <c r="T806" s="32"/>
      <c r="U806" s="32"/>
      <c r="V806" s="32"/>
      <c r="W806" s="32"/>
    </row>
    <row r="807" spans="1:23" ht="15.75" customHeight="1" x14ac:dyDescent="0.2">
      <c r="A807" s="30"/>
      <c r="B807" s="32"/>
      <c r="C807" s="32"/>
      <c r="D807" s="32"/>
      <c r="E807" s="32"/>
      <c r="F807" s="32"/>
      <c r="G807" s="32"/>
      <c r="H807" s="32"/>
      <c r="I807" s="32"/>
      <c r="J807" s="32"/>
      <c r="K807" s="32"/>
      <c r="L807" s="32"/>
      <c r="M807" s="32"/>
      <c r="N807" s="32"/>
      <c r="O807" s="32"/>
      <c r="P807" s="32"/>
      <c r="Q807" s="32"/>
      <c r="R807" s="32"/>
      <c r="S807" s="32"/>
      <c r="T807" s="32"/>
      <c r="U807" s="32"/>
      <c r="V807" s="32"/>
      <c r="W807" s="32"/>
    </row>
    <row r="808" spans="1:23" ht="15.75" customHeight="1" x14ac:dyDescent="0.2">
      <c r="A808" s="30"/>
      <c r="B808" s="32"/>
      <c r="C808" s="32"/>
      <c r="D808" s="32"/>
      <c r="E808" s="32"/>
      <c r="F808" s="32"/>
      <c r="G808" s="32"/>
      <c r="H808" s="32"/>
      <c r="I808" s="32"/>
      <c r="J808" s="32"/>
      <c r="K808" s="32"/>
      <c r="L808" s="32"/>
      <c r="M808" s="32"/>
      <c r="N808" s="32"/>
      <c r="O808" s="32"/>
      <c r="P808" s="32"/>
      <c r="Q808" s="32"/>
      <c r="R808" s="32"/>
      <c r="S808" s="32"/>
      <c r="T808" s="32"/>
      <c r="U808" s="32"/>
      <c r="V808" s="32"/>
      <c r="W808" s="32"/>
    </row>
    <row r="809" spans="1:23" ht="15.75" customHeight="1" x14ac:dyDescent="0.2">
      <c r="A809" s="30"/>
      <c r="B809" s="32"/>
      <c r="C809" s="32"/>
      <c r="D809" s="32"/>
      <c r="E809" s="32"/>
      <c r="F809" s="32"/>
      <c r="G809" s="32"/>
      <c r="H809" s="32"/>
      <c r="I809" s="32"/>
      <c r="J809" s="32"/>
      <c r="K809" s="32"/>
      <c r="L809" s="32"/>
      <c r="M809" s="32"/>
      <c r="N809" s="32"/>
      <c r="O809" s="32"/>
      <c r="P809" s="32"/>
      <c r="Q809" s="32"/>
      <c r="R809" s="32"/>
      <c r="S809" s="32"/>
      <c r="T809" s="32"/>
      <c r="U809" s="32"/>
      <c r="V809" s="32"/>
      <c r="W809" s="32"/>
    </row>
    <row r="810" spans="1:23" ht="15.75" customHeight="1" x14ac:dyDescent="0.2">
      <c r="A810" s="30"/>
      <c r="B810" s="32"/>
      <c r="C810" s="32"/>
      <c r="D810" s="32"/>
      <c r="E810" s="32"/>
      <c r="F810" s="32"/>
      <c r="G810" s="32"/>
      <c r="H810" s="32"/>
      <c r="I810" s="32"/>
      <c r="J810" s="32"/>
      <c r="K810" s="32"/>
      <c r="L810" s="32"/>
      <c r="M810" s="32"/>
      <c r="N810" s="32"/>
      <c r="O810" s="32"/>
      <c r="P810" s="32"/>
      <c r="Q810" s="32"/>
      <c r="R810" s="32"/>
      <c r="S810" s="32"/>
      <c r="T810" s="32"/>
      <c r="U810" s="32"/>
      <c r="V810" s="32"/>
      <c r="W810" s="32"/>
    </row>
    <row r="811" spans="1:23" ht="15.75" customHeight="1" x14ac:dyDescent="0.2">
      <c r="A811" s="30"/>
      <c r="B811" s="32"/>
      <c r="C811" s="32"/>
      <c r="D811" s="32"/>
      <c r="E811" s="32"/>
      <c r="F811" s="32"/>
      <c r="G811" s="32"/>
      <c r="H811" s="32"/>
      <c r="I811" s="32"/>
      <c r="J811" s="32"/>
      <c r="K811" s="32"/>
      <c r="L811" s="32"/>
      <c r="M811" s="32"/>
      <c r="N811" s="32"/>
      <c r="O811" s="32"/>
      <c r="P811" s="32"/>
      <c r="Q811" s="32"/>
      <c r="R811" s="32"/>
      <c r="S811" s="32"/>
      <c r="T811" s="32"/>
      <c r="U811" s="32"/>
      <c r="V811" s="32"/>
      <c r="W811" s="32"/>
    </row>
    <row r="812" spans="1:23" ht="15.75" customHeight="1" x14ac:dyDescent="0.2">
      <c r="A812" s="30"/>
      <c r="B812" s="32"/>
      <c r="C812" s="32"/>
      <c r="D812" s="32"/>
      <c r="E812" s="32"/>
      <c r="F812" s="32"/>
      <c r="G812" s="32"/>
      <c r="H812" s="32"/>
      <c r="I812" s="32"/>
      <c r="J812" s="32"/>
      <c r="K812" s="32"/>
      <c r="L812" s="32"/>
      <c r="M812" s="32"/>
      <c r="N812" s="32"/>
      <c r="O812" s="32"/>
      <c r="P812" s="32"/>
      <c r="Q812" s="32"/>
      <c r="R812" s="32"/>
      <c r="S812" s="32"/>
      <c r="T812" s="32"/>
      <c r="U812" s="32"/>
      <c r="V812" s="32"/>
      <c r="W812" s="32"/>
    </row>
    <row r="813" spans="1:23" ht="15.75" customHeight="1" x14ac:dyDescent="0.2">
      <c r="A813" s="30"/>
      <c r="B813" s="32"/>
      <c r="C813" s="32"/>
      <c r="D813" s="32"/>
      <c r="E813" s="32"/>
      <c r="F813" s="32"/>
      <c r="G813" s="32"/>
      <c r="H813" s="32"/>
      <c r="I813" s="32"/>
      <c r="J813" s="32"/>
      <c r="K813" s="32"/>
      <c r="L813" s="32"/>
      <c r="M813" s="32"/>
      <c r="N813" s="32"/>
      <c r="O813" s="32"/>
      <c r="P813" s="32"/>
      <c r="Q813" s="32"/>
      <c r="R813" s="32"/>
      <c r="S813" s="32"/>
      <c r="T813" s="32"/>
      <c r="U813" s="32"/>
      <c r="V813" s="32"/>
      <c r="W813" s="32"/>
    </row>
    <row r="814" spans="1:23" ht="15.75" customHeight="1" x14ac:dyDescent="0.2">
      <c r="A814" s="30"/>
      <c r="B814" s="32"/>
      <c r="C814" s="32"/>
      <c r="D814" s="32"/>
      <c r="E814" s="32"/>
      <c r="F814" s="32"/>
      <c r="G814" s="32"/>
      <c r="H814" s="32"/>
      <c r="I814" s="32"/>
      <c r="J814" s="32"/>
      <c r="K814" s="32"/>
      <c r="L814" s="32"/>
      <c r="M814" s="32"/>
      <c r="N814" s="32"/>
      <c r="O814" s="32"/>
      <c r="P814" s="32"/>
      <c r="Q814" s="32"/>
      <c r="R814" s="32"/>
      <c r="S814" s="32"/>
      <c r="T814" s="32"/>
      <c r="U814" s="32"/>
      <c r="V814" s="32"/>
      <c r="W814" s="32"/>
    </row>
    <row r="815" spans="1:23" ht="15.75" customHeight="1" x14ac:dyDescent="0.2">
      <c r="A815" s="30"/>
      <c r="B815" s="32"/>
      <c r="C815" s="32"/>
      <c r="D815" s="32"/>
      <c r="E815" s="32"/>
      <c r="F815" s="32"/>
      <c r="G815" s="32"/>
      <c r="H815" s="32"/>
      <c r="I815" s="32"/>
      <c r="J815" s="32"/>
      <c r="K815" s="32"/>
      <c r="L815" s="32"/>
      <c r="M815" s="32"/>
      <c r="N815" s="32"/>
      <c r="O815" s="32"/>
      <c r="P815" s="32"/>
      <c r="Q815" s="32"/>
      <c r="R815" s="32"/>
      <c r="S815" s="32"/>
      <c r="T815" s="32"/>
      <c r="U815" s="32"/>
      <c r="V815" s="32"/>
      <c r="W815" s="32"/>
    </row>
    <row r="816" spans="1:23" ht="15.75" customHeight="1" x14ac:dyDescent="0.2">
      <c r="A816" s="30"/>
      <c r="B816" s="32"/>
      <c r="C816" s="32"/>
      <c r="D816" s="32"/>
      <c r="E816" s="32"/>
      <c r="F816" s="32"/>
      <c r="G816" s="32"/>
      <c r="H816" s="32"/>
      <c r="I816" s="32"/>
      <c r="J816" s="32"/>
      <c r="K816" s="32"/>
      <c r="L816" s="32"/>
      <c r="M816" s="32"/>
      <c r="N816" s="32"/>
      <c r="O816" s="32"/>
      <c r="P816" s="32"/>
      <c r="Q816" s="32"/>
      <c r="R816" s="32"/>
      <c r="S816" s="32"/>
      <c r="T816" s="32"/>
      <c r="U816" s="32"/>
      <c r="V816" s="32"/>
      <c r="W816" s="32"/>
    </row>
    <row r="817" spans="1:23" ht="15.75" customHeight="1" x14ac:dyDescent="0.2">
      <c r="A817" s="30"/>
      <c r="B817" s="32"/>
      <c r="C817" s="32"/>
      <c r="D817" s="32"/>
      <c r="E817" s="32"/>
      <c r="F817" s="32"/>
      <c r="G817" s="32"/>
      <c r="H817" s="32"/>
      <c r="I817" s="32"/>
      <c r="J817" s="32"/>
      <c r="K817" s="32"/>
      <c r="L817" s="32"/>
      <c r="M817" s="32"/>
      <c r="N817" s="32"/>
      <c r="O817" s="32"/>
      <c r="P817" s="32"/>
      <c r="Q817" s="32"/>
      <c r="R817" s="32"/>
      <c r="S817" s="32"/>
      <c r="T817" s="32"/>
      <c r="U817" s="32"/>
      <c r="V817" s="32"/>
      <c r="W817" s="32"/>
    </row>
    <row r="818" spans="1:23" ht="15.75" customHeight="1" x14ac:dyDescent="0.2">
      <c r="A818" s="30"/>
      <c r="B818" s="32"/>
      <c r="C818" s="32"/>
      <c r="D818" s="32"/>
      <c r="E818" s="32"/>
      <c r="F818" s="32"/>
      <c r="G818" s="32"/>
      <c r="H818" s="32"/>
      <c r="I818" s="32"/>
      <c r="J818" s="32"/>
      <c r="K818" s="32"/>
      <c r="L818" s="32"/>
      <c r="M818" s="32"/>
      <c r="N818" s="32"/>
      <c r="O818" s="32"/>
      <c r="P818" s="32"/>
      <c r="Q818" s="32"/>
      <c r="R818" s="32"/>
      <c r="S818" s="32"/>
      <c r="T818" s="32"/>
      <c r="U818" s="32"/>
      <c r="V818" s="32"/>
      <c r="W818" s="32"/>
    </row>
    <row r="819" spans="1:23" ht="15.75" customHeight="1" x14ac:dyDescent="0.2">
      <c r="A819" s="30"/>
      <c r="B819" s="32"/>
      <c r="C819" s="32"/>
      <c r="D819" s="32"/>
      <c r="E819" s="32"/>
      <c r="F819" s="32"/>
      <c r="G819" s="32"/>
      <c r="H819" s="32"/>
      <c r="I819" s="32"/>
      <c r="J819" s="32"/>
      <c r="K819" s="32"/>
      <c r="L819" s="32"/>
      <c r="M819" s="32"/>
      <c r="N819" s="32"/>
      <c r="O819" s="32"/>
      <c r="P819" s="32"/>
      <c r="Q819" s="32"/>
      <c r="R819" s="32"/>
      <c r="S819" s="32"/>
      <c r="T819" s="32"/>
      <c r="U819" s="32"/>
      <c r="V819" s="32"/>
      <c r="W819" s="32"/>
    </row>
    <row r="820" spans="1:23" ht="15.75" customHeight="1" x14ac:dyDescent="0.2">
      <c r="A820" s="30"/>
      <c r="B820" s="32"/>
      <c r="C820" s="32"/>
      <c r="D820" s="32"/>
      <c r="E820" s="32"/>
      <c r="F820" s="32"/>
      <c r="G820" s="32"/>
      <c r="H820" s="32"/>
      <c r="I820" s="32"/>
      <c r="J820" s="32"/>
      <c r="K820" s="32"/>
      <c r="L820" s="32"/>
      <c r="M820" s="32"/>
      <c r="N820" s="32"/>
      <c r="O820" s="32"/>
      <c r="P820" s="32"/>
      <c r="Q820" s="32"/>
      <c r="R820" s="32"/>
      <c r="S820" s="32"/>
      <c r="T820" s="32"/>
      <c r="U820" s="32"/>
      <c r="V820" s="32"/>
      <c r="W820" s="32"/>
    </row>
    <row r="821" spans="1:23" ht="15.75" customHeight="1" x14ac:dyDescent="0.2">
      <c r="A821" s="30"/>
      <c r="B821" s="32"/>
      <c r="C821" s="32"/>
      <c r="D821" s="32"/>
      <c r="E821" s="32"/>
      <c r="F821" s="32"/>
      <c r="G821" s="32"/>
      <c r="H821" s="32"/>
      <c r="I821" s="32"/>
      <c r="J821" s="32"/>
      <c r="K821" s="32"/>
      <c r="L821" s="32"/>
      <c r="M821" s="32"/>
      <c r="N821" s="32"/>
      <c r="O821" s="32"/>
      <c r="P821" s="32"/>
      <c r="Q821" s="32"/>
      <c r="R821" s="32"/>
      <c r="S821" s="32"/>
      <c r="T821" s="32"/>
      <c r="U821" s="32"/>
      <c r="V821" s="32"/>
      <c r="W821" s="32"/>
    </row>
    <row r="822" spans="1:23" ht="15.75" customHeight="1" x14ac:dyDescent="0.2">
      <c r="A822" s="30"/>
      <c r="B822" s="32"/>
      <c r="C822" s="32"/>
      <c r="D822" s="32"/>
      <c r="E822" s="32"/>
      <c r="F822" s="32"/>
      <c r="G822" s="32"/>
      <c r="H822" s="32"/>
      <c r="I822" s="32"/>
      <c r="J822" s="32"/>
      <c r="K822" s="32"/>
      <c r="L822" s="32"/>
      <c r="M822" s="32"/>
      <c r="N822" s="32"/>
      <c r="O822" s="32"/>
      <c r="P822" s="32"/>
      <c r="Q822" s="32"/>
      <c r="R822" s="32"/>
      <c r="S822" s="32"/>
      <c r="T822" s="32"/>
      <c r="U822" s="32"/>
      <c r="V822" s="32"/>
      <c r="W822" s="32"/>
    </row>
    <row r="823" spans="1:23" ht="15.75" customHeight="1" x14ac:dyDescent="0.2">
      <c r="A823" s="30"/>
      <c r="B823" s="32"/>
      <c r="C823" s="32"/>
      <c r="D823" s="32"/>
      <c r="E823" s="32"/>
      <c r="F823" s="32"/>
      <c r="G823" s="32"/>
      <c r="H823" s="32"/>
      <c r="I823" s="32"/>
      <c r="J823" s="32"/>
      <c r="K823" s="32"/>
      <c r="L823" s="32"/>
      <c r="M823" s="32"/>
      <c r="N823" s="32"/>
      <c r="O823" s="32"/>
      <c r="P823" s="32"/>
      <c r="Q823" s="32"/>
      <c r="R823" s="32"/>
      <c r="S823" s="32"/>
      <c r="T823" s="32"/>
      <c r="U823" s="32"/>
      <c r="V823" s="32"/>
      <c r="W823" s="32"/>
    </row>
    <row r="824" spans="1:23" ht="15.75" customHeight="1" x14ac:dyDescent="0.2">
      <c r="A824" s="30"/>
      <c r="B824" s="32"/>
      <c r="C824" s="32"/>
      <c r="D824" s="32"/>
      <c r="E824" s="32"/>
      <c r="F824" s="32"/>
      <c r="G824" s="32"/>
      <c r="H824" s="32"/>
      <c r="I824" s="32"/>
      <c r="J824" s="32"/>
      <c r="K824" s="32"/>
      <c r="L824" s="32"/>
      <c r="M824" s="32"/>
      <c r="N824" s="32"/>
      <c r="O824" s="32"/>
      <c r="P824" s="32"/>
      <c r="Q824" s="32"/>
      <c r="R824" s="32"/>
      <c r="S824" s="32"/>
      <c r="T824" s="32"/>
      <c r="U824" s="32"/>
      <c r="V824" s="32"/>
      <c r="W824" s="32"/>
    </row>
    <row r="825" spans="1:23" ht="15.75" customHeight="1" x14ac:dyDescent="0.2">
      <c r="A825" s="30"/>
      <c r="B825" s="32"/>
      <c r="C825" s="32"/>
      <c r="D825" s="32"/>
      <c r="E825" s="32"/>
      <c r="F825" s="32"/>
      <c r="G825" s="32"/>
      <c r="H825" s="32"/>
      <c r="I825" s="32"/>
      <c r="J825" s="32"/>
      <c r="K825" s="32"/>
      <c r="L825" s="32"/>
      <c r="M825" s="32"/>
      <c r="N825" s="32"/>
      <c r="O825" s="32"/>
      <c r="P825" s="32"/>
      <c r="Q825" s="32"/>
      <c r="R825" s="32"/>
      <c r="S825" s="32"/>
      <c r="T825" s="32"/>
      <c r="U825" s="32"/>
      <c r="V825" s="32"/>
      <c r="W825" s="32"/>
    </row>
    <row r="826" spans="1:23" ht="15.75" customHeight="1" x14ac:dyDescent="0.2">
      <c r="A826" s="30"/>
      <c r="B826" s="32"/>
      <c r="C826" s="32"/>
      <c r="D826" s="32"/>
      <c r="E826" s="32"/>
      <c r="F826" s="32"/>
      <c r="G826" s="32"/>
      <c r="H826" s="32"/>
      <c r="I826" s="32"/>
      <c r="J826" s="32"/>
      <c r="K826" s="32"/>
      <c r="L826" s="32"/>
      <c r="M826" s="32"/>
      <c r="N826" s="32"/>
      <c r="O826" s="32"/>
      <c r="P826" s="32"/>
      <c r="Q826" s="32"/>
      <c r="R826" s="32"/>
      <c r="S826" s="32"/>
      <c r="T826" s="32"/>
      <c r="U826" s="32"/>
      <c r="V826" s="32"/>
      <c r="W826" s="32"/>
    </row>
    <row r="827" spans="1:23" ht="15.75" customHeight="1" x14ac:dyDescent="0.2">
      <c r="A827" s="30"/>
      <c r="B827" s="32"/>
      <c r="C827" s="32"/>
      <c r="D827" s="32"/>
      <c r="E827" s="32"/>
      <c r="F827" s="32"/>
      <c r="G827" s="32"/>
      <c r="H827" s="32"/>
      <c r="I827" s="32"/>
      <c r="J827" s="32"/>
      <c r="K827" s="32"/>
      <c r="L827" s="32"/>
      <c r="M827" s="32"/>
      <c r="N827" s="32"/>
      <c r="O827" s="32"/>
      <c r="P827" s="32"/>
      <c r="Q827" s="32"/>
      <c r="R827" s="32"/>
      <c r="S827" s="32"/>
      <c r="T827" s="32"/>
      <c r="U827" s="32"/>
      <c r="V827" s="32"/>
      <c r="W827" s="32"/>
    </row>
    <row r="828" spans="1:23" ht="15.75" customHeight="1" x14ac:dyDescent="0.2">
      <c r="A828" s="30"/>
      <c r="B828" s="32"/>
      <c r="C828" s="32"/>
      <c r="D828" s="32"/>
      <c r="E828" s="32"/>
      <c r="F828" s="32"/>
      <c r="G828" s="32"/>
      <c r="H828" s="32"/>
      <c r="I828" s="32"/>
      <c r="J828" s="32"/>
      <c r="K828" s="32"/>
      <c r="L828" s="32"/>
      <c r="M828" s="32"/>
      <c r="N828" s="32"/>
      <c r="O828" s="32"/>
      <c r="P828" s="32"/>
      <c r="Q828" s="32"/>
      <c r="R828" s="32"/>
      <c r="S828" s="32"/>
      <c r="T828" s="32"/>
      <c r="U828" s="32"/>
      <c r="V828" s="32"/>
      <c r="W828" s="32"/>
    </row>
    <row r="829" spans="1:23" ht="15.75" customHeight="1" x14ac:dyDescent="0.2">
      <c r="A829" s="30"/>
      <c r="B829" s="32"/>
      <c r="C829" s="32"/>
      <c r="D829" s="32"/>
      <c r="E829" s="32"/>
      <c r="F829" s="32"/>
      <c r="G829" s="32"/>
      <c r="H829" s="32"/>
      <c r="I829" s="32"/>
      <c r="J829" s="32"/>
      <c r="K829" s="32"/>
      <c r="L829" s="32"/>
      <c r="M829" s="32"/>
      <c r="N829" s="32"/>
      <c r="O829" s="32"/>
      <c r="P829" s="32"/>
      <c r="Q829" s="32"/>
      <c r="R829" s="32"/>
      <c r="S829" s="32"/>
      <c r="T829" s="32"/>
      <c r="U829" s="32"/>
      <c r="V829" s="32"/>
      <c r="W829" s="32"/>
    </row>
    <row r="830" spans="1:23" ht="15.75" customHeight="1" x14ac:dyDescent="0.2">
      <c r="A830" s="30"/>
      <c r="B830" s="32"/>
      <c r="C830" s="32"/>
      <c r="D830" s="32"/>
      <c r="E830" s="32"/>
      <c r="F830" s="32"/>
      <c r="G830" s="32"/>
      <c r="H830" s="32"/>
      <c r="I830" s="32"/>
      <c r="J830" s="32"/>
      <c r="K830" s="32"/>
      <c r="L830" s="32"/>
      <c r="M830" s="32"/>
      <c r="N830" s="32"/>
      <c r="O830" s="32"/>
      <c r="P830" s="32"/>
      <c r="Q830" s="32"/>
      <c r="R830" s="32"/>
      <c r="S830" s="32"/>
      <c r="T830" s="32"/>
      <c r="U830" s="32"/>
      <c r="V830" s="32"/>
      <c r="W830" s="32"/>
    </row>
    <row r="831" spans="1:23" ht="15.75" customHeight="1" x14ac:dyDescent="0.2">
      <c r="A831" s="30"/>
      <c r="B831" s="32"/>
      <c r="C831" s="32"/>
      <c r="D831" s="32"/>
      <c r="E831" s="32"/>
      <c r="F831" s="32"/>
      <c r="G831" s="32"/>
      <c r="H831" s="32"/>
      <c r="I831" s="32"/>
      <c r="J831" s="32"/>
      <c r="K831" s="32"/>
      <c r="L831" s="32"/>
      <c r="M831" s="32"/>
      <c r="N831" s="32"/>
      <c r="O831" s="32"/>
      <c r="P831" s="32"/>
      <c r="Q831" s="32"/>
      <c r="R831" s="32"/>
      <c r="S831" s="32"/>
      <c r="T831" s="32"/>
      <c r="U831" s="32"/>
      <c r="V831" s="32"/>
      <c r="W831" s="32"/>
    </row>
    <row r="832" spans="1:23" ht="15.75" customHeight="1" x14ac:dyDescent="0.2">
      <c r="A832" s="30"/>
      <c r="B832" s="32"/>
      <c r="C832" s="32"/>
      <c r="D832" s="32"/>
      <c r="E832" s="32"/>
      <c r="F832" s="32"/>
      <c r="G832" s="32"/>
      <c r="H832" s="32"/>
      <c r="I832" s="32"/>
      <c r="J832" s="32"/>
      <c r="K832" s="32"/>
      <c r="L832" s="32"/>
      <c r="M832" s="32"/>
      <c r="N832" s="32"/>
      <c r="O832" s="32"/>
      <c r="P832" s="32"/>
      <c r="Q832" s="32"/>
      <c r="R832" s="32"/>
      <c r="S832" s="32"/>
      <c r="T832" s="32"/>
      <c r="U832" s="32"/>
      <c r="V832" s="32"/>
      <c r="W832" s="32"/>
    </row>
    <row r="833" spans="1:23" ht="15.75" customHeight="1" x14ac:dyDescent="0.2">
      <c r="A833" s="30"/>
      <c r="B833" s="32"/>
      <c r="C833" s="32"/>
      <c r="D833" s="32"/>
      <c r="E833" s="32"/>
      <c r="F833" s="32"/>
      <c r="G833" s="32"/>
      <c r="H833" s="32"/>
      <c r="I833" s="32"/>
      <c r="J833" s="32"/>
      <c r="K833" s="32"/>
      <c r="L833" s="32"/>
      <c r="M833" s="32"/>
      <c r="N833" s="32"/>
      <c r="O833" s="32"/>
      <c r="P833" s="32"/>
      <c r="Q833" s="32"/>
      <c r="R833" s="32"/>
      <c r="S833" s="32"/>
      <c r="T833" s="32"/>
      <c r="U833" s="32"/>
      <c r="V833" s="32"/>
      <c r="W833" s="32"/>
    </row>
    <row r="834" spans="1:23" ht="15.75" customHeight="1" x14ac:dyDescent="0.2">
      <c r="A834" s="30"/>
      <c r="B834" s="32"/>
      <c r="C834" s="32"/>
      <c r="D834" s="32"/>
      <c r="E834" s="32"/>
      <c r="F834" s="32"/>
      <c r="G834" s="32"/>
      <c r="H834" s="32"/>
      <c r="I834" s="32"/>
      <c r="J834" s="32"/>
      <c r="K834" s="32"/>
      <c r="L834" s="32"/>
      <c r="M834" s="32"/>
      <c r="N834" s="32"/>
      <c r="O834" s="32"/>
      <c r="P834" s="32"/>
      <c r="Q834" s="32"/>
      <c r="R834" s="32"/>
      <c r="S834" s="32"/>
      <c r="T834" s="32"/>
      <c r="U834" s="32"/>
      <c r="V834" s="32"/>
      <c r="W834" s="32"/>
    </row>
    <row r="835" spans="1:23" ht="15.75" customHeight="1" x14ac:dyDescent="0.2">
      <c r="A835" s="30"/>
      <c r="B835" s="32"/>
      <c r="C835" s="32"/>
      <c r="D835" s="32"/>
      <c r="E835" s="32"/>
      <c r="F835" s="32"/>
      <c r="G835" s="32"/>
      <c r="H835" s="32"/>
      <c r="I835" s="32"/>
      <c r="J835" s="32"/>
      <c r="K835" s="32"/>
      <c r="L835" s="32"/>
      <c r="M835" s="32"/>
      <c r="N835" s="32"/>
      <c r="O835" s="32"/>
      <c r="P835" s="32"/>
      <c r="Q835" s="32"/>
      <c r="R835" s="32"/>
      <c r="S835" s="32"/>
      <c r="T835" s="32"/>
      <c r="U835" s="32"/>
      <c r="V835" s="32"/>
      <c r="W835" s="32"/>
    </row>
    <row r="836" spans="1:23" ht="15.75" customHeight="1" x14ac:dyDescent="0.2">
      <c r="A836" s="30"/>
      <c r="B836" s="32"/>
      <c r="C836" s="32"/>
      <c r="D836" s="32"/>
      <c r="E836" s="32"/>
      <c r="F836" s="32"/>
      <c r="G836" s="32"/>
      <c r="H836" s="32"/>
      <c r="I836" s="32"/>
      <c r="J836" s="32"/>
      <c r="K836" s="32"/>
      <c r="L836" s="32"/>
      <c r="M836" s="32"/>
      <c r="N836" s="32"/>
      <c r="O836" s="32"/>
      <c r="P836" s="32"/>
      <c r="Q836" s="32"/>
      <c r="R836" s="32"/>
      <c r="S836" s="32"/>
      <c r="T836" s="32"/>
      <c r="U836" s="32"/>
      <c r="V836" s="32"/>
      <c r="W836" s="32"/>
    </row>
    <row r="837" spans="1:23" ht="15.75" customHeight="1" x14ac:dyDescent="0.2">
      <c r="A837" s="30"/>
      <c r="B837" s="32"/>
      <c r="C837" s="32"/>
      <c r="D837" s="32"/>
      <c r="E837" s="32"/>
      <c r="F837" s="32"/>
      <c r="G837" s="32"/>
      <c r="H837" s="32"/>
      <c r="I837" s="32"/>
      <c r="J837" s="32"/>
      <c r="K837" s="32"/>
      <c r="L837" s="32"/>
      <c r="M837" s="32"/>
      <c r="N837" s="32"/>
      <c r="O837" s="32"/>
      <c r="P837" s="32"/>
      <c r="Q837" s="32"/>
      <c r="R837" s="32"/>
      <c r="S837" s="32"/>
      <c r="T837" s="32"/>
      <c r="U837" s="32"/>
      <c r="V837" s="32"/>
      <c r="W837" s="32"/>
    </row>
    <row r="838" spans="1:23" ht="15.75" customHeight="1" x14ac:dyDescent="0.2">
      <c r="A838" s="30"/>
      <c r="B838" s="32"/>
      <c r="C838" s="32"/>
      <c r="D838" s="32"/>
      <c r="E838" s="32"/>
      <c r="F838" s="32"/>
      <c r="G838" s="32"/>
      <c r="H838" s="32"/>
      <c r="I838" s="32"/>
      <c r="J838" s="32"/>
      <c r="K838" s="32"/>
      <c r="L838" s="32"/>
      <c r="M838" s="32"/>
      <c r="N838" s="32"/>
      <c r="O838" s="32"/>
      <c r="P838" s="32"/>
      <c r="Q838" s="32"/>
      <c r="R838" s="32"/>
      <c r="S838" s="32"/>
      <c r="T838" s="32"/>
      <c r="U838" s="32"/>
      <c r="V838" s="32"/>
      <c r="W838" s="32"/>
    </row>
    <row r="839" spans="1:23" ht="15.75" customHeight="1" x14ac:dyDescent="0.2">
      <c r="A839" s="30"/>
      <c r="B839" s="32"/>
      <c r="C839" s="32"/>
      <c r="D839" s="32"/>
      <c r="E839" s="32"/>
      <c r="F839" s="32"/>
      <c r="G839" s="32"/>
      <c r="H839" s="32"/>
      <c r="I839" s="32"/>
      <c r="J839" s="32"/>
      <c r="K839" s="32"/>
      <c r="L839" s="32"/>
      <c r="M839" s="32"/>
      <c r="N839" s="32"/>
      <c r="O839" s="32"/>
      <c r="P839" s="32"/>
      <c r="Q839" s="32"/>
      <c r="R839" s="32"/>
      <c r="S839" s="32"/>
      <c r="T839" s="32"/>
      <c r="U839" s="32"/>
      <c r="V839" s="32"/>
      <c r="W839" s="32"/>
    </row>
    <row r="840" spans="1:23" ht="15.75" customHeight="1" x14ac:dyDescent="0.2">
      <c r="A840" s="30"/>
      <c r="B840" s="32"/>
      <c r="C840" s="32"/>
      <c r="D840" s="32"/>
      <c r="E840" s="32"/>
      <c r="F840" s="32"/>
      <c r="G840" s="32"/>
      <c r="H840" s="32"/>
      <c r="I840" s="32"/>
      <c r="J840" s="32"/>
      <c r="K840" s="32"/>
      <c r="L840" s="32"/>
      <c r="M840" s="32"/>
      <c r="N840" s="32"/>
      <c r="O840" s="32"/>
      <c r="P840" s="32"/>
      <c r="Q840" s="32"/>
      <c r="R840" s="32"/>
      <c r="S840" s="32"/>
      <c r="T840" s="32"/>
      <c r="U840" s="32"/>
      <c r="V840" s="32"/>
      <c r="W840" s="32"/>
    </row>
    <row r="841" spans="1:23" ht="15.75" customHeight="1" x14ac:dyDescent="0.2">
      <c r="A841" s="30"/>
      <c r="B841" s="32"/>
      <c r="C841" s="32"/>
      <c r="D841" s="32"/>
      <c r="E841" s="32"/>
      <c r="F841" s="32"/>
      <c r="G841" s="32"/>
      <c r="H841" s="32"/>
      <c r="I841" s="32"/>
      <c r="J841" s="32"/>
      <c r="K841" s="32"/>
      <c r="L841" s="32"/>
      <c r="M841" s="32"/>
      <c r="N841" s="32"/>
      <c r="O841" s="32"/>
      <c r="P841" s="32"/>
      <c r="Q841" s="32"/>
      <c r="R841" s="32"/>
      <c r="S841" s="32"/>
      <c r="T841" s="32"/>
      <c r="U841" s="32"/>
      <c r="V841" s="32"/>
      <c r="W841" s="32"/>
    </row>
    <row r="842" spans="1:23" ht="15.75" customHeight="1" x14ac:dyDescent="0.2">
      <c r="A842" s="30"/>
      <c r="B842" s="32"/>
      <c r="C842" s="32"/>
      <c r="D842" s="32"/>
      <c r="E842" s="32"/>
      <c r="F842" s="32"/>
      <c r="G842" s="32"/>
      <c r="H842" s="32"/>
      <c r="I842" s="32"/>
      <c r="J842" s="32"/>
      <c r="K842" s="32"/>
      <c r="L842" s="32"/>
      <c r="M842" s="32"/>
      <c r="N842" s="32"/>
      <c r="O842" s="32"/>
      <c r="P842" s="32"/>
      <c r="Q842" s="32"/>
      <c r="R842" s="32"/>
      <c r="S842" s="32"/>
      <c r="T842" s="32"/>
      <c r="U842" s="32"/>
      <c r="V842" s="32"/>
      <c r="W842" s="32"/>
    </row>
    <row r="843" spans="1:23" ht="15.75" customHeight="1" x14ac:dyDescent="0.2">
      <c r="A843" s="30"/>
      <c r="B843" s="32"/>
      <c r="C843" s="32"/>
      <c r="D843" s="32"/>
      <c r="E843" s="32"/>
      <c r="F843" s="32"/>
      <c r="G843" s="32"/>
      <c r="H843" s="32"/>
      <c r="I843" s="32"/>
      <c r="J843" s="32"/>
      <c r="K843" s="32"/>
      <c r="L843" s="32"/>
      <c r="M843" s="32"/>
      <c r="N843" s="32"/>
      <c r="O843" s="32"/>
      <c r="P843" s="32"/>
      <c r="Q843" s="32"/>
      <c r="R843" s="32"/>
      <c r="S843" s="32"/>
      <c r="T843" s="32"/>
      <c r="U843" s="32"/>
      <c r="V843" s="32"/>
      <c r="W843" s="32"/>
    </row>
    <row r="844" spans="1:23" ht="15.75" customHeight="1" x14ac:dyDescent="0.2">
      <c r="A844" s="30"/>
      <c r="B844" s="32"/>
      <c r="C844" s="32"/>
      <c r="D844" s="32"/>
      <c r="E844" s="32"/>
      <c r="F844" s="32"/>
      <c r="G844" s="32"/>
      <c r="H844" s="32"/>
      <c r="I844" s="32"/>
      <c r="J844" s="32"/>
      <c r="K844" s="32"/>
      <c r="L844" s="32"/>
      <c r="M844" s="32"/>
      <c r="N844" s="32"/>
      <c r="O844" s="32"/>
      <c r="P844" s="32"/>
      <c r="Q844" s="32"/>
      <c r="R844" s="32"/>
      <c r="S844" s="32"/>
      <c r="T844" s="32"/>
      <c r="U844" s="32"/>
      <c r="V844" s="32"/>
      <c r="W844" s="32"/>
    </row>
    <row r="845" spans="1:23" ht="15.75" customHeight="1" x14ac:dyDescent="0.2">
      <c r="A845" s="30"/>
      <c r="B845" s="32"/>
      <c r="C845" s="32"/>
      <c r="D845" s="32"/>
      <c r="E845" s="32"/>
      <c r="F845" s="32"/>
      <c r="G845" s="32"/>
      <c r="H845" s="32"/>
      <c r="I845" s="32"/>
      <c r="J845" s="32"/>
      <c r="K845" s="32"/>
      <c r="L845" s="32"/>
      <c r="M845" s="32"/>
      <c r="N845" s="32"/>
      <c r="O845" s="32"/>
      <c r="P845" s="32"/>
      <c r="Q845" s="32"/>
      <c r="R845" s="32"/>
      <c r="S845" s="32"/>
      <c r="T845" s="32"/>
      <c r="U845" s="32"/>
      <c r="V845" s="32"/>
      <c r="W845" s="32"/>
    </row>
    <row r="846" spans="1:23" ht="15.75" customHeight="1" x14ac:dyDescent="0.2">
      <c r="A846" s="30"/>
      <c r="B846" s="32"/>
      <c r="C846" s="32"/>
      <c r="D846" s="32"/>
      <c r="E846" s="32"/>
      <c r="F846" s="32"/>
      <c r="G846" s="32"/>
      <c r="H846" s="32"/>
      <c r="I846" s="32"/>
      <c r="J846" s="32"/>
      <c r="K846" s="32"/>
      <c r="L846" s="32"/>
      <c r="M846" s="32"/>
      <c r="N846" s="32"/>
      <c r="O846" s="32"/>
      <c r="P846" s="32"/>
      <c r="Q846" s="32"/>
      <c r="R846" s="32"/>
      <c r="S846" s="32"/>
      <c r="T846" s="32"/>
      <c r="U846" s="32"/>
      <c r="V846" s="32"/>
      <c r="W846" s="32"/>
    </row>
    <row r="847" spans="1:23" ht="15.75" customHeight="1" x14ac:dyDescent="0.2">
      <c r="A847" s="30"/>
      <c r="B847" s="32"/>
      <c r="C847" s="32"/>
      <c r="D847" s="32"/>
      <c r="E847" s="32"/>
      <c r="F847" s="32"/>
      <c r="G847" s="32"/>
      <c r="H847" s="32"/>
      <c r="I847" s="32"/>
      <c r="J847" s="32"/>
      <c r="K847" s="32"/>
      <c r="L847" s="32"/>
      <c r="M847" s="32"/>
      <c r="N847" s="32"/>
      <c r="O847" s="32"/>
      <c r="P847" s="32"/>
      <c r="Q847" s="32"/>
      <c r="R847" s="32"/>
      <c r="S847" s="32"/>
      <c r="T847" s="32"/>
      <c r="U847" s="32"/>
      <c r="V847" s="32"/>
      <c r="W847" s="32"/>
    </row>
    <row r="848" spans="1:23" ht="15.75" customHeight="1" x14ac:dyDescent="0.2">
      <c r="A848" s="30"/>
      <c r="B848" s="32"/>
      <c r="C848" s="32"/>
      <c r="D848" s="32"/>
      <c r="E848" s="32"/>
      <c r="F848" s="32"/>
      <c r="G848" s="32"/>
      <c r="H848" s="32"/>
      <c r="I848" s="32"/>
      <c r="J848" s="32"/>
      <c r="K848" s="32"/>
      <c r="L848" s="32"/>
      <c r="M848" s="32"/>
      <c r="N848" s="32"/>
      <c r="O848" s="32"/>
      <c r="P848" s="32"/>
      <c r="Q848" s="32"/>
      <c r="R848" s="32"/>
      <c r="S848" s="32"/>
      <c r="T848" s="32"/>
      <c r="U848" s="32"/>
      <c r="V848" s="32"/>
      <c r="W848" s="32"/>
    </row>
    <row r="849" spans="1:23" ht="15.75" customHeight="1" x14ac:dyDescent="0.2">
      <c r="A849" s="30"/>
      <c r="B849" s="32"/>
      <c r="C849" s="32"/>
      <c r="D849" s="32"/>
      <c r="E849" s="32"/>
      <c r="F849" s="32"/>
      <c r="G849" s="32"/>
      <c r="H849" s="32"/>
      <c r="I849" s="32"/>
      <c r="J849" s="32"/>
      <c r="K849" s="32"/>
      <c r="L849" s="32"/>
      <c r="M849" s="32"/>
      <c r="N849" s="32"/>
      <c r="O849" s="32"/>
      <c r="P849" s="32"/>
      <c r="Q849" s="32"/>
      <c r="R849" s="32"/>
      <c r="S849" s="32"/>
      <c r="T849" s="32"/>
      <c r="U849" s="32"/>
      <c r="V849" s="32"/>
      <c r="W849" s="32"/>
    </row>
    <row r="850" spans="1:23" ht="15.75" customHeight="1" x14ac:dyDescent="0.2">
      <c r="A850" s="30"/>
      <c r="B850" s="32"/>
      <c r="C850" s="32"/>
      <c r="D850" s="32"/>
      <c r="E850" s="32"/>
      <c r="F850" s="32"/>
      <c r="G850" s="32"/>
      <c r="H850" s="32"/>
      <c r="I850" s="32"/>
      <c r="J850" s="32"/>
      <c r="K850" s="32"/>
      <c r="L850" s="32"/>
      <c r="M850" s="32"/>
      <c r="N850" s="32"/>
      <c r="O850" s="32"/>
      <c r="P850" s="32"/>
      <c r="Q850" s="32"/>
      <c r="R850" s="32"/>
      <c r="S850" s="32"/>
      <c r="T850" s="32"/>
      <c r="U850" s="32"/>
      <c r="V850" s="32"/>
      <c r="W850" s="32"/>
    </row>
    <row r="851" spans="1:23" ht="15.75" customHeight="1" x14ac:dyDescent="0.2">
      <c r="A851" s="30"/>
      <c r="B851" s="32"/>
      <c r="C851" s="32"/>
      <c r="D851" s="32"/>
      <c r="E851" s="32"/>
      <c r="F851" s="32"/>
      <c r="G851" s="32"/>
      <c r="H851" s="32"/>
      <c r="I851" s="32"/>
      <c r="J851" s="32"/>
      <c r="K851" s="32"/>
      <c r="L851" s="32"/>
      <c r="M851" s="32"/>
      <c r="N851" s="32"/>
      <c r="O851" s="32"/>
      <c r="P851" s="32"/>
      <c r="Q851" s="32"/>
      <c r="R851" s="32"/>
      <c r="S851" s="32"/>
      <c r="T851" s="32"/>
      <c r="U851" s="32"/>
      <c r="V851" s="32"/>
      <c r="W851" s="32"/>
    </row>
    <row r="852" spans="1:23" ht="15.75" customHeight="1" x14ac:dyDescent="0.2">
      <c r="A852" s="30"/>
      <c r="B852" s="32"/>
      <c r="C852" s="32"/>
      <c r="D852" s="32"/>
      <c r="E852" s="32"/>
      <c r="F852" s="32"/>
      <c r="G852" s="32"/>
      <c r="H852" s="32"/>
      <c r="I852" s="32"/>
      <c r="J852" s="32"/>
      <c r="K852" s="32"/>
      <c r="L852" s="32"/>
      <c r="M852" s="32"/>
      <c r="N852" s="32"/>
      <c r="O852" s="32"/>
      <c r="P852" s="32"/>
      <c r="Q852" s="32"/>
      <c r="R852" s="32"/>
      <c r="S852" s="32"/>
      <c r="T852" s="32"/>
      <c r="U852" s="32"/>
      <c r="V852" s="32"/>
      <c r="W852" s="32"/>
    </row>
    <row r="853" spans="1:23" ht="15.75" customHeight="1" x14ac:dyDescent="0.2">
      <c r="A853" s="30"/>
      <c r="B853" s="32"/>
      <c r="C853" s="32"/>
      <c r="D853" s="32"/>
      <c r="E853" s="32"/>
      <c r="F853" s="32"/>
      <c r="G853" s="32"/>
      <c r="H853" s="32"/>
      <c r="I853" s="32"/>
      <c r="J853" s="32"/>
      <c r="K853" s="32"/>
      <c r="L853" s="32"/>
      <c r="M853" s="32"/>
      <c r="N853" s="32"/>
      <c r="O853" s="32"/>
      <c r="P853" s="32"/>
      <c r="Q853" s="32"/>
      <c r="R853" s="32"/>
      <c r="S853" s="32"/>
      <c r="T853" s="32"/>
      <c r="U853" s="32"/>
      <c r="V853" s="32"/>
      <c r="W853" s="32"/>
    </row>
    <row r="854" spans="1:23" ht="15.75" customHeight="1" x14ac:dyDescent="0.2">
      <c r="A854" s="30"/>
      <c r="B854" s="32"/>
      <c r="C854" s="32"/>
      <c r="D854" s="32"/>
      <c r="E854" s="32"/>
      <c r="F854" s="32"/>
      <c r="G854" s="32"/>
      <c r="H854" s="32"/>
      <c r="I854" s="32"/>
      <c r="J854" s="32"/>
      <c r="K854" s="32"/>
      <c r="L854" s="32"/>
      <c r="M854" s="32"/>
      <c r="N854" s="32"/>
      <c r="O854" s="32"/>
      <c r="P854" s="32"/>
      <c r="Q854" s="32"/>
      <c r="R854" s="32"/>
      <c r="S854" s="32"/>
      <c r="T854" s="32"/>
      <c r="U854" s="32"/>
      <c r="V854" s="32"/>
      <c r="W854" s="32"/>
    </row>
    <row r="855" spans="1:23" ht="15.75" customHeight="1" x14ac:dyDescent="0.2">
      <c r="A855" s="30"/>
      <c r="B855" s="32"/>
      <c r="C855" s="32"/>
      <c r="D855" s="32"/>
      <c r="E855" s="32"/>
      <c r="F855" s="32"/>
      <c r="G855" s="32"/>
      <c r="H855" s="32"/>
      <c r="I855" s="32"/>
      <c r="J855" s="32"/>
      <c r="K855" s="32"/>
      <c r="L855" s="32"/>
      <c r="M855" s="32"/>
      <c r="N855" s="32"/>
      <c r="O855" s="32"/>
      <c r="P855" s="32"/>
      <c r="Q855" s="32"/>
      <c r="R855" s="32"/>
      <c r="S855" s="32"/>
      <c r="T855" s="32"/>
      <c r="U855" s="32"/>
      <c r="V855" s="32"/>
      <c r="W855" s="32"/>
    </row>
    <row r="856" spans="1:23" ht="15.75" customHeight="1" x14ac:dyDescent="0.2">
      <c r="A856" s="30"/>
      <c r="B856" s="32"/>
      <c r="C856" s="32"/>
      <c r="D856" s="32"/>
      <c r="E856" s="32"/>
      <c r="F856" s="32"/>
      <c r="G856" s="32"/>
      <c r="H856" s="32"/>
      <c r="I856" s="32"/>
      <c r="J856" s="32"/>
      <c r="K856" s="32"/>
      <c r="L856" s="32"/>
      <c r="M856" s="32"/>
      <c r="N856" s="32"/>
      <c r="O856" s="32"/>
      <c r="P856" s="32"/>
      <c r="Q856" s="32"/>
      <c r="R856" s="32"/>
      <c r="S856" s="32"/>
      <c r="T856" s="32"/>
      <c r="U856" s="32"/>
      <c r="V856" s="32"/>
      <c r="W856" s="32"/>
    </row>
    <row r="857" spans="1:23" ht="15.75" customHeight="1" x14ac:dyDescent="0.2">
      <c r="A857" s="30"/>
      <c r="B857" s="32"/>
      <c r="C857" s="32"/>
      <c r="D857" s="32"/>
      <c r="E857" s="32"/>
      <c r="F857" s="32"/>
      <c r="G857" s="32"/>
      <c r="H857" s="32"/>
      <c r="I857" s="32"/>
      <c r="J857" s="32"/>
      <c r="K857" s="32"/>
      <c r="L857" s="32"/>
      <c r="M857" s="32"/>
      <c r="N857" s="32"/>
      <c r="O857" s="32"/>
      <c r="P857" s="32"/>
      <c r="Q857" s="32"/>
      <c r="R857" s="32"/>
      <c r="S857" s="32"/>
      <c r="T857" s="32"/>
      <c r="U857" s="32"/>
      <c r="V857" s="32"/>
      <c r="W857" s="32"/>
    </row>
    <row r="858" spans="1:23" ht="15.75" customHeight="1" x14ac:dyDescent="0.2">
      <c r="A858" s="30"/>
      <c r="B858" s="32"/>
      <c r="C858" s="32"/>
      <c r="D858" s="32"/>
      <c r="E858" s="32"/>
      <c r="F858" s="32"/>
      <c r="G858" s="32"/>
      <c r="H858" s="32"/>
      <c r="I858" s="32"/>
      <c r="J858" s="32"/>
      <c r="K858" s="32"/>
      <c r="L858" s="32"/>
      <c r="M858" s="32"/>
      <c r="N858" s="32"/>
      <c r="O858" s="32"/>
      <c r="P858" s="32"/>
      <c r="Q858" s="32"/>
      <c r="R858" s="32"/>
      <c r="S858" s="32"/>
      <c r="T858" s="32"/>
      <c r="U858" s="32"/>
      <c r="V858" s="32"/>
      <c r="W858" s="32"/>
    </row>
    <row r="859" spans="1:23" ht="15.75" customHeight="1" x14ac:dyDescent="0.2">
      <c r="A859" s="30"/>
      <c r="B859" s="32"/>
      <c r="C859" s="32"/>
      <c r="D859" s="32"/>
      <c r="E859" s="32"/>
      <c r="F859" s="32"/>
      <c r="G859" s="32"/>
      <c r="H859" s="32"/>
      <c r="I859" s="32"/>
      <c r="J859" s="32"/>
      <c r="K859" s="32"/>
      <c r="L859" s="32"/>
      <c r="M859" s="32"/>
      <c r="N859" s="32"/>
      <c r="O859" s="32"/>
      <c r="P859" s="32"/>
      <c r="Q859" s="32"/>
      <c r="R859" s="32"/>
      <c r="S859" s="32"/>
      <c r="T859" s="32"/>
      <c r="U859" s="32"/>
      <c r="V859" s="32"/>
      <c r="W859" s="32"/>
    </row>
    <row r="860" spans="1:23" ht="15.75" customHeight="1" x14ac:dyDescent="0.2">
      <c r="A860" s="30"/>
      <c r="B860" s="32"/>
      <c r="C860" s="32"/>
      <c r="D860" s="32"/>
      <c r="E860" s="32"/>
      <c r="F860" s="32"/>
      <c r="G860" s="32"/>
      <c r="H860" s="32"/>
      <c r="I860" s="32"/>
      <c r="J860" s="32"/>
      <c r="K860" s="32"/>
      <c r="L860" s="32"/>
      <c r="M860" s="32"/>
      <c r="N860" s="32"/>
      <c r="O860" s="32"/>
      <c r="P860" s="32"/>
      <c r="Q860" s="32"/>
      <c r="R860" s="32"/>
      <c r="S860" s="32"/>
      <c r="T860" s="32"/>
      <c r="U860" s="32"/>
      <c r="V860" s="32"/>
      <c r="W860" s="32"/>
    </row>
    <row r="861" spans="1:23" ht="15.75" customHeight="1" x14ac:dyDescent="0.2">
      <c r="A861" s="30"/>
      <c r="B861" s="32"/>
      <c r="C861" s="32"/>
      <c r="D861" s="32"/>
      <c r="E861" s="32"/>
      <c r="F861" s="32"/>
      <c r="G861" s="32"/>
      <c r="H861" s="32"/>
      <c r="I861" s="32"/>
      <c r="J861" s="32"/>
      <c r="K861" s="32"/>
      <c r="L861" s="32"/>
      <c r="M861" s="32"/>
      <c r="N861" s="32"/>
      <c r="O861" s="32"/>
      <c r="P861" s="32"/>
      <c r="Q861" s="32"/>
      <c r="R861" s="32"/>
      <c r="S861" s="32"/>
      <c r="T861" s="32"/>
      <c r="U861" s="32"/>
      <c r="V861" s="32"/>
      <c r="W861" s="32"/>
    </row>
    <row r="862" spans="1:23" ht="15.75" customHeight="1" x14ac:dyDescent="0.2">
      <c r="A862" s="30"/>
      <c r="B862" s="32"/>
      <c r="C862" s="32"/>
      <c r="D862" s="32"/>
      <c r="E862" s="32"/>
      <c r="F862" s="32"/>
      <c r="G862" s="32"/>
      <c r="H862" s="32"/>
      <c r="I862" s="32"/>
      <c r="J862" s="32"/>
      <c r="K862" s="32"/>
      <c r="L862" s="32"/>
      <c r="M862" s="32"/>
      <c r="N862" s="32"/>
      <c r="O862" s="32"/>
      <c r="P862" s="32"/>
      <c r="Q862" s="32"/>
      <c r="R862" s="32"/>
      <c r="S862" s="32"/>
      <c r="T862" s="32"/>
      <c r="U862" s="32"/>
      <c r="V862" s="32"/>
      <c r="W862" s="32"/>
    </row>
    <row r="863" spans="1:23" ht="15.75" customHeight="1" x14ac:dyDescent="0.2">
      <c r="A863" s="30"/>
      <c r="B863" s="32"/>
      <c r="C863" s="32"/>
      <c r="D863" s="32"/>
      <c r="E863" s="32"/>
      <c r="F863" s="32"/>
      <c r="G863" s="32"/>
      <c r="H863" s="32"/>
      <c r="I863" s="32"/>
      <c r="J863" s="32"/>
      <c r="K863" s="32"/>
      <c r="L863" s="32"/>
      <c r="M863" s="32"/>
      <c r="N863" s="32"/>
      <c r="O863" s="32"/>
      <c r="P863" s="32"/>
      <c r="Q863" s="32"/>
      <c r="R863" s="32"/>
      <c r="S863" s="32"/>
      <c r="T863" s="32"/>
      <c r="U863" s="32"/>
      <c r="V863" s="32"/>
      <c r="W863" s="32"/>
    </row>
    <row r="864" spans="1:23" ht="15.75" customHeight="1" x14ac:dyDescent="0.2">
      <c r="A864" s="30"/>
      <c r="B864" s="32"/>
      <c r="C864" s="32"/>
      <c r="D864" s="32"/>
      <c r="E864" s="32"/>
      <c r="F864" s="32"/>
      <c r="G864" s="32"/>
      <c r="H864" s="32"/>
      <c r="I864" s="32"/>
      <c r="J864" s="32"/>
      <c r="K864" s="32"/>
      <c r="L864" s="32"/>
      <c r="M864" s="32"/>
      <c r="N864" s="32"/>
      <c r="O864" s="32"/>
      <c r="P864" s="32"/>
      <c r="Q864" s="32"/>
      <c r="R864" s="32"/>
      <c r="S864" s="32"/>
      <c r="T864" s="32"/>
      <c r="U864" s="32"/>
      <c r="V864" s="32"/>
      <c r="W864" s="32"/>
    </row>
    <row r="865" spans="1:23" ht="15.75" customHeight="1" x14ac:dyDescent="0.2">
      <c r="A865" s="30"/>
      <c r="B865" s="32"/>
      <c r="C865" s="32"/>
      <c r="D865" s="32"/>
      <c r="E865" s="32"/>
      <c r="F865" s="32"/>
      <c r="G865" s="32"/>
      <c r="H865" s="32"/>
      <c r="I865" s="32"/>
      <c r="J865" s="32"/>
      <c r="K865" s="32"/>
      <c r="L865" s="32"/>
      <c r="M865" s="32"/>
      <c r="N865" s="32"/>
      <c r="O865" s="32"/>
      <c r="P865" s="32"/>
      <c r="Q865" s="32"/>
      <c r="R865" s="32"/>
      <c r="S865" s="32"/>
      <c r="T865" s="32"/>
      <c r="U865" s="32"/>
      <c r="V865" s="32"/>
      <c r="W865" s="32"/>
    </row>
    <row r="866" spans="1:23" ht="15.75" customHeight="1" x14ac:dyDescent="0.2">
      <c r="A866" s="30"/>
      <c r="B866" s="32"/>
      <c r="C866" s="32"/>
      <c r="D866" s="32"/>
      <c r="E866" s="32"/>
      <c r="F866" s="32"/>
      <c r="G866" s="32"/>
      <c r="H866" s="32"/>
      <c r="I866" s="32"/>
      <c r="J866" s="32"/>
      <c r="K866" s="32"/>
      <c r="L866" s="32"/>
      <c r="M866" s="32"/>
      <c r="N866" s="32"/>
      <c r="O866" s="32"/>
      <c r="P866" s="32"/>
      <c r="Q866" s="32"/>
      <c r="R866" s="32"/>
      <c r="S866" s="32"/>
      <c r="T866" s="32"/>
      <c r="U866" s="32"/>
      <c r="V866" s="32"/>
      <c r="W866" s="32"/>
    </row>
    <row r="867" spans="1:23" ht="15.75" customHeight="1" x14ac:dyDescent="0.2">
      <c r="A867" s="30"/>
      <c r="B867" s="32"/>
      <c r="C867" s="32"/>
      <c r="D867" s="32"/>
      <c r="E867" s="32"/>
      <c r="F867" s="32"/>
      <c r="G867" s="32"/>
      <c r="H867" s="32"/>
      <c r="I867" s="32"/>
      <c r="J867" s="32"/>
      <c r="K867" s="32"/>
      <c r="L867" s="32"/>
      <c r="M867" s="32"/>
      <c r="N867" s="32"/>
      <c r="O867" s="32"/>
      <c r="P867" s="32"/>
      <c r="Q867" s="32"/>
      <c r="R867" s="32"/>
      <c r="S867" s="32"/>
      <c r="T867" s="32"/>
      <c r="U867" s="32"/>
      <c r="V867" s="32"/>
      <c r="W867" s="32"/>
    </row>
    <row r="868" spans="1:23" ht="15.75" customHeight="1" x14ac:dyDescent="0.2">
      <c r="A868" s="30"/>
      <c r="B868" s="32"/>
      <c r="C868" s="32"/>
      <c r="D868" s="32"/>
      <c r="E868" s="32"/>
      <c r="F868" s="32"/>
      <c r="G868" s="32"/>
      <c r="H868" s="32"/>
      <c r="I868" s="32"/>
      <c r="J868" s="32"/>
      <c r="K868" s="32"/>
      <c r="L868" s="32"/>
      <c r="M868" s="32"/>
      <c r="N868" s="32"/>
      <c r="O868" s="32"/>
      <c r="P868" s="32"/>
      <c r="Q868" s="32"/>
      <c r="R868" s="32"/>
      <c r="S868" s="32"/>
      <c r="T868" s="32"/>
      <c r="U868" s="32"/>
      <c r="V868" s="32"/>
      <c r="W868" s="32"/>
    </row>
    <row r="869" spans="1:23" ht="15.75" customHeight="1" x14ac:dyDescent="0.2">
      <c r="A869" s="30"/>
      <c r="B869" s="32"/>
      <c r="C869" s="32"/>
      <c r="D869" s="32"/>
      <c r="E869" s="32"/>
      <c r="F869" s="32"/>
      <c r="G869" s="32"/>
      <c r="H869" s="32"/>
      <c r="I869" s="32"/>
      <c r="J869" s="32"/>
      <c r="K869" s="32"/>
      <c r="L869" s="32"/>
      <c r="M869" s="32"/>
      <c r="N869" s="32"/>
      <c r="O869" s="32"/>
      <c r="P869" s="32"/>
      <c r="Q869" s="32"/>
      <c r="R869" s="32"/>
      <c r="S869" s="32"/>
      <c r="T869" s="32"/>
      <c r="U869" s="32"/>
      <c r="V869" s="32"/>
      <c r="W869" s="32"/>
    </row>
    <row r="870" spans="1:23" ht="15.75" customHeight="1" x14ac:dyDescent="0.2">
      <c r="A870" s="30"/>
      <c r="B870" s="32"/>
      <c r="C870" s="32"/>
      <c r="D870" s="32"/>
      <c r="E870" s="32"/>
      <c r="F870" s="32"/>
      <c r="G870" s="32"/>
      <c r="H870" s="32"/>
      <c r="I870" s="32"/>
      <c r="J870" s="32"/>
      <c r="K870" s="32"/>
      <c r="L870" s="32"/>
      <c r="M870" s="32"/>
      <c r="N870" s="32"/>
      <c r="O870" s="32"/>
      <c r="P870" s="32"/>
      <c r="Q870" s="32"/>
      <c r="R870" s="32"/>
      <c r="S870" s="32"/>
      <c r="T870" s="32"/>
      <c r="U870" s="32"/>
      <c r="V870" s="32"/>
      <c r="W870" s="32"/>
    </row>
    <row r="871" spans="1:23" ht="15.75" customHeight="1" x14ac:dyDescent="0.2">
      <c r="A871" s="30"/>
      <c r="B871" s="32"/>
      <c r="C871" s="32"/>
      <c r="D871" s="32"/>
      <c r="E871" s="32"/>
      <c r="F871" s="32"/>
      <c r="G871" s="32"/>
      <c r="H871" s="32"/>
      <c r="I871" s="32"/>
      <c r="J871" s="32"/>
      <c r="K871" s="32"/>
      <c r="L871" s="32"/>
      <c r="M871" s="32"/>
      <c r="N871" s="32"/>
      <c r="O871" s="32"/>
      <c r="P871" s="32"/>
      <c r="Q871" s="32"/>
      <c r="R871" s="32"/>
      <c r="S871" s="32"/>
      <c r="T871" s="32"/>
      <c r="U871" s="32"/>
      <c r="V871" s="32"/>
      <c r="W871" s="32"/>
    </row>
    <row r="872" spans="1:23" ht="15.75" customHeight="1" x14ac:dyDescent="0.2">
      <c r="A872" s="30"/>
      <c r="B872" s="32"/>
      <c r="C872" s="32"/>
      <c r="D872" s="32"/>
      <c r="E872" s="32"/>
      <c r="F872" s="32"/>
      <c r="G872" s="32"/>
      <c r="H872" s="32"/>
      <c r="I872" s="32"/>
      <c r="J872" s="32"/>
      <c r="K872" s="32"/>
      <c r="L872" s="32"/>
      <c r="M872" s="32"/>
      <c r="N872" s="32"/>
      <c r="O872" s="32"/>
      <c r="P872" s="32"/>
      <c r="Q872" s="32"/>
      <c r="R872" s="32"/>
      <c r="S872" s="32"/>
      <c r="T872" s="32"/>
      <c r="U872" s="32"/>
      <c r="V872" s="32"/>
      <c r="W872" s="32"/>
    </row>
    <row r="873" spans="1:23" ht="15.75" customHeight="1" x14ac:dyDescent="0.2">
      <c r="A873" s="30"/>
      <c r="B873" s="32"/>
      <c r="C873" s="32"/>
      <c r="D873" s="32"/>
      <c r="E873" s="32"/>
      <c r="F873" s="32"/>
      <c r="G873" s="32"/>
      <c r="H873" s="32"/>
      <c r="I873" s="32"/>
      <c r="J873" s="32"/>
      <c r="K873" s="32"/>
      <c r="L873" s="32"/>
      <c r="M873" s="32"/>
      <c r="N873" s="32"/>
      <c r="O873" s="32"/>
      <c r="P873" s="32"/>
      <c r="Q873" s="32"/>
      <c r="R873" s="32"/>
      <c r="S873" s="32"/>
      <c r="T873" s="32"/>
      <c r="U873" s="32"/>
      <c r="V873" s="32"/>
      <c r="W873" s="32"/>
    </row>
    <row r="874" spans="1:23" ht="15.75" customHeight="1" x14ac:dyDescent="0.2">
      <c r="A874" s="30"/>
      <c r="B874" s="32"/>
      <c r="C874" s="32"/>
      <c r="D874" s="32"/>
      <c r="E874" s="32"/>
      <c r="F874" s="32"/>
      <c r="G874" s="32"/>
      <c r="H874" s="32"/>
      <c r="I874" s="32"/>
      <c r="J874" s="32"/>
      <c r="K874" s="32"/>
      <c r="L874" s="32"/>
      <c r="M874" s="32"/>
      <c r="N874" s="32"/>
      <c r="O874" s="32"/>
      <c r="P874" s="32"/>
      <c r="Q874" s="32"/>
      <c r="R874" s="32"/>
      <c r="S874" s="32"/>
      <c r="T874" s="32"/>
      <c r="U874" s="32"/>
      <c r="V874" s="32"/>
      <c r="W874" s="32"/>
    </row>
    <row r="875" spans="1:23" ht="15.75" customHeight="1" x14ac:dyDescent="0.2">
      <c r="A875" s="30"/>
      <c r="B875" s="32"/>
      <c r="C875" s="32"/>
      <c r="D875" s="32"/>
      <c r="E875" s="32"/>
      <c r="F875" s="32"/>
      <c r="G875" s="32"/>
      <c r="H875" s="32"/>
      <c r="I875" s="32"/>
      <c r="J875" s="32"/>
      <c r="K875" s="32"/>
      <c r="L875" s="32"/>
      <c r="M875" s="32"/>
      <c r="N875" s="32"/>
      <c r="O875" s="32"/>
      <c r="P875" s="32"/>
      <c r="Q875" s="32"/>
      <c r="R875" s="32"/>
      <c r="S875" s="32"/>
      <c r="T875" s="32"/>
      <c r="U875" s="32"/>
      <c r="V875" s="32"/>
      <c r="W875" s="32"/>
    </row>
    <row r="876" spans="1:23" ht="15.75" customHeight="1" x14ac:dyDescent="0.2">
      <c r="A876" s="30"/>
      <c r="B876" s="32"/>
      <c r="C876" s="32"/>
      <c r="D876" s="32"/>
      <c r="E876" s="32"/>
      <c r="F876" s="32"/>
      <c r="G876" s="32"/>
      <c r="H876" s="32"/>
      <c r="I876" s="32"/>
      <c r="J876" s="32"/>
      <c r="K876" s="32"/>
      <c r="L876" s="32"/>
      <c r="M876" s="32"/>
      <c r="N876" s="32"/>
      <c r="O876" s="32"/>
      <c r="P876" s="32"/>
      <c r="Q876" s="32"/>
      <c r="R876" s="32"/>
      <c r="S876" s="32"/>
      <c r="T876" s="32"/>
      <c r="U876" s="32"/>
      <c r="V876" s="32"/>
      <c r="W876" s="32"/>
    </row>
    <row r="877" spans="1:23" ht="15.75" customHeight="1" x14ac:dyDescent="0.2">
      <c r="A877" s="30"/>
      <c r="B877" s="32"/>
      <c r="C877" s="32"/>
      <c r="D877" s="32"/>
      <c r="E877" s="32"/>
      <c r="F877" s="32"/>
      <c r="G877" s="32"/>
      <c r="H877" s="32"/>
      <c r="I877" s="32"/>
      <c r="J877" s="32"/>
      <c r="K877" s="32"/>
      <c r="L877" s="32"/>
      <c r="M877" s="32"/>
      <c r="N877" s="32"/>
      <c r="O877" s="32"/>
      <c r="P877" s="32"/>
      <c r="Q877" s="32"/>
      <c r="R877" s="32"/>
      <c r="S877" s="32"/>
      <c r="T877" s="32"/>
      <c r="U877" s="32"/>
      <c r="V877" s="32"/>
      <c r="W877" s="32"/>
    </row>
    <row r="878" spans="1:23" ht="15.75" customHeight="1" x14ac:dyDescent="0.2">
      <c r="A878" s="30"/>
      <c r="B878" s="32"/>
      <c r="C878" s="32"/>
      <c r="D878" s="32"/>
      <c r="E878" s="32"/>
      <c r="F878" s="32"/>
      <c r="G878" s="32"/>
      <c r="H878" s="32"/>
      <c r="I878" s="32"/>
      <c r="J878" s="32"/>
      <c r="K878" s="32"/>
      <c r="L878" s="32"/>
      <c r="M878" s="32"/>
      <c r="N878" s="32"/>
      <c r="O878" s="32"/>
      <c r="P878" s="32"/>
      <c r="Q878" s="32"/>
      <c r="R878" s="32"/>
      <c r="S878" s="32"/>
      <c r="T878" s="32"/>
      <c r="U878" s="32"/>
      <c r="V878" s="32"/>
      <c r="W878" s="32"/>
    </row>
    <row r="879" spans="1:23" ht="15.75" customHeight="1" x14ac:dyDescent="0.2">
      <c r="A879" s="30"/>
      <c r="B879" s="32"/>
      <c r="C879" s="32"/>
      <c r="D879" s="32"/>
      <c r="E879" s="32"/>
      <c r="F879" s="32"/>
      <c r="G879" s="32"/>
      <c r="H879" s="32"/>
      <c r="I879" s="32"/>
      <c r="J879" s="32"/>
      <c r="K879" s="32"/>
      <c r="L879" s="32"/>
      <c r="M879" s="32"/>
      <c r="N879" s="32"/>
      <c r="O879" s="32"/>
      <c r="P879" s="32"/>
      <c r="Q879" s="32"/>
      <c r="R879" s="32"/>
      <c r="S879" s="32"/>
      <c r="T879" s="32"/>
      <c r="U879" s="32"/>
      <c r="V879" s="32"/>
      <c r="W879" s="32"/>
    </row>
    <row r="880" spans="1:23" ht="15.75" customHeight="1" x14ac:dyDescent="0.2">
      <c r="A880" s="30"/>
      <c r="B880" s="32"/>
      <c r="C880" s="32"/>
      <c r="D880" s="32"/>
      <c r="E880" s="32"/>
      <c r="F880" s="32"/>
      <c r="G880" s="32"/>
      <c r="H880" s="32"/>
      <c r="I880" s="32"/>
      <c r="J880" s="32"/>
      <c r="K880" s="32"/>
      <c r="L880" s="32"/>
      <c r="M880" s="32"/>
      <c r="N880" s="32"/>
      <c r="O880" s="32"/>
      <c r="P880" s="32"/>
      <c r="Q880" s="32"/>
      <c r="R880" s="32"/>
      <c r="S880" s="32"/>
      <c r="T880" s="32"/>
      <c r="U880" s="32"/>
      <c r="V880" s="32"/>
      <c r="W880" s="32"/>
    </row>
    <row r="881" spans="1:23" ht="15.75" customHeight="1" x14ac:dyDescent="0.2">
      <c r="A881" s="30"/>
      <c r="B881" s="32"/>
      <c r="C881" s="32"/>
      <c r="D881" s="32"/>
      <c r="E881" s="32"/>
      <c r="F881" s="32"/>
      <c r="G881" s="32"/>
      <c r="H881" s="32"/>
      <c r="I881" s="32"/>
      <c r="J881" s="32"/>
      <c r="K881" s="32"/>
      <c r="L881" s="32"/>
      <c r="M881" s="32"/>
      <c r="N881" s="32"/>
      <c r="O881" s="32"/>
      <c r="P881" s="32"/>
      <c r="Q881" s="32"/>
      <c r="R881" s="32"/>
      <c r="S881" s="32"/>
      <c r="T881" s="32"/>
      <c r="U881" s="32"/>
      <c r="V881" s="32"/>
      <c r="W881" s="32"/>
    </row>
    <row r="882" spans="1:23" ht="15.75" customHeight="1" x14ac:dyDescent="0.2">
      <c r="A882" s="30"/>
      <c r="B882" s="32"/>
      <c r="C882" s="32"/>
      <c r="D882" s="32"/>
      <c r="E882" s="32"/>
      <c r="F882" s="32"/>
      <c r="G882" s="32"/>
      <c r="H882" s="32"/>
      <c r="I882" s="32"/>
      <c r="J882" s="32"/>
      <c r="K882" s="32"/>
      <c r="L882" s="32"/>
      <c r="M882" s="32"/>
      <c r="N882" s="32"/>
      <c r="O882" s="32"/>
      <c r="P882" s="32"/>
      <c r="Q882" s="32"/>
      <c r="R882" s="32"/>
      <c r="S882" s="32"/>
      <c r="T882" s="32"/>
      <c r="U882" s="32"/>
      <c r="V882" s="32"/>
      <c r="W882" s="32"/>
    </row>
    <row r="883" spans="1:23" ht="15.75" customHeight="1" x14ac:dyDescent="0.2">
      <c r="A883" s="30"/>
      <c r="B883" s="32"/>
      <c r="C883" s="32"/>
      <c r="D883" s="32"/>
      <c r="E883" s="32"/>
      <c r="F883" s="32"/>
      <c r="G883" s="32"/>
      <c r="H883" s="32"/>
      <c r="I883" s="32"/>
      <c r="J883" s="32"/>
      <c r="K883" s="32"/>
      <c r="L883" s="32"/>
      <c r="M883" s="32"/>
      <c r="N883" s="32"/>
      <c r="O883" s="32"/>
      <c r="P883" s="32"/>
      <c r="Q883" s="32"/>
      <c r="R883" s="32"/>
      <c r="S883" s="32"/>
      <c r="T883" s="32"/>
      <c r="U883" s="32"/>
      <c r="V883" s="32"/>
      <c r="W883" s="32"/>
    </row>
    <row r="884" spans="1:23" ht="15.75" customHeight="1" x14ac:dyDescent="0.2">
      <c r="A884" s="30"/>
      <c r="B884" s="32"/>
      <c r="C884" s="32"/>
      <c r="D884" s="32"/>
      <c r="E884" s="32"/>
      <c r="F884" s="32"/>
      <c r="G884" s="32"/>
      <c r="H884" s="32"/>
      <c r="I884" s="32"/>
      <c r="J884" s="32"/>
      <c r="K884" s="32"/>
      <c r="L884" s="32"/>
      <c r="M884" s="32"/>
      <c r="N884" s="32"/>
      <c r="O884" s="32"/>
      <c r="P884" s="32"/>
      <c r="Q884" s="32"/>
      <c r="R884" s="32"/>
      <c r="S884" s="32"/>
      <c r="T884" s="32"/>
      <c r="U884" s="32"/>
      <c r="V884" s="32"/>
      <c r="W884" s="32"/>
    </row>
    <row r="885" spans="1:23" ht="15.75" customHeight="1" x14ac:dyDescent="0.2">
      <c r="A885" s="30"/>
      <c r="B885" s="32"/>
      <c r="C885" s="32"/>
      <c r="D885" s="32"/>
      <c r="E885" s="32"/>
      <c r="F885" s="32"/>
      <c r="G885" s="32"/>
      <c r="H885" s="32"/>
      <c r="I885" s="32"/>
      <c r="J885" s="32"/>
      <c r="K885" s="32"/>
      <c r="L885" s="32"/>
      <c r="M885" s="32"/>
      <c r="N885" s="32"/>
      <c r="O885" s="32"/>
      <c r="P885" s="32"/>
      <c r="Q885" s="32"/>
      <c r="R885" s="32"/>
      <c r="S885" s="32"/>
      <c r="T885" s="32"/>
      <c r="U885" s="32"/>
      <c r="V885" s="32"/>
      <c r="W885" s="32"/>
    </row>
    <row r="886" spans="1:23" ht="15.75" customHeight="1" x14ac:dyDescent="0.2">
      <c r="A886" s="30"/>
      <c r="B886" s="32"/>
      <c r="C886" s="32"/>
      <c r="D886" s="32"/>
      <c r="E886" s="32"/>
      <c r="F886" s="32"/>
      <c r="G886" s="32"/>
      <c r="H886" s="32"/>
      <c r="I886" s="32"/>
      <c r="J886" s="32"/>
      <c r="K886" s="32"/>
      <c r="L886" s="32"/>
      <c r="M886" s="32"/>
      <c r="N886" s="32"/>
      <c r="O886" s="32"/>
      <c r="P886" s="32"/>
      <c r="Q886" s="32"/>
      <c r="R886" s="32"/>
      <c r="S886" s="32"/>
      <c r="T886" s="32"/>
      <c r="U886" s="32"/>
      <c r="V886" s="32"/>
      <c r="W886" s="32"/>
    </row>
    <row r="887" spans="1:23" ht="15.75" customHeight="1" x14ac:dyDescent="0.2">
      <c r="A887" s="30"/>
      <c r="B887" s="32"/>
      <c r="C887" s="32"/>
      <c r="D887" s="32"/>
      <c r="E887" s="32"/>
      <c r="F887" s="32"/>
      <c r="G887" s="32"/>
      <c r="H887" s="32"/>
      <c r="I887" s="32"/>
      <c r="J887" s="32"/>
      <c r="K887" s="32"/>
      <c r="L887" s="32"/>
      <c r="M887" s="32"/>
      <c r="N887" s="32"/>
      <c r="O887" s="32"/>
      <c r="P887" s="32"/>
      <c r="Q887" s="32"/>
      <c r="R887" s="32"/>
      <c r="S887" s="32"/>
      <c r="T887" s="32"/>
      <c r="U887" s="32"/>
      <c r="V887" s="32"/>
      <c r="W887" s="32"/>
    </row>
    <row r="888" spans="1:23" ht="15.75" customHeight="1" x14ac:dyDescent="0.2">
      <c r="A888" s="30"/>
      <c r="B888" s="32"/>
      <c r="C888" s="32"/>
      <c r="D888" s="32"/>
      <c r="E888" s="32"/>
      <c r="F888" s="32"/>
      <c r="G888" s="32"/>
      <c r="H888" s="32"/>
      <c r="I888" s="32"/>
      <c r="J888" s="32"/>
      <c r="K888" s="32"/>
      <c r="L888" s="32"/>
      <c r="M888" s="32"/>
      <c r="N888" s="32"/>
      <c r="O888" s="32"/>
      <c r="P888" s="32"/>
      <c r="Q888" s="32"/>
      <c r="R888" s="32"/>
      <c r="S888" s="32"/>
      <c r="T888" s="32"/>
      <c r="U888" s="32"/>
      <c r="V888" s="32"/>
      <c r="W888" s="32"/>
    </row>
    <row r="889" spans="1:23" ht="15.75" customHeight="1" x14ac:dyDescent="0.2">
      <c r="A889" s="30"/>
      <c r="B889" s="32"/>
      <c r="C889" s="32"/>
      <c r="D889" s="32"/>
      <c r="E889" s="32"/>
      <c r="F889" s="32"/>
      <c r="G889" s="32"/>
      <c r="H889" s="32"/>
      <c r="I889" s="32"/>
      <c r="J889" s="32"/>
      <c r="K889" s="32"/>
      <c r="L889" s="32"/>
      <c r="M889" s="32"/>
      <c r="N889" s="32"/>
      <c r="O889" s="32"/>
      <c r="P889" s="32"/>
      <c r="Q889" s="32"/>
      <c r="R889" s="32"/>
      <c r="S889" s="32"/>
      <c r="T889" s="32"/>
      <c r="U889" s="32"/>
      <c r="V889" s="32"/>
      <c r="W889" s="32"/>
    </row>
    <row r="890" spans="1:23" ht="15.75" customHeight="1" x14ac:dyDescent="0.2">
      <c r="A890" s="30"/>
      <c r="B890" s="32"/>
      <c r="C890" s="32"/>
      <c r="D890" s="32"/>
      <c r="E890" s="32"/>
      <c r="F890" s="32"/>
      <c r="G890" s="32"/>
      <c r="H890" s="32"/>
      <c r="I890" s="32"/>
      <c r="J890" s="32"/>
      <c r="K890" s="32"/>
      <c r="L890" s="32"/>
      <c r="M890" s="32"/>
      <c r="N890" s="32"/>
      <c r="O890" s="32"/>
      <c r="P890" s="32"/>
      <c r="Q890" s="32"/>
      <c r="R890" s="32"/>
      <c r="S890" s="32"/>
      <c r="T890" s="32"/>
      <c r="U890" s="32"/>
      <c r="V890" s="32"/>
      <c r="W890" s="32"/>
    </row>
    <row r="891" spans="1:23" ht="15.75" customHeight="1" x14ac:dyDescent="0.2">
      <c r="A891" s="30"/>
      <c r="B891" s="32"/>
      <c r="C891" s="32"/>
      <c r="D891" s="32"/>
      <c r="E891" s="32"/>
      <c r="F891" s="32"/>
      <c r="G891" s="32"/>
      <c r="H891" s="32"/>
      <c r="I891" s="32"/>
      <c r="J891" s="32"/>
      <c r="K891" s="32"/>
      <c r="L891" s="32"/>
      <c r="M891" s="32"/>
      <c r="N891" s="32"/>
      <c r="O891" s="32"/>
      <c r="P891" s="32"/>
      <c r="Q891" s="32"/>
      <c r="R891" s="32"/>
      <c r="S891" s="32"/>
      <c r="T891" s="32"/>
      <c r="U891" s="32"/>
      <c r="V891" s="32"/>
      <c r="W891" s="32"/>
    </row>
    <row r="892" spans="1:23" ht="15.75" customHeight="1" x14ac:dyDescent="0.2">
      <c r="A892" s="30"/>
      <c r="B892" s="32"/>
      <c r="C892" s="32"/>
      <c r="D892" s="32"/>
      <c r="E892" s="32"/>
      <c r="F892" s="32"/>
      <c r="G892" s="32"/>
      <c r="H892" s="32"/>
      <c r="I892" s="32"/>
      <c r="J892" s="32"/>
      <c r="K892" s="32"/>
      <c r="L892" s="32"/>
      <c r="M892" s="32"/>
      <c r="N892" s="32"/>
      <c r="O892" s="32"/>
      <c r="P892" s="32"/>
      <c r="Q892" s="32"/>
      <c r="R892" s="32"/>
      <c r="S892" s="32"/>
      <c r="T892" s="32"/>
      <c r="U892" s="32"/>
      <c r="V892" s="32"/>
      <c r="W892" s="32"/>
    </row>
    <row r="893" spans="1:23" ht="15.75" customHeight="1" x14ac:dyDescent="0.2">
      <c r="A893" s="30"/>
      <c r="B893" s="32"/>
      <c r="C893" s="32"/>
      <c r="D893" s="32"/>
      <c r="E893" s="32"/>
      <c r="F893" s="32"/>
      <c r="G893" s="32"/>
      <c r="H893" s="32"/>
      <c r="I893" s="32"/>
      <c r="J893" s="32"/>
      <c r="K893" s="32"/>
      <c r="L893" s="32"/>
      <c r="M893" s="32"/>
      <c r="N893" s="32"/>
      <c r="O893" s="32"/>
      <c r="P893" s="32"/>
      <c r="Q893" s="32"/>
      <c r="R893" s="32"/>
      <c r="S893" s="32"/>
      <c r="T893" s="32"/>
      <c r="U893" s="32"/>
      <c r="V893" s="32"/>
      <c r="W893" s="32"/>
    </row>
    <row r="894" spans="1:23" ht="15.75" customHeight="1" x14ac:dyDescent="0.2">
      <c r="A894" s="30"/>
      <c r="B894" s="32"/>
      <c r="C894" s="32"/>
      <c r="D894" s="32"/>
      <c r="E894" s="32"/>
      <c r="F894" s="32"/>
      <c r="G894" s="32"/>
      <c r="H894" s="32"/>
      <c r="I894" s="32"/>
      <c r="J894" s="32"/>
      <c r="K894" s="32"/>
      <c r="L894" s="32"/>
      <c r="M894" s="32"/>
      <c r="N894" s="32"/>
      <c r="O894" s="32"/>
      <c r="P894" s="32"/>
      <c r="Q894" s="32"/>
      <c r="R894" s="32"/>
      <c r="S894" s="32"/>
      <c r="T894" s="32"/>
      <c r="U894" s="32"/>
      <c r="V894" s="32"/>
      <c r="W894" s="32"/>
    </row>
    <row r="895" spans="1:23" ht="15.75" customHeight="1" x14ac:dyDescent="0.2">
      <c r="A895" s="30"/>
      <c r="B895" s="32"/>
      <c r="C895" s="32"/>
      <c r="D895" s="32"/>
      <c r="E895" s="32"/>
      <c r="F895" s="32"/>
      <c r="G895" s="32"/>
      <c r="H895" s="32"/>
      <c r="I895" s="32"/>
      <c r="J895" s="32"/>
      <c r="K895" s="32"/>
      <c r="L895" s="32"/>
      <c r="M895" s="32"/>
      <c r="N895" s="32"/>
      <c r="O895" s="32"/>
      <c r="P895" s="32"/>
      <c r="Q895" s="32"/>
      <c r="R895" s="32"/>
      <c r="S895" s="32"/>
      <c r="T895" s="32"/>
      <c r="U895" s="32"/>
      <c r="V895" s="32"/>
      <c r="W895" s="32"/>
    </row>
    <row r="896" spans="1:23" ht="15.75" customHeight="1" x14ac:dyDescent="0.2">
      <c r="A896" s="30"/>
      <c r="B896" s="32"/>
      <c r="C896" s="32"/>
      <c r="D896" s="32"/>
      <c r="E896" s="32"/>
      <c r="F896" s="32"/>
      <c r="G896" s="32"/>
      <c r="H896" s="32"/>
      <c r="I896" s="32"/>
      <c r="J896" s="32"/>
      <c r="K896" s="32"/>
      <c r="L896" s="32"/>
      <c r="M896" s="32"/>
      <c r="N896" s="32"/>
      <c r="O896" s="32"/>
      <c r="P896" s="32"/>
      <c r="Q896" s="32"/>
      <c r="R896" s="32"/>
      <c r="S896" s="32"/>
      <c r="T896" s="32"/>
      <c r="U896" s="32"/>
      <c r="V896" s="32"/>
      <c r="W896" s="32"/>
    </row>
    <row r="897" spans="1:23" ht="15.75" customHeight="1" x14ac:dyDescent="0.2">
      <c r="A897" s="30"/>
      <c r="B897" s="32"/>
      <c r="C897" s="32"/>
      <c r="D897" s="32"/>
      <c r="E897" s="32"/>
      <c r="F897" s="32"/>
      <c r="G897" s="32"/>
      <c r="H897" s="32"/>
      <c r="I897" s="32"/>
      <c r="J897" s="32"/>
      <c r="K897" s="32"/>
      <c r="L897" s="32"/>
      <c r="M897" s="32"/>
      <c r="N897" s="32"/>
      <c r="O897" s="32"/>
      <c r="P897" s="32"/>
      <c r="Q897" s="32"/>
      <c r="R897" s="32"/>
      <c r="S897" s="32"/>
      <c r="T897" s="32"/>
      <c r="U897" s="32"/>
      <c r="V897" s="32"/>
      <c r="W897" s="32"/>
    </row>
    <row r="898" spans="1:23" ht="15.75" customHeight="1" x14ac:dyDescent="0.2">
      <c r="A898" s="30"/>
      <c r="B898" s="32"/>
      <c r="C898" s="32"/>
      <c r="D898" s="32"/>
      <c r="E898" s="32"/>
      <c r="F898" s="32"/>
      <c r="G898" s="32"/>
      <c r="H898" s="32"/>
      <c r="I898" s="32"/>
      <c r="J898" s="32"/>
      <c r="K898" s="32"/>
      <c r="L898" s="32"/>
      <c r="M898" s="32"/>
      <c r="N898" s="32"/>
      <c r="O898" s="32"/>
      <c r="P898" s="32"/>
      <c r="Q898" s="32"/>
      <c r="R898" s="32"/>
      <c r="S898" s="32"/>
      <c r="T898" s="32"/>
      <c r="U898" s="32"/>
      <c r="V898" s="32"/>
      <c r="W898" s="32"/>
    </row>
    <row r="899" spans="1:23" ht="15.75" customHeight="1" x14ac:dyDescent="0.2">
      <c r="A899" s="30"/>
      <c r="B899" s="32"/>
      <c r="C899" s="32"/>
      <c r="D899" s="32"/>
      <c r="E899" s="32"/>
      <c r="F899" s="32"/>
      <c r="G899" s="32"/>
      <c r="H899" s="32"/>
      <c r="I899" s="32"/>
      <c r="J899" s="32"/>
      <c r="K899" s="32"/>
      <c r="L899" s="32"/>
      <c r="M899" s="32"/>
      <c r="N899" s="32"/>
      <c r="O899" s="32"/>
      <c r="P899" s="32"/>
      <c r="Q899" s="32"/>
      <c r="R899" s="32"/>
      <c r="S899" s="32"/>
      <c r="T899" s="32"/>
      <c r="U899" s="32"/>
      <c r="V899" s="32"/>
      <c r="W899" s="32"/>
    </row>
    <row r="900" spans="1:23" ht="15.75" customHeight="1" x14ac:dyDescent="0.2">
      <c r="A900" s="30"/>
      <c r="B900" s="32"/>
      <c r="C900" s="32"/>
      <c r="D900" s="32"/>
      <c r="E900" s="32"/>
      <c r="F900" s="32"/>
      <c r="G900" s="32"/>
      <c r="H900" s="32"/>
      <c r="I900" s="32"/>
      <c r="J900" s="32"/>
      <c r="K900" s="32"/>
      <c r="L900" s="32"/>
      <c r="M900" s="32"/>
      <c r="N900" s="32"/>
      <c r="O900" s="32"/>
      <c r="P900" s="32"/>
      <c r="Q900" s="32"/>
      <c r="R900" s="32"/>
      <c r="S900" s="32"/>
      <c r="T900" s="32"/>
      <c r="U900" s="32"/>
      <c r="V900" s="32"/>
      <c r="W900" s="32"/>
    </row>
    <row r="901" spans="1:23" ht="15.75" customHeight="1" x14ac:dyDescent="0.2">
      <c r="A901" s="30"/>
      <c r="B901" s="32"/>
      <c r="C901" s="32"/>
      <c r="D901" s="32"/>
      <c r="E901" s="32"/>
      <c r="F901" s="32"/>
      <c r="G901" s="32"/>
      <c r="H901" s="32"/>
      <c r="I901" s="32"/>
      <c r="J901" s="32"/>
      <c r="K901" s="32"/>
      <c r="L901" s="32"/>
      <c r="M901" s="32"/>
      <c r="N901" s="32"/>
      <c r="O901" s="32"/>
      <c r="P901" s="32"/>
      <c r="Q901" s="32"/>
      <c r="R901" s="32"/>
      <c r="S901" s="32"/>
      <c r="T901" s="32"/>
      <c r="U901" s="32"/>
      <c r="V901" s="32"/>
      <c r="W901" s="32"/>
    </row>
    <row r="902" spans="1:23" ht="15.75" customHeight="1" x14ac:dyDescent="0.2">
      <c r="A902" s="30"/>
      <c r="B902" s="32"/>
      <c r="C902" s="32"/>
      <c r="D902" s="32"/>
      <c r="E902" s="32"/>
      <c r="F902" s="32"/>
      <c r="G902" s="32"/>
      <c r="H902" s="32"/>
      <c r="I902" s="32"/>
      <c r="J902" s="32"/>
      <c r="K902" s="32"/>
      <c r="L902" s="32"/>
      <c r="M902" s="32"/>
      <c r="N902" s="32"/>
      <c r="O902" s="32"/>
      <c r="P902" s="32"/>
      <c r="Q902" s="32"/>
      <c r="R902" s="32"/>
      <c r="S902" s="32"/>
      <c r="T902" s="32"/>
      <c r="U902" s="32"/>
      <c r="V902" s="32"/>
      <c r="W902" s="32"/>
    </row>
    <row r="903" spans="1:23" ht="15.75" customHeight="1" x14ac:dyDescent="0.2">
      <c r="A903" s="30"/>
      <c r="B903" s="32"/>
      <c r="C903" s="32"/>
      <c r="D903" s="32"/>
      <c r="E903" s="32"/>
      <c r="F903" s="32"/>
      <c r="G903" s="32"/>
      <c r="H903" s="32"/>
      <c r="I903" s="32"/>
      <c r="J903" s="32"/>
      <c r="K903" s="32"/>
      <c r="L903" s="32"/>
      <c r="M903" s="32"/>
      <c r="N903" s="32"/>
      <c r="O903" s="32"/>
      <c r="P903" s="32"/>
      <c r="Q903" s="32"/>
      <c r="R903" s="32"/>
      <c r="S903" s="32"/>
      <c r="T903" s="32"/>
      <c r="U903" s="32"/>
      <c r="V903" s="32"/>
      <c r="W903" s="32"/>
    </row>
    <row r="904" spans="1:23" ht="15.75" customHeight="1" x14ac:dyDescent="0.2">
      <c r="A904" s="30"/>
      <c r="B904" s="32"/>
      <c r="C904" s="32"/>
      <c r="D904" s="32"/>
      <c r="E904" s="32"/>
      <c r="F904" s="32"/>
      <c r="G904" s="32"/>
      <c r="H904" s="32"/>
      <c r="I904" s="32"/>
      <c r="J904" s="32"/>
      <c r="K904" s="32"/>
      <c r="L904" s="32"/>
      <c r="M904" s="32"/>
      <c r="N904" s="32"/>
      <c r="O904" s="32"/>
      <c r="P904" s="32"/>
      <c r="Q904" s="32"/>
      <c r="R904" s="32"/>
      <c r="S904" s="32"/>
      <c r="T904" s="32"/>
      <c r="U904" s="32"/>
      <c r="V904" s="32"/>
      <c r="W904" s="32"/>
    </row>
    <row r="905" spans="1:23" ht="15.75" customHeight="1" x14ac:dyDescent="0.2">
      <c r="A905" s="30"/>
      <c r="B905" s="32"/>
      <c r="C905" s="32"/>
      <c r="D905" s="32"/>
      <c r="E905" s="32"/>
      <c r="F905" s="32"/>
      <c r="G905" s="32"/>
      <c r="H905" s="32"/>
      <c r="I905" s="32"/>
      <c r="J905" s="32"/>
      <c r="K905" s="32"/>
      <c r="L905" s="32"/>
      <c r="M905" s="32"/>
      <c r="N905" s="32"/>
      <c r="O905" s="32"/>
      <c r="P905" s="32"/>
      <c r="Q905" s="32"/>
      <c r="R905" s="32"/>
      <c r="S905" s="32"/>
      <c r="T905" s="32"/>
      <c r="U905" s="32"/>
      <c r="V905" s="32"/>
      <c r="W905" s="32"/>
    </row>
    <row r="906" spans="1:23" ht="15.75" customHeight="1" x14ac:dyDescent="0.2">
      <c r="A906" s="30"/>
      <c r="B906" s="32"/>
      <c r="C906" s="32"/>
      <c r="D906" s="32"/>
      <c r="E906" s="32"/>
      <c r="F906" s="32"/>
      <c r="G906" s="32"/>
      <c r="H906" s="32"/>
      <c r="I906" s="32"/>
      <c r="J906" s="32"/>
      <c r="K906" s="32"/>
      <c r="L906" s="32"/>
      <c r="M906" s="32"/>
      <c r="N906" s="32"/>
      <c r="O906" s="32"/>
      <c r="P906" s="32"/>
      <c r="Q906" s="32"/>
      <c r="R906" s="32"/>
      <c r="S906" s="32"/>
      <c r="T906" s="32"/>
      <c r="U906" s="32"/>
      <c r="V906" s="32"/>
      <c r="W906" s="32"/>
    </row>
    <row r="907" spans="1:23" ht="15.75" customHeight="1" x14ac:dyDescent="0.2">
      <c r="A907" s="30"/>
      <c r="B907" s="32"/>
      <c r="C907" s="32"/>
      <c r="D907" s="32"/>
      <c r="E907" s="32"/>
      <c r="F907" s="32"/>
      <c r="G907" s="32"/>
      <c r="H907" s="32"/>
      <c r="I907" s="32"/>
      <c r="J907" s="32"/>
      <c r="K907" s="32"/>
      <c r="L907" s="32"/>
      <c r="M907" s="32"/>
      <c r="N907" s="32"/>
      <c r="O907" s="32"/>
      <c r="P907" s="32"/>
      <c r="Q907" s="32"/>
      <c r="R907" s="32"/>
      <c r="S907" s="32"/>
      <c r="T907" s="32"/>
      <c r="U907" s="32"/>
      <c r="V907" s="32"/>
      <c r="W907" s="32"/>
    </row>
    <row r="908" spans="1:23" ht="15.75" customHeight="1" x14ac:dyDescent="0.2">
      <c r="A908" s="30"/>
      <c r="B908" s="32"/>
      <c r="C908" s="32"/>
      <c r="D908" s="32"/>
      <c r="E908" s="32"/>
      <c r="F908" s="32"/>
      <c r="G908" s="32"/>
      <c r="H908" s="32"/>
      <c r="I908" s="32"/>
      <c r="J908" s="32"/>
      <c r="K908" s="32"/>
      <c r="L908" s="32"/>
      <c r="M908" s="32"/>
      <c r="N908" s="32"/>
      <c r="O908" s="32"/>
      <c r="P908" s="32"/>
      <c r="Q908" s="32"/>
      <c r="R908" s="32"/>
      <c r="S908" s="32"/>
      <c r="T908" s="32"/>
      <c r="U908" s="32"/>
      <c r="V908" s="32"/>
      <c r="W908" s="32"/>
    </row>
    <row r="909" spans="1:23" ht="15.75" customHeight="1" x14ac:dyDescent="0.2">
      <c r="A909" s="30"/>
      <c r="B909" s="32"/>
      <c r="C909" s="32"/>
      <c r="D909" s="32"/>
      <c r="E909" s="32"/>
      <c r="F909" s="32"/>
      <c r="G909" s="32"/>
      <c r="H909" s="32"/>
      <c r="I909" s="32"/>
      <c r="J909" s="32"/>
      <c r="K909" s="32"/>
      <c r="L909" s="32"/>
      <c r="M909" s="32"/>
      <c r="N909" s="32"/>
      <c r="O909" s="32"/>
      <c r="P909" s="32"/>
      <c r="Q909" s="32"/>
      <c r="R909" s="32"/>
      <c r="S909" s="32"/>
      <c r="T909" s="32"/>
      <c r="U909" s="32"/>
      <c r="V909" s="32"/>
      <c r="W909" s="32"/>
    </row>
    <row r="910" spans="1:23" ht="15.75" customHeight="1" x14ac:dyDescent="0.2">
      <c r="A910" s="30"/>
      <c r="B910" s="32"/>
      <c r="C910" s="32"/>
      <c r="D910" s="32"/>
      <c r="E910" s="32"/>
      <c r="F910" s="32"/>
      <c r="G910" s="32"/>
      <c r="H910" s="32"/>
      <c r="I910" s="32"/>
      <c r="J910" s="32"/>
      <c r="K910" s="32"/>
      <c r="L910" s="32"/>
      <c r="M910" s="32"/>
      <c r="N910" s="32"/>
      <c r="O910" s="32"/>
      <c r="P910" s="32"/>
      <c r="Q910" s="32"/>
      <c r="R910" s="32"/>
      <c r="S910" s="32"/>
      <c r="T910" s="32"/>
      <c r="U910" s="32"/>
      <c r="V910" s="32"/>
      <c r="W910" s="32"/>
    </row>
    <row r="911" spans="1:23" ht="15.75" customHeight="1" x14ac:dyDescent="0.2">
      <c r="A911" s="30"/>
      <c r="B911" s="32"/>
      <c r="C911" s="32"/>
      <c r="D911" s="32"/>
      <c r="E911" s="32"/>
      <c r="F911" s="32"/>
      <c r="G911" s="32"/>
      <c r="H911" s="32"/>
      <c r="I911" s="32"/>
      <c r="J911" s="32"/>
      <c r="K911" s="32"/>
      <c r="L911" s="32"/>
      <c r="M911" s="32"/>
      <c r="N911" s="32"/>
      <c r="O911" s="32"/>
      <c r="P911" s="32"/>
      <c r="Q911" s="32"/>
      <c r="R911" s="32"/>
      <c r="S911" s="32"/>
      <c r="T911" s="32"/>
      <c r="U911" s="32"/>
      <c r="V911" s="32"/>
      <c r="W911" s="32"/>
    </row>
    <row r="912" spans="1:23" ht="15.75" customHeight="1" x14ac:dyDescent="0.2">
      <c r="A912" s="30"/>
      <c r="B912" s="32"/>
      <c r="C912" s="32"/>
      <c r="D912" s="32"/>
      <c r="E912" s="32"/>
      <c r="F912" s="32"/>
      <c r="G912" s="32"/>
      <c r="H912" s="32"/>
      <c r="I912" s="32"/>
      <c r="J912" s="32"/>
      <c r="K912" s="32"/>
      <c r="L912" s="32"/>
      <c r="M912" s="32"/>
      <c r="N912" s="32"/>
      <c r="O912" s="32"/>
      <c r="P912" s="32"/>
      <c r="Q912" s="32"/>
      <c r="R912" s="32"/>
      <c r="S912" s="32"/>
      <c r="T912" s="32"/>
      <c r="U912" s="32"/>
      <c r="V912" s="32"/>
      <c r="W912" s="32"/>
    </row>
    <row r="913" spans="1:23" ht="15.75" customHeight="1" x14ac:dyDescent="0.2">
      <c r="A913" s="30"/>
      <c r="B913" s="32"/>
      <c r="C913" s="32"/>
      <c r="D913" s="32"/>
      <c r="E913" s="32"/>
      <c r="F913" s="32"/>
      <c r="G913" s="32"/>
      <c r="H913" s="32"/>
      <c r="I913" s="32"/>
      <c r="J913" s="32"/>
      <c r="K913" s="32"/>
      <c r="L913" s="32"/>
      <c r="M913" s="32"/>
      <c r="N913" s="32"/>
      <c r="O913" s="32"/>
      <c r="P913" s="32"/>
      <c r="Q913" s="32"/>
      <c r="R913" s="32"/>
      <c r="S913" s="32"/>
      <c r="T913" s="32"/>
      <c r="U913" s="32"/>
      <c r="V913" s="32"/>
      <c r="W913" s="32"/>
    </row>
    <row r="914" spans="1:23" ht="15.75" customHeight="1" x14ac:dyDescent="0.2">
      <c r="A914" s="30"/>
      <c r="B914" s="32"/>
      <c r="C914" s="32"/>
      <c r="D914" s="32"/>
      <c r="E914" s="32"/>
      <c r="F914" s="32"/>
      <c r="G914" s="32"/>
      <c r="H914" s="32"/>
      <c r="I914" s="32"/>
      <c r="J914" s="32"/>
      <c r="K914" s="32"/>
      <c r="L914" s="32"/>
      <c r="M914" s="32"/>
      <c r="N914" s="32"/>
      <c r="O914" s="32"/>
      <c r="P914" s="32"/>
      <c r="Q914" s="32"/>
      <c r="R914" s="32"/>
      <c r="S914" s="32"/>
      <c r="T914" s="32"/>
      <c r="U914" s="32"/>
      <c r="V914" s="32"/>
      <c r="W914" s="32"/>
    </row>
    <row r="915" spans="1:23" ht="15.75" customHeight="1" x14ac:dyDescent="0.2">
      <c r="A915" s="30"/>
      <c r="B915" s="32"/>
      <c r="C915" s="32"/>
      <c r="D915" s="32"/>
      <c r="E915" s="32"/>
      <c r="F915" s="32"/>
      <c r="G915" s="32"/>
      <c r="H915" s="32"/>
      <c r="I915" s="32"/>
      <c r="J915" s="32"/>
      <c r="K915" s="32"/>
      <c r="L915" s="32"/>
      <c r="M915" s="32"/>
      <c r="N915" s="32"/>
      <c r="O915" s="32"/>
      <c r="P915" s="32"/>
      <c r="Q915" s="32"/>
      <c r="R915" s="32"/>
      <c r="S915" s="32"/>
      <c r="T915" s="32"/>
      <c r="U915" s="32"/>
      <c r="V915" s="32"/>
      <c r="W915" s="32"/>
    </row>
    <row r="916" spans="1:23" ht="15.75" customHeight="1" x14ac:dyDescent="0.2">
      <c r="A916" s="30"/>
      <c r="B916" s="32"/>
      <c r="C916" s="32"/>
      <c r="D916" s="32"/>
      <c r="E916" s="32"/>
      <c r="F916" s="32"/>
      <c r="G916" s="32"/>
      <c r="H916" s="32"/>
      <c r="I916" s="32"/>
      <c r="J916" s="32"/>
      <c r="K916" s="32"/>
      <c r="L916" s="32"/>
      <c r="M916" s="32"/>
      <c r="N916" s="32"/>
      <c r="O916" s="32"/>
      <c r="P916" s="32"/>
      <c r="Q916" s="32"/>
      <c r="R916" s="32"/>
      <c r="S916" s="32"/>
      <c r="T916" s="32"/>
      <c r="U916" s="32"/>
      <c r="V916" s="32"/>
      <c r="W916" s="32"/>
    </row>
    <row r="917" spans="1:23" ht="15.75" customHeight="1" x14ac:dyDescent="0.2">
      <c r="A917" s="30"/>
      <c r="B917" s="32"/>
      <c r="C917" s="32"/>
      <c r="D917" s="32"/>
      <c r="E917" s="32"/>
      <c r="F917" s="32"/>
      <c r="G917" s="32"/>
      <c r="H917" s="32"/>
      <c r="I917" s="32"/>
      <c r="J917" s="32"/>
      <c r="K917" s="32"/>
      <c r="L917" s="32"/>
      <c r="M917" s="32"/>
      <c r="N917" s="32"/>
      <c r="O917" s="32"/>
      <c r="P917" s="32"/>
      <c r="Q917" s="32"/>
      <c r="R917" s="32"/>
      <c r="S917" s="32"/>
      <c r="T917" s="32"/>
      <c r="U917" s="32"/>
      <c r="V917" s="32"/>
      <c r="W917" s="32"/>
    </row>
    <row r="918" spans="1:23" ht="15.75" customHeight="1" x14ac:dyDescent="0.2">
      <c r="A918" s="30"/>
      <c r="B918" s="32"/>
      <c r="C918" s="32"/>
      <c r="D918" s="32"/>
      <c r="E918" s="32"/>
      <c r="F918" s="32"/>
      <c r="G918" s="32"/>
      <c r="H918" s="32"/>
      <c r="I918" s="32"/>
      <c r="J918" s="32"/>
      <c r="K918" s="32"/>
      <c r="L918" s="32"/>
      <c r="M918" s="32"/>
      <c r="N918" s="32"/>
      <c r="O918" s="32"/>
      <c r="P918" s="32"/>
      <c r="Q918" s="32"/>
      <c r="R918" s="32"/>
      <c r="S918" s="32"/>
      <c r="T918" s="32"/>
      <c r="U918" s="32"/>
      <c r="V918" s="32"/>
      <c r="W918" s="32"/>
    </row>
    <row r="919" spans="1:23" ht="15.75" customHeight="1" x14ac:dyDescent="0.2">
      <c r="A919" s="30"/>
      <c r="B919" s="32"/>
      <c r="C919" s="32"/>
      <c r="D919" s="32"/>
      <c r="E919" s="32"/>
      <c r="F919" s="32"/>
      <c r="G919" s="32"/>
      <c r="H919" s="32"/>
      <c r="I919" s="32"/>
      <c r="J919" s="32"/>
      <c r="K919" s="32"/>
      <c r="L919" s="32"/>
      <c r="M919" s="32"/>
      <c r="N919" s="32"/>
      <c r="O919" s="32"/>
      <c r="P919" s="32"/>
      <c r="Q919" s="32"/>
      <c r="R919" s="32"/>
      <c r="S919" s="32"/>
      <c r="T919" s="32"/>
      <c r="U919" s="32"/>
      <c r="V919" s="32"/>
      <c r="W919" s="32"/>
    </row>
    <row r="920" spans="1:23" ht="15.75" customHeight="1" x14ac:dyDescent="0.2">
      <c r="A920" s="30"/>
      <c r="B920" s="32"/>
      <c r="C920" s="32"/>
      <c r="D920" s="32"/>
      <c r="E920" s="32"/>
      <c r="F920" s="32"/>
      <c r="G920" s="32"/>
      <c r="H920" s="32"/>
      <c r="I920" s="32"/>
      <c r="J920" s="32"/>
      <c r="K920" s="32"/>
      <c r="L920" s="32"/>
      <c r="M920" s="32"/>
      <c r="N920" s="32"/>
      <c r="O920" s="32"/>
      <c r="P920" s="32"/>
      <c r="Q920" s="32"/>
      <c r="R920" s="32"/>
      <c r="S920" s="32"/>
      <c r="T920" s="32"/>
      <c r="U920" s="32"/>
      <c r="V920" s="32"/>
      <c r="W920" s="32"/>
    </row>
    <row r="921" spans="1:23" ht="15.75" customHeight="1" x14ac:dyDescent="0.2">
      <c r="A921" s="30"/>
      <c r="B921" s="32"/>
      <c r="C921" s="32"/>
      <c r="D921" s="32"/>
      <c r="E921" s="32"/>
      <c r="F921" s="32"/>
      <c r="G921" s="32"/>
      <c r="H921" s="32"/>
      <c r="I921" s="32"/>
      <c r="J921" s="32"/>
      <c r="K921" s="32"/>
      <c r="L921" s="32"/>
      <c r="M921" s="32"/>
      <c r="N921" s="32"/>
      <c r="O921" s="32"/>
      <c r="P921" s="32"/>
      <c r="Q921" s="32"/>
      <c r="R921" s="32"/>
      <c r="S921" s="32"/>
      <c r="T921" s="32"/>
      <c r="U921" s="32"/>
      <c r="V921" s="32"/>
      <c r="W921" s="32"/>
    </row>
    <row r="922" spans="1:23" ht="15.75" customHeight="1" x14ac:dyDescent="0.2">
      <c r="A922" s="30"/>
      <c r="B922" s="32"/>
      <c r="C922" s="32"/>
      <c r="D922" s="32"/>
      <c r="E922" s="32"/>
      <c r="F922" s="32"/>
      <c r="G922" s="32"/>
      <c r="H922" s="32"/>
      <c r="I922" s="32"/>
      <c r="J922" s="32"/>
      <c r="K922" s="32"/>
      <c r="L922" s="32"/>
      <c r="M922" s="32"/>
      <c r="N922" s="32"/>
      <c r="O922" s="32"/>
      <c r="P922" s="32"/>
      <c r="Q922" s="32"/>
      <c r="R922" s="32"/>
      <c r="S922" s="32"/>
      <c r="T922" s="32"/>
      <c r="U922" s="32"/>
      <c r="V922" s="32"/>
      <c r="W922" s="32"/>
    </row>
    <row r="923" spans="1:23" ht="15.75" customHeight="1" x14ac:dyDescent="0.2">
      <c r="A923" s="30"/>
      <c r="B923" s="32"/>
      <c r="C923" s="32"/>
      <c r="D923" s="32"/>
      <c r="E923" s="32"/>
      <c r="F923" s="32"/>
      <c r="G923" s="32"/>
      <c r="H923" s="32"/>
      <c r="I923" s="32"/>
      <c r="J923" s="32"/>
      <c r="K923" s="32"/>
      <c r="L923" s="32"/>
      <c r="M923" s="32"/>
      <c r="N923" s="32"/>
      <c r="O923" s="32"/>
      <c r="P923" s="32"/>
      <c r="Q923" s="32"/>
      <c r="R923" s="32"/>
      <c r="S923" s="32"/>
      <c r="T923" s="32"/>
      <c r="U923" s="32"/>
      <c r="V923" s="32"/>
      <c r="W923" s="32"/>
    </row>
    <row r="924" spans="1:23" ht="15.75" customHeight="1" x14ac:dyDescent="0.2">
      <c r="A924" s="30"/>
      <c r="B924" s="32"/>
      <c r="C924" s="32"/>
      <c r="D924" s="32"/>
      <c r="E924" s="32"/>
      <c r="F924" s="32"/>
      <c r="G924" s="32"/>
      <c r="H924" s="32"/>
      <c r="I924" s="32"/>
      <c r="J924" s="32"/>
      <c r="K924" s="32"/>
      <c r="L924" s="32"/>
      <c r="M924" s="32"/>
      <c r="N924" s="32"/>
      <c r="O924" s="32"/>
      <c r="P924" s="32"/>
      <c r="Q924" s="32"/>
      <c r="R924" s="32"/>
      <c r="S924" s="32"/>
      <c r="T924" s="32"/>
      <c r="U924" s="32"/>
      <c r="V924" s="32"/>
      <c r="W924" s="32"/>
    </row>
    <row r="925" spans="1:23" ht="15.75" customHeight="1" x14ac:dyDescent="0.2">
      <c r="A925" s="30"/>
      <c r="B925" s="32"/>
      <c r="C925" s="32"/>
      <c r="D925" s="32"/>
      <c r="E925" s="32"/>
      <c r="F925" s="32"/>
      <c r="G925" s="32"/>
      <c r="H925" s="32"/>
      <c r="I925" s="32"/>
      <c r="J925" s="32"/>
      <c r="K925" s="32"/>
      <c r="L925" s="32"/>
      <c r="M925" s="32"/>
      <c r="N925" s="32"/>
      <c r="O925" s="32"/>
      <c r="P925" s="32"/>
      <c r="Q925" s="32"/>
      <c r="R925" s="32"/>
      <c r="S925" s="32"/>
      <c r="T925" s="32"/>
      <c r="U925" s="32"/>
      <c r="V925" s="32"/>
      <c r="W925" s="32"/>
    </row>
    <row r="926" spans="1:23" ht="15.75" customHeight="1" x14ac:dyDescent="0.2">
      <c r="A926" s="30"/>
      <c r="B926" s="32"/>
      <c r="C926" s="32"/>
      <c r="D926" s="32"/>
      <c r="E926" s="32"/>
      <c r="F926" s="32"/>
      <c r="G926" s="32"/>
      <c r="H926" s="32"/>
      <c r="I926" s="32"/>
      <c r="J926" s="32"/>
      <c r="K926" s="32"/>
      <c r="L926" s="32"/>
      <c r="M926" s="32"/>
      <c r="N926" s="32"/>
      <c r="O926" s="32"/>
      <c r="P926" s="32"/>
      <c r="Q926" s="32"/>
      <c r="R926" s="32"/>
      <c r="S926" s="32"/>
      <c r="T926" s="32"/>
      <c r="U926" s="32"/>
      <c r="V926" s="32"/>
      <c r="W926" s="32"/>
    </row>
    <row r="927" spans="1:23" ht="15.75" customHeight="1" x14ac:dyDescent="0.2">
      <c r="A927" s="30"/>
      <c r="B927" s="32"/>
      <c r="C927" s="32"/>
      <c r="D927" s="32"/>
      <c r="E927" s="32"/>
      <c r="F927" s="32"/>
      <c r="G927" s="32"/>
      <c r="H927" s="32"/>
      <c r="I927" s="32"/>
      <c r="J927" s="32"/>
      <c r="K927" s="32"/>
      <c r="L927" s="32"/>
      <c r="M927" s="32"/>
      <c r="N927" s="32"/>
      <c r="O927" s="32"/>
      <c r="P927" s="32"/>
      <c r="Q927" s="32"/>
      <c r="R927" s="32"/>
      <c r="S927" s="32"/>
      <c r="T927" s="32"/>
      <c r="U927" s="32"/>
      <c r="V927" s="32"/>
      <c r="W927" s="32"/>
    </row>
    <row r="928" spans="1:23" ht="15.75" customHeight="1" x14ac:dyDescent="0.2">
      <c r="A928" s="30"/>
      <c r="B928" s="32"/>
      <c r="C928" s="32"/>
      <c r="D928" s="32"/>
      <c r="E928" s="32"/>
      <c r="F928" s="32"/>
      <c r="G928" s="32"/>
      <c r="H928" s="32"/>
      <c r="I928" s="32"/>
      <c r="J928" s="32"/>
      <c r="K928" s="32"/>
      <c r="L928" s="32"/>
      <c r="M928" s="32"/>
      <c r="N928" s="32"/>
      <c r="O928" s="32"/>
      <c r="P928" s="32"/>
      <c r="Q928" s="32"/>
      <c r="R928" s="32"/>
      <c r="S928" s="32"/>
      <c r="T928" s="32"/>
      <c r="U928" s="32"/>
      <c r="V928" s="32"/>
      <c r="W928" s="32"/>
    </row>
    <row r="929" spans="1:23" ht="15.75" customHeight="1" x14ac:dyDescent="0.2">
      <c r="A929" s="30"/>
      <c r="B929" s="32"/>
      <c r="C929" s="32"/>
      <c r="D929" s="32"/>
      <c r="E929" s="32"/>
      <c r="F929" s="32"/>
      <c r="G929" s="32"/>
      <c r="H929" s="32"/>
      <c r="I929" s="32"/>
      <c r="J929" s="32"/>
      <c r="K929" s="32"/>
      <c r="L929" s="32"/>
      <c r="M929" s="32"/>
      <c r="N929" s="32"/>
      <c r="O929" s="32"/>
      <c r="P929" s="32"/>
      <c r="Q929" s="32"/>
      <c r="R929" s="32"/>
      <c r="S929" s="32"/>
      <c r="T929" s="32"/>
      <c r="U929" s="32"/>
      <c r="V929" s="32"/>
      <c r="W929" s="32"/>
    </row>
    <row r="930" spans="1:23" ht="15.75" customHeight="1" x14ac:dyDescent="0.2">
      <c r="A930" s="30"/>
      <c r="B930" s="32"/>
      <c r="C930" s="32"/>
      <c r="D930" s="32"/>
      <c r="E930" s="32"/>
      <c r="F930" s="32"/>
      <c r="G930" s="32"/>
      <c r="H930" s="32"/>
      <c r="I930" s="32"/>
      <c r="J930" s="32"/>
      <c r="K930" s="32"/>
      <c r="L930" s="32"/>
      <c r="M930" s="32"/>
      <c r="N930" s="32"/>
      <c r="O930" s="32"/>
      <c r="P930" s="32"/>
      <c r="Q930" s="32"/>
      <c r="R930" s="32"/>
      <c r="S930" s="32"/>
      <c r="T930" s="32"/>
      <c r="U930" s="32"/>
      <c r="V930" s="32"/>
      <c r="W930" s="32"/>
    </row>
    <row r="931" spans="1:23" ht="15.75" customHeight="1" x14ac:dyDescent="0.2">
      <c r="A931" s="30"/>
      <c r="B931" s="32"/>
      <c r="C931" s="32"/>
      <c r="D931" s="32"/>
      <c r="E931" s="32"/>
      <c r="F931" s="32"/>
      <c r="G931" s="32"/>
      <c r="H931" s="32"/>
      <c r="I931" s="32"/>
      <c r="J931" s="32"/>
      <c r="K931" s="32"/>
      <c r="L931" s="32"/>
      <c r="M931" s="32"/>
      <c r="N931" s="32"/>
      <c r="O931" s="32"/>
      <c r="P931" s="32"/>
      <c r="Q931" s="32"/>
      <c r="R931" s="32"/>
      <c r="S931" s="32"/>
      <c r="T931" s="32"/>
      <c r="U931" s="32"/>
      <c r="V931" s="32"/>
      <c r="W931" s="32"/>
    </row>
    <row r="932" spans="1:23" ht="15.75" customHeight="1" x14ac:dyDescent="0.2">
      <c r="A932" s="30"/>
      <c r="B932" s="32"/>
      <c r="C932" s="32"/>
      <c r="D932" s="32"/>
      <c r="E932" s="32"/>
      <c r="F932" s="32"/>
      <c r="G932" s="32"/>
      <c r="H932" s="32"/>
      <c r="I932" s="32"/>
      <c r="J932" s="32"/>
      <c r="K932" s="32"/>
      <c r="L932" s="32"/>
      <c r="M932" s="32"/>
      <c r="N932" s="32"/>
      <c r="O932" s="32"/>
      <c r="P932" s="32"/>
      <c r="Q932" s="32"/>
      <c r="R932" s="32"/>
      <c r="S932" s="32"/>
      <c r="T932" s="32"/>
      <c r="U932" s="32"/>
      <c r="V932" s="32"/>
      <c r="W932" s="32"/>
    </row>
    <row r="933" spans="1:23" ht="15.75" customHeight="1" x14ac:dyDescent="0.2">
      <c r="A933" s="30"/>
      <c r="B933" s="32"/>
      <c r="C933" s="32"/>
      <c r="D933" s="32"/>
      <c r="E933" s="32"/>
      <c r="F933" s="32"/>
      <c r="G933" s="32"/>
      <c r="H933" s="32"/>
      <c r="I933" s="32"/>
      <c r="J933" s="32"/>
      <c r="K933" s="32"/>
      <c r="L933" s="32"/>
      <c r="M933" s="32"/>
      <c r="N933" s="32"/>
      <c r="O933" s="32"/>
      <c r="P933" s="32"/>
      <c r="Q933" s="32"/>
      <c r="R933" s="32"/>
      <c r="S933" s="32"/>
      <c r="T933" s="32"/>
      <c r="U933" s="32"/>
      <c r="V933" s="32"/>
      <c r="W933" s="32"/>
    </row>
    <row r="934" spans="1:23" ht="15.75" customHeight="1" x14ac:dyDescent="0.2">
      <c r="A934" s="30"/>
      <c r="B934" s="32"/>
      <c r="C934" s="32"/>
      <c r="D934" s="32"/>
      <c r="E934" s="32"/>
      <c r="F934" s="32"/>
      <c r="G934" s="32"/>
      <c r="H934" s="32"/>
      <c r="I934" s="32"/>
      <c r="J934" s="32"/>
      <c r="K934" s="32"/>
      <c r="L934" s="32"/>
      <c r="M934" s="32"/>
      <c r="N934" s="32"/>
      <c r="O934" s="32"/>
      <c r="P934" s="32"/>
      <c r="Q934" s="32"/>
      <c r="R934" s="32"/>
      <c r="S934" s="32"/>
      <c r="T934" s="32"/>
      <c r="U934" s="32"/>
      <c r="V934" s="32"/>
      <c r="W934" s="32"/>
    </row>
    <row r="935" spans="1:23" ht="15.75" customHeight="1" x14ac:dyDescent="0.2">
      <c r="A935" s="30"/>
      <c r="B935" s="32"/>
      <c r="C935" s="32"/>
      <c r="D935" s="32"/>
      <c r="E935" s="32"/>
      <c r="F935" s="32"/>
      <c r="G935" s="32"/>
      <c r="H935" s="32"/>
      <c r="I935" s="32"/>
      <c r="J935" s="32"/>
      <c r="K935" s="32"/>
      <c r="L935" s="32"/>
      <c r="M935" s="32"/>
      <c r="N935" s="32"/>
      <c r="O935" s="32"/>
      <c r="P935" s="32"/>
      <c r="Q935" s="32"/>
      <c r="R935" s="32"/>
      <c r="S935" s="32"/>
      <c r="T935" s="32"/>
      <c r="U935" s="32"/>
      <c r="V935" s="32"/>
      <c r="W935" s="32"/>
    </row>
    <row r="936" spans="1:23" ht="15.75" customHeight="1" x14ac:dyDescent="0.2">
      <c r="A936" s="30"/>
      <c r="B936" s="32"/>
      <c r="C936" s="32"/>
      <c r="D936" s="32"/>
      <c r="E936" s="32"/>
      <c r="F936" s="32"/>
      <c r="G936" s="32"/>
      <c r="H936" s="32"/>
      <c r="I936" s="32"/>
      <c r="J936" s="32"/>
      <c r="K936" s="32"/>
      <c r="L936" s="32"/>
      <c r="M936" s="32"/>
      <c r="N936" s="32"/>
      <c r="O936" s="32"/>
      <c r="P936" s="32"/>
      <c r="Q936" s="32"/>
      <c r="R936" s="32"/>
      <c r="S936" s="32"/>
      <c r="T936" s="32"/>
      <c r="U936" s="32"/>
      <c r="V936" s="32"/>
      <c r="W936" s="32"/>
    </row>
    <row r="937" spans="1:23" ht="15.75" customHeight="1" x14ac:dyDescent="0.2">
      <c r="A937" s="30"/>
      <c r="B937" s="32"/>
      <c r="C937" s="32"/>
      <c r="D937" s="32"/>
      <c r="E937" s="32"/>
      <c r="F937" s="32"/>
      <c r="G937" s="32"/>
      <c r="H937" s="32"/>
      <c r="I937" s="32"/>
      <c r="J937" s="32"/>
      <c r="K937" s="32"/>
      <c r="L937" s="32"/>
      <c r="M937" s="32"/>
      <c r="N937" s="32"/>
      <c r="O937" s="32"/>
      <c r="P937" s="32"/>
      <c r="Q937" s="32"/>
      <c r="R937" s="32"/>
      <c r="S937" s="32"/>
      <c r="T937" s="32"/>
      <c r="U937" s="32"/>
      <c r="V937" s="32"/>
      <c r="W937" s="32"/>
    </row>
    <row r="938" spans="1:23" ht="15.75" customHeight="1" x14ac:dyDescent="0.2">
      <c r="A938" s="30"/>
      <c r="B938" s="32"/>
      <c r="C938" s="32"/>
      <c r="D938" s="32"/>
      <c r="E938" s="32"/>
      <c r="F938" s="32"/>
      <c r="G938" s="32"/>
      <c r="H938" s="32"/>
      <c r="I938" s="32"/>
      <c r="J938" s="32"/>
      <c r="K938" s="32"/>
      <c r="L938" s="32"/>
      <c r="M938" s="32"/>
      <c r="N938" s="32"/>
      <c r="O938" s="32"/>
      <c r="P938" s="32"/>
      <c r="Q938" s="32"/>
      <c r="R938" s="32"/>
      <c r="S938" s="32"/>
      <c r="T938" s="32"/>
      <c r="U938" s="32"/>
      <c r="V938" s="32"/>
      <c r="W938" s="32"/>
    </row>
    <row r="939" spans="1:23" ht="15.75" customHeight="1" x14ac:dyDescent="0.2">
      <c r="A939" s="30"/>
      <c r="B939" s="32"/>
      <c r="C939" s="32"/>
      <c r="D939" s="32"/>
      <c r="E939" s="32"/>
      <c r="F939" s="32"/>
      <c r="G939" s="32"/>
      <c r="H939" s="32"/>
      <c r="I939" s="32"/>
      <c r="J939" s="32"/>
      <c r="K939" s="32"/>
      <c r="L939" s="32"/>
      <c r="M939" s="32"/>
      <c r="N939" s="32"/>
      <c r="O939" s="32"/>
      <c r="P939" s="32"/>
      <c r="Q939" s="32"/>
      <c r="R939" s="32"/>
      <c r="S939" s="32"/>
      <c r="T939" s="32"/>
      <c r="U939" s="32"/>
      <c r="V939" s="32"/>
      <c r="W939" s="32"/>
    </row>
    <row r="940" spans="1:23" ht="15.75" customHeight="1" x14ac:dyDescent="0.2">
      <c r="A940" s="30"/>
      <c r="B940" s="32"/>
      <c r="C940" s="32"/>
      <c r="D940" s="32"/>
      <c r="E940" s="32"/>
      <c r="F940" s="32"/>
      <c r="G940" s="32"/>
      <c r="H940" s="32"/>
      <c r="I940" s="32"/>
      <c r="J940" s="32"/>
      <c r="K940" s="32"/>
      <c r="L940" s="32"/>
      <c r="M940" s="32"/>
      <c r="N940" s="32"/>
      <c r="O940" s="32"/>
      <c r="P940" s="32"/>
      <c r="Q940" s="32"/>
      <c r="R940" s="32"/>
      <c r="S940" s="32"/>
      <c r="T940" s="32"/>
      <c r="U940" s="32"/>
      <c r="V940" s="32"/>
      <c r="W940" s="32"/>
    </row>
    <row r="941" spans="1:23" ht="15.75" customHeight="1" x14ac:dyDescent="0.2">
      <c r="A941" s="30"/>
      <c r="B941" s="32"/>
      <c r="C941" s="32"/>
      <c r="D941" s="32"/>
      <c r="E941" s="32"/>
      <c r="F941" s="32"/>
      <c r="G941" s="32"/>
      <c r="H941" s="32"/>
      <c r="I941" s="32"/>
      <c r="J941" s="32"/>
      <c r="K941" s="32"/>
      <c r="L941" s="32"/>
      <c r="M941" s="32"/>
      <c r="N941" s="32"/>
      <c r="O941" s="32"/>
      <c r="P941" s="32"/>
      <c r="Q941" s="32"/>
      <c r="R941" s="32"/>
      <c r="S941" s="32"/>
      <c r="T941" s="32"/>
      <c r="U941" s="32"/>
      <c r="V941" s="32"/>
      <c r="W941" s="32"/>
    </row>
    <row r="942" spans="1:23" ht="15.75" customHeight="1" x14ac:dyDescent="0.2">
      <c r="A942" s="30"/>
      <c r="B942" s="32"/>
      <c r="C942" s="32"/>
      <c r="D942" s="32"/>
      <c r="E942" s="32"/>
      <c r="F942" s="32"/>
      <c r="G942" s="32"/>
      <c r="H942" s="32"/>
      <c r="I942" s="32"/>
      <c r="J942" s="32"/>
      <c r="K942" s="32"/>
      <c r="L942" s="32"/>
      <c r="M942" s="32"/>
      <c r="N942" s="32"/>
      <c r="O942" s="32"/>
      <c r="P942" s="32"/>
      <c r="Q942" s="32"/>
      <c r="R942" s="32"/>
      <c r="S942" s="32"/>
      <c r="T942" s="32"/>
      <c r="U942" s="32"/>
      <c r="V942" s="32"/>
      <c r="W942" s="32"/>
    </row>
    <row r="943" spans="1:23" ht="15.75" customHeight="1" x14ac:dyDescent="0.2">
      <c r="A943" s="30"/>
      <c r="B943" s="32"/>
      <c r="C943" s="32"/>
      <c r="D943" s="32"/>
      <c r="E943" s="32"/>
      <c r="F943" s="32"/>
      <c r="G943" s="32"/>
      <c r="H943" s="32"/>
      <c r="I943" s="32"/>
      <c r="J943" s="32"/>
      <c r="K943" s="32"/>
      <c r="L943" s="32"/>
      <c r="M943" s="32"/>
      <c r="N943" s="32"/>
      <c r="O943" s="32"/>
      <c r="P943" s="32"/>
      <c r="Q943" s="32"/>
      <c r="R943" s="32"/>
      <c r="S943" s="32"/>
      <c r="T943" s="32"/>
      <c r="U943" s="32"/>
      <c r="V943" s="32"/>
      <c r="W943" s="32"/>
    </row>
    <row r="944" spans="1:23" ht="15.75" customHeight="1" x14ac:dyDescent="0.2">
      <c r="A944" s="30"/>
      <c r="B944" s="32"/>
      <c r="C944" s="32"/>
      <c r="D944" s="32"/>
      <c r="E944" s="32"/>
      <c r="F944" s="32"/>
      <c r="G944" s="32"/>
      <c r="H944" s="32"/>
      <c r="I944" s="32"/>
      <c r="J944" s="32"/>
      <c r="K944" s="32"/>
      <c r="L944" s="32"/>
      <c r="M944" s="32"/>
      <c r="N944" s="32"/>
      <c r="O944" s="32"/>
      <c r="P944" s="32"/>
      <c r="Q944" s="32"/>
      <c r="R944" s="32"/>
      <c r="S944" s="32"/>
      <c r="T944" s="32"/>
      <c r="U944" s="32"/>
      <c r="V944" s="32"/>
      <c r="W944" s="32"/>
    </row>
    <row r="945" spans="1:23" ht="15.75" customHeight="1" x14ac:dyDescent="0.2">
      <c r="A945" s="30"/>
      <c r="B945" s="32"/>
      <c r="C945" s="32"/>
      <c r="D945" s="32"/>
      <c r="E945" s="32"/>
      <c r="F945" s="32"/>
      <c r="G945" s="32"/>
      <c r="H945" s="32"/>
      <c r="I945" s="32"/>
      <c r="J945" s="32"/>
      <c r="K945" s="32"/>
      <c r="L945" s="32"/>
      <c r="M945" s="32"/>
      <c r="N945" s="32"/>
      <c r="O945" s="32"/>
      <c r="P945" s="32"/>
      <c r="Q945" s="32"/>
      <c r="R945" s="32"/>
      <c r="S945" s="32"/>
      <c r="T945" s="32"/>
      <c r="U945" s="32"/>
      <c r="V945" s="32"/>
      <c r="W945" s="32"/>
    </row>
    <row r="946" spans="1:23" ht="15.75" customHeight="1" x14ac:dyDescent="0.2">
      <c r="A946" s="30"/>
      <c r="B946" s="32"/>
      <c r="C946" s="32"/>
      <c r="D946" s="32"/>
      <c r="E946" s="32"/>
      <c r="F946" s="32"/>
      <c r="G946" s="32"/>
      <c r="H946" s="32"/>
      <c r="I946" s="32"/>
      <c r="J946" s="32"/>
      <c r="K946" s="32"/>
      <c r="L946" s="32"/>
      <c r="M946" s="32"/>
      <c r="N946" s="32"/>
      <c r="O946" s="32"/>
      <c r="P946" s="32"/>
      <c r="Q946" s="32"/>
      <c r="R946" s="32"/>
      <c r="S946" s="32"/>
      <c r="T946" s="32"/>
      <c r="U946" s="32"/>
      <c r="V946" s="32"/>
      <c r="W946" s="32"/>
    </row>
    <row r="947" spans="1:23" ht="15.75" customHeight="1" x14ac:dyDescent="0.2">
      <c r="A947" s="30"/>
      <c r="B947" s="32"/>
      <c r="C947" s="32"/>
      <c r="D947" s="32"/>
      <c r="E947" s="32"/>
      <c r="F947" s="32"/>
      <c r="G947" s="32"/>
      <c r="H947" s="32"/>
      <c r="I947" s="32"/>
      <c r="J947" s="32"/>
      <c r="K947" s="32"/>
      <c r="L947" s="32"/>
      <c r="M947" s="32"/>
      <c r="N947" s="32"/>
      <c r="O947" s="32"/>
      <c r="P947" s="32"/>
      <c r="Q947" s="32"/>
      <c r="R947" s="32"/>
      <c r="S947" s="32"/>
      <c r="T947" s="32"/>
      <c r="U947" s="32"/>
      <c r="V947" s="32"/>
      <c r="W947" s="32"/>
    </row>
    <row r="948" spans="1:23" ht="15.75" customHeight="1" x14ac:dyDescent="0.2">
      <c r="A948" s="30"/>
      <c r="B948" s="32"/>
      <c r="C948" s="32"/>
      <c r="D948" s="32"/>
      <c r="E948" s="32"/>
      <c r="F948" s="32"/>
      <c r="G948" s="32"/>
      <c r="H948" s="32"/>
      <c r="I948" s="32"/>
      <c r="J948" s="32"/>
      <c r="K948" s="32"/>
      <c r="L948" s="32"/>
      <c r="M948" s="32"/>
      <c r="N948" s="32"/>
      <c r="O948" s="32"/>
      <c r="P948" s="32"/>
      <c r="Q948" s="32"/>
      <c r="R948" s="32"/>
      <c r="S948" s="32"/>
      <c r="T948" s="32"/>
      <c r="U948" s="32"/>
      <c r="V948" s="32"/>
      <c r="W948" s="32"/>
    </row>
    <row r="949" spans="1:23" ht="15.75" customHeight="1" x14ac:dyDescent="0.2">
      <c r="A949" s="30"/>
      <c r="B949" s="32"/>
      <c r="C949" s="32"/>
      <c r="D949" s="32"/>
      <c r="E949" s="32"/>
      <c r="F949" s="32"/>
      <c r="G949" s="32"/>
      <c r="H949" s="32"/>
      <c r="I949" s="32"/>
      <c r="J949" s="32"/>
      <c r="K949" s="32"/>
      <c r="L949" s="32"/>
      <c r="M949" s="32"/>
      <c r="N949" s="32"/>
      <c r="O949" s="32"/>
      <c r="P949" s="32"/>
      <c r="Q949" s="32"/>
      <c r="R949" s="32"/>
      <c r="S949" s="32"/>
      <c r="T949" s="32"/>
      <c r="U949" s="32"/>
      <c r="V949" s="32"/>
      <c r="W949" s="32"/>
    </row>
  </sheetData>
  <hyperlinks>
    <hyperlink ref="C2" r:id="rId1" xr:uid="{00000000-0004-0000-0100-000000000000}"/>
    <hyperlink ref="F2" r:id="rId2" xr:uid="{00000000-0004-0000-0100-000001000000}"/>
    <hyperlink ref="C3" r:id="rId3" xr:uid="{00000000-0004-0000-0100-000002000000}"/>
    <hyperlink ref="F3" r:id="rId4" xr:uid="{00000000-0004-0000-0100-000003000000}"/>
    <hyperlink ref="F4" r:id="rId5" xr:uid="{00000000-0004-0000-0100-000004000000}"/>
    <hyperlink ref="F5" r:id="rId6" xr:uid="{00000000-0004-0000-0100-000005000000}"/>
    <hyperlink ref="F7" r:id="rId7" xr:uid="{00000000-0004-0000-0100-000006000000}"/>
    <hyperlink ref="F8" r:id="rId8" xr:uid="{00000000-0004-0000-0100-000007000000}"/>
    <hyperlink ref="F10" r:id="rId9" xr:uid="{00000000-0004-0000-0100-000008000000}"/>
    <hyperlink ref="F13" r:id="rId10" xr:uid="{00000000-0004-0000-0100-000009000000}"/>
    <hyperlink ref="F15" r:id="rId11" xr:uid="{00000000-0004-0000-0100-00000A000000}"/>
    <hyperlink ref="C16" r:id="rId12" xr:uid="{00000000-0004-0000-0100-00000B000000}"/>
    <hyperlink ref="F16" r:id="rId13" xr:uid="{00000000-0004-0000-0100-00000C000000}"/>
    <hyperlink ref="C17" r:id="rId14" xr:uid="{00000000-0004-0000-0100-00000D000000}"/>
    <hyperlink ref="C18" r:id="rId15" xr:uid="{00000000-0004-0000-0100-00000E000000}"/>
    <hyperlink ref="C19" r:id="rId16" xr:uid="{00000000-0004-0000-0100-00000F000000}"/>
    <hyperlink ref="C20" r:id="rId17" xr:uid="{00000000-0004-0000-0100-000010000000}"/>
    <hyperlink ref="C21" r:id="rId18" xr:uid="{00000000-0004-0000-0100-000011000000}"/>
    <hyperlink ref="C22" r:id="rId19" xr:uid="{00000000-0004-0000-0100-000012000000}"/>
    <hyperlink ref="C23" r:id="rId20" xr:uid="{00000000-0004-0000-0100-000013000000}"/>
    <hyperlink ref="C24" r:id="rId21" xr:uid="{00000000-0004-0000-0100-000014000000}"/>
    <hyperlink ref="F24" r:id="rId22" xr:uid="{00000000-0004-0000-0100-000015000000}"/>
    <hyperlink ref="C25" r:id="rId23" xr:uid="{00000000-0004-0000-0100-000016000000}"/>
    <hyperlink ref="C26" r:id="rId24" xr:uid="{00000000-0004-0000-0100-000017000000}"/>
    <hyperlink ref="C27" r:id="rId25" xr:uid="{00000000-0004-0000-0100-000018000000}"/>
    <hyperlink ref="C28" r:id="rId26" xr:uid="{00000000-0004-0000-0100-000019000000}"/>
    <hyperlink ref="C29" r:id="rId27" xr:uid="{00000000-0004-0000-0100-00001A000000}"/>
    <hyperlink ref="C31" r:id="rId28" xr:uid="{00000000-0004-0000-0100-00001B000000}"/>
    <hyperlink ref="C32" r:id="rId29" xr:uid="{00000000-0004-0000-0100-00001C000000}"/>
    <hyperlink ref="C8" r:id="rId30" xr:uid="{00000000-0004-0000-0100-00001D000000}"/>
    <hyperlink ref="C30" r:id="rId31" xr:uid="{00000000-0004-0000-0100-00001E000000}"/>
    <hyperlink ref="C33" r:id="rId32" xr:uid="{00000000-0004-0000-0100-00001F000000}"/>
  </hyperlinks>
  <pageMargins left="0.7" right="0.7" top="0.75" bottom="0.75" header="0.3" footer="0.3"/>
  <pageSetup paperSize="9" orientation="portrait" r:id="rId33"/>
  <drawing r:id="rId3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69"/>
  <sheetViews>
    <sheetView topLeftCell="A7" workbookViewId="0"/>
  </sheetViews>
  <sheetFormatPr baseColWidth="10" defaultColWidth="14.42578125" defaultRowHeight="15" customHeight="1" x14ac:dyDescent="0.2"/>
  <sheetData>
    <row r="1" spans="1:15" ht="15" customHeight="1" x14ac:dyDescent="0.2">
      <c r="A1" s="1" t="s">
        <v>0</v>
      </c>
      <c r="B1" s="3" t="s">
        <v>1</v>
      </c>
      <c r="C1" s="3" t="s">
        <v>2</v>
      </c>
      <c r="D1" s="3" t="s">
        <v>3</v>
      </c>
      <c r="E1" s="1" t="s">
        <v>4</v>
      </c>
      <c r="F1" s="1" t="s">
        <v>5</v>
      </c>
      <c r="G1" s="1" t="s">
        <v>6</v>
      </c>
      <c r="H1" s="1" t="s">
        <v>7</v>
      </c>
      <c r="I1" s="1" t="s">
        <v>8</v>
      </c>
      <c r="J1" s="4" t="s">
        <v>9</v>
      </c>
      <c r="K1" s="4" t="s">
        <v>11</v>
      </c>
      <c r="L1" s="1" t="s">
        <v>12</v>
      </c>
      <c r="M1" s="1" t="s">
        <v>13</v>
      </c>
      <c r="N1" s="1" t="s">
        <v>14</v>
      </c>
      <c r="O1" s="1" t="s">
        <v>15</v>
      </c>
    </row>
    <row r="2" spans="1:15" ht="15" customHeight="1" x14ac:dyDescent="0.2">
      <c r="A2" s="6" t="s">
        <v>16</v>
      </c>
      <c r="B2" s="7" t="s">
        <v>18</v>
      </c>
      <c r="C2" s="8"/>
      <c r="D2" s="8" t="str">
        <f>HYPERLINK("http://www.cross-plus-a.com/es/balabolka.htm","http://www.cross-plus-a.com/es/balabolka.htm")</f>
        <v>http://www.cross-plus-a.com/es/balabolka.htm</v>
      </c>
      <c r="E2" s="9" t="s">
        <v>22</v>
      </c>
      <c r="F2" s="10"/>
      <c r="G2" s="9" t="s">
        <v>25</v>
      </c>
      <c r="H2" s="9" t="s">
        <v>26</v>
      </c>
      <c r="I2" s="8" t="str">
        <f>HYPERLINK("http://www2.unucseh.ueg.br/vialitterae/assets/files/volume_revista/vol_4_num_2/2_Vol_4_2_Via_Litterae_Fonemas_Balabolka_EDIO_MANFIO.pdf","http://www2.unucseh.ueg.br/vialitterae/assets/files/volume_revista/vol_4_num_2/2_Vol_4_2_Via_Litterae_Fonemas_Balabolka_EDIO_MANFIO.pdf")</f>
        <v>http://www2.unucseh.ueg.br/vialitterae/assets/files/volume_revista/vol_4_num_2/2_Vol_4_2_Via_Litterae_Fonemas_Balabolka_EDIO_MANFIO.pdf</v>
      </c>
      <c r="J2" s="9" t="s">
        <v>27</v>
      </c>
      <c r="K2" s="9" t="s">
        <v>29</v>
      </c>
      <c r="L2" s="9" t="s">
        <v>30</v>
      </c>
      <c r="M2" s="9" t="s">
        <v>31</v>
      </c>
      <c r="N2" s="10"/>
      <c r="O2" s="9" t="s">
        <v>32</v>
      </c>
    </row>
    <row r="3" spans="1:15" ht="15" customHeight="1" x14ac:dyDescent="0.2">
      <c r="A3" s="6" t="s">
        <v>33</v>
      </c>
      <c r="B3" s="7" t="s">
        <v>18</v>
      </c>
      <c r="C3" s="8"/>
      <c r="D3" s="8" t="str">
        <f>HYPERLINK("http://www.convertic.gov.co/641/w3-propertyvalue-15340.html","http://www.convertic.gov.co/641/w3-propertyvalue-15340.html")</f>
        <v>http://www.convertic.gov.co/641/w3-propertyvalue-15340.html</v>
      </c>
      <c r="E3" s="9" t="s">
        <v>34</v>
      </c>
      <c r="F3" s="10"/>
      <c r="G3" s="9" t="s">
        <v>35</v>
      </c>
      <c r="H3" s="9" t="s">
        <v>36</v>
      </c>
      <c r="I3" s="8" t="e">
        <f>HYPERLINK("http://s3.amazonaws.com/academia.edu.documents/43536631/EstandarizacionMagnificadores-BallesterosRiberaSanchez.pdf?AWSAccessKeyId=AKIAIWOWYYGZ2Y53UL3A&amp;Expires=1493956706&amp;Signature=Om%2FpmDqWDPAIfPm4drxumO%2FoKz8%3D&amp;response-content-disposition=inline%3B%2"&amp;"0filename%3DMaGUI_un_magnificador_de_pantalla_atendi.pdf","http://s3.amazonaws.com/academia.edu.documents/43536631/EstandarizacionMagnificadores-BallesterosRiberaSanchez.pdf?AWSAccessKeyId=AKIAIWOWYYGZ2Y53UL3A&amp;Expires=1493956706&amp;Signature=Om%2FpmDqWDPAIfPm4drxumO%2FoKz8%3D&amp;response-content-disposition=inline%3B%2"&amp;"0filename%3DMaGUI_un_magnificador_de_pantalla_atendi.pdf")</f>
        <v>#VALUE!</v>
      </c>
      <c r="J3" s="9" t="s">
        <v>49</v>
      </c>
      <c r="K3" s="9" t="s">
        <v>50</v>
      </c>
      <c r="L3" s="9" t="s">
        <v>30</v>
      </c>
      <c r="M3" s="9" t="s">
        <v>31</v>
      </c>
      <c r="N3" s="10"/>
      <c r="O3" s="9" t="s">
        <v>51</v>
      </c>
    </row>
    <row r="4" spans="1:15" ht="15" customHeight="1" x14ac:dyDescent="0.2">
      <c r="A4" s="6" t="s">
        <v>17</v>
      </c>
      <c r="B4" s="13" t="s">
        <v>19</v>
      </c>
      <c r="C4" s="14" t="s">
        <v>20</v>
      </c>
      <c r="D4" s="15" t="s">
        <v>21</v>
      </c>
      <c r="E4" s="9" t="s">
        <v>22</v>
      </c>
      <c r="F4" s="9">
        <v>2003</v>
      </c>
      <c r="G4" s="9">
        <v>3</v>
      </c>
      <c r="H4" s="10"/>
      <c r="I4" s="10"/>
      <c r="J4" s="9" t="s">
        <v>58</v>
      </c>
      <c r="K4" s="9" t="s">
        <v>60</v>
      </c>
      <c r="L4" s="9" t="s">
        <v>38</v>
      </c>
      <c r="M4" s="9" t="s">
        <v>39</v>
      </c>
      <c r="N4" s="10"/>
      <c r="O4" s="10"/>
    </row>
    <row r="5" spans="1:15" ht="15" customHeight="1" x14ac:dyDescent="0.2">
      <c r="A5" s="6" t="s">
        <v>61</v>
      </c>
      <c r="B5" s="7" t="s">
        <v>18</v>
      </c>
      <c r="C5" s="8"/>
      <c r="D5" s="8" t="str">
        <f>HYPERLINK("http://www.convertic.gov.co/641/w3-propertyvalue-15339.html","http://www.convertic.gov.co/641/w3-propertyvalue-15339.html")</f>
        <v>http://www.convertic.gov.co/641/w3-propertyvalue-15339.html</v>
      </c>
      <c r="E5" s="9" t="s">
        <v>34</v>
      </c>
      <c r="F5" s="9">
        <v>2009</v>
      </c>
      <c r="G5" s="9">
        <v>17</v>
      </c>
      <c r="H5" s="9" t="s">
        <v>63</v>
      </c>
      <c r="I5" s="8" t="str">
        <f>HYPERLINK("http://www.eduqa.net/eduqa2015/images/ponencias/eje3/3_i_Sonia_Muno_Munoz_ACCESO_A_LA_EDUCACION_BLENDED_LEARNING_A_TRAVES_DEL_JAWS_EN_PERSONAS_CON_DISCAPACIDAD_VISUAL.pdf","http://www.eduqa.net/eduqa2015/images/ponencias/eje3/3_i_Sonia_Muno_Munoz_ACCESO_A_LA_EDUCACION_BLENDED_LEARNING_A_TRAVES_DEL_JAWS_EN_PERSONAS_CON_DISCAPACIDAD_VISUAL.pdf")</f>
        <v>http://www.eduqa.net/eduqa2015/images/ponencias/eje3/3_i_Sonia_Muno_Munoz_ACCESO_A_LA_EDUCACION_BLENDED_LEARNING_A_TRAVES_DEL_JAWS_EN_PERSONAS_CON_DISCAPACIDAD_VISUAL.pdf</v>
      </c>
      <c r="J5" s="9" t="s">
        <v>64</v>
      </c>
      <c r="K5" s="9" t="s">
        <v>65</v>
      </c>
      <c r="L5" s="9" t="s">
        <v>30</v>
      </c>
      <c r="M5" s="9" t="s">
        <v>31</v>
      </c>
      <c r="N5" s="10"/>
      <c r="O5" s="10"/>
    </row>
    <row r="6" spans="1:15" ht="15" customHeight="1" x14ac:dyDescent="0.2">
      <c r="A6" s="6" t="s">
        <v>66</v>
      </c>
      <c r="B6" s="7" t="s">
        <v>18</v>
      </c>
      <c r="C6" s="8"/>
      <c r="D6" s="8" t="str">
        <f>HYPERLINK("https://www.freedomscientific.com/Downloads/EyeMerge","https://www.freedomscientific.com/Downloads/EyeMerge")</f>
        <v>https://www.freedomscientific.com/Downloads/EyeMerge</v>
      </c>
      <c r="E6" s="9" t="s">
        <v>22</v>
      </c>
      <c r="F6" s="10"/>
      <c r="G6" s="10"/>
      <c r="H6" s="9" t="s">
        <v>73</v>
      </c>
      <c r="I6" s="8" t="str">
        <f>HYPERLINK("http://journals.sagepub.com/doi/abs/10.1177/154193120805201819","http://journals.sagepub.com/doi/abs/10.1177/154193120805201819")</f>
        <v>http://journals.sagepub.com/doi/abs/10.1177/154193120805201819</v>
      </c>
      <c r="J6" s="9" t="s">
        <v>75</v>
      </c>
      <c r="K6" s="9"/>
      <c r="L6" s="9" t="s">
        <v>30</v>
      </c>
      <c r="M6" s="9" t="s">
        <v>31</v>
      </c>
      <c r="N6" s="10"/>
      <c r="O6" s="10"/>
    </row>
    <row r="7" spans="1:15" ht="15" customHeight="1" x14ac:dyDescent="0.2">
      <c r="A7" s="6" t="s">
        <v>40</v>
      </c>
      <c r="B7" s="7" t="s">
        <v>19</v>
      </c>
      <c r="C7" s="7" t="s">
        <v>41</v>
      </c>
      <c r="D7" s="7" t="s">
        <v>42</v>
      </c>
      <c r="E7" s="9" t="s">
        <v>22</v>
      </c>
      <c r="F7" s="10"/>
      <c r="G7" s="9" t="s">
        <v>43</v>
      </c>
      <c r="H7" s="10"/>
      <c r="I7" s="10"/>
      <c r="J7" s="9" t="s">
        <v>46</v>
      </c>
      <c r="K7" s="9" t="s">
        <v>79</v>
      </c>
      <c r="L7" s="9" t="s">
        <v>38</v>
      </c>
      <c r="M7" s="9" t="s">
        <v>39</v>
      </c>
      <c r="N7" s="10"/>
      <c r="O7" s="10"/>
    </row>
    <row r="8" spans="1:15" ht="15" customHeight="1" x14ac:dyDescent="0.2">
      <c r="A8" s="6" t="s">
        <v>48</v>
      </c>
      <c r="B8" s="7" t="s">
        <v>19</v>
      </c>
      <c r="C8" s="7" t="s">
        <v>52</v>
      </c>
      <c r="D8" s="8" t="str">
        <f>HYPERLINK("http://www.svisual.org/SvisualCERMI/VideoWeb-CERMI.aspx","http://www.svisual.org/SvisualCERMI/VideoWeb-CERMI.aspx")</f>
        <v>http://www.svisual.org/SvisualCERMI/VideoWeb-CERMI.aspx</v>
      </c>
      <c r="E8" s="9" t="s">
        <v>22</v>
      </c>
      <c r="F8" s="10"/>
      <c r="G8" s="10"/>
      <c r="H8" s="10"/>
      <c r="I8" s="10"/>
      <c r="J8" s="9" t="s">
        <v>82</v>
      </c>
      <c r="K8" s="9" t="s">
        <v>56</v>
      </c>
      <c r="L8" s="9" t="s">
        <v>57</v>
      </c>
      <c r="M8" s="9" t="s">
        <v>39</v>
      </c>
      <c r="N8" s="10"/>
      <c r="O8" s="10"/>
    </row>
    <row r="9" spans="1:15" ht="15" customHeight="1" x14ac:dyDescent="0.2">
      <c r="A9" s="6" t="s">
        <v>59</v>
      </c>
      <c r="B9" s="7" t="s">
        <v>19</v>
      </c>
      <c r="C9" s="7" t="s">
        <v>62</v>
      </c>
      <c r="D9" s="8" t="str">
        <f>HYPERLINK("http://www.centroderelevo.gov.co/632/w3-channel.html","http://www.centroderelevo.gov.co/632/w3-channel.html")</f>
        <v>http://www.centroderelevo.gov.co/632/w3-channel.html</v>
      </c>
      <c r="E9" s="9" t="s">
        <v>22</v>
      </c>
      <c r="F9" s="10"/>
      <c r="G9" s="10"/>
      <c r="H9" s="10"/>
      <c r="I9" s="10"/>
      <c r="J9" s="9" t="s">
        <v>69</v>
      </c>
      <c r="K9" s="9" t="s">
        <v>70</v>
      </c>
      <c r="L9" s="9" t="s">
        <v>71</v>
      </c>
      <c r="M9" s="9" t="s">
        <v>39</v>
      </c>
      <c r="N9" s="10"/>
      <c r="O9" s="10"/>
    </row>
    <row r="10" spans="1:15" ht="15" customHeight="1" x14ac:dyDescent="0.2">
      <c r="A10" s="6" t="s">
        <v>72</v>
      </c>
      <c r="B10" s="7" t="s">
        <v>19</v>
      </c>
      <c r="C10" s="7" t="s">
        <v>74</v>
      </c>
      <c r="D10" s="8" t="str">
        <f>HYPERLINK("https://snook.ca/technical/colour_contrast/colour.html#fg=95FF33,bg=333333","https://snook.ca/technical/colour_contrast/colour.html#fg=95FF33,bg=333333")</f>
        <v>https://snook.ca/technical/colour_contrast/colour.html#fg=95FF33,bg=333333</v>
      </c>
      <c r="E10" s="9" t="s">
        <v>22</v>
      </c>
      <c r="F10" s="10"/>
      <c r="G10" s="10"/>
      <c r="H10" s="10"/>
      <c r="I10" s="10"/>
      <c r="J10" s="9" t="s">
        <v>99</v>
      </c>
      <c r="K10" s="9" t="s">
        <v>77</v>
      </c>
      <c r="L10" s="9" t="s">
        <v>30</v>
      </c>
      <c r="M10" s="9" t="s">
        <v>31</v>
      </c>
      <c r="N10" s="10"/>
      <c r="O10" s="10"/>
    </row>
    <row r="11" spans="1:15" ht="15" customHeight="1" x14ac:dyDescent="0.2">
      <c r="A11" s="6" t="s">
        <v>78</v>
      </c>
      <c r="B11" s="7" t="s">
        <v>19</v>
      </c>
      <c r="C11" s="7" t="s">
        <v>80</v>
      </c>
      <c r="D11" s="8" t="str">
        <f>HYPERLINK("http://vozme.com/index.php?lang=es","http://vozme.com/index.php?lang=es")</f>
        <v>http://vozme.com/index.php?lang=es</v>
      </c>
      <c r="E11" s="9" t="s">
        <v>22</v>
      </c>
      <c r="F11" s="10"/>
      <c r="G11" s="10"/>
      <c r="H11" s="10"/>
      <c r="I11" s="8" t="str">
        <f>HYPERLINK("http://www2.caminos.upm.es/Departamentos/matematicas/revistapm/revista_impresa/numero_0/adaptacion_curricular_visual.pdf","http://www2.caminos.upm.es/Departamentos/matematicas/revistapm/revista_impresa/numero_0/adaptacion_curricular_visual.pdf")</f>
        <v>http://www2.caminos.upm.es/Departamentos/matematicas/revistapm/revista_impresa/numero_0/adaptacion_curricular_visual.pdf</v>
      </c>
      <c r="J11" s="9" t="s">
        <v>107</v>
      </c>
      <c r="K11" s="9" t="s">
        <v>85</v>
      </c>
      <c r="L11" s="9" t="s">
        <v>86</v>
      </c>
      <c r="M11" s="9" t="s">
        <v>39</v>
      </c>
      <c r="N11" s="10"/>
      <c r="O11" s="10"/>
    </row>
    <row r="12" spans="1:15" ht="15" customHeight="1" x14ac:dyDescent="0.2">
      <c r="A12" s="6" t="s">
        <v>110</v>
      </c>
      <c r="B12" s="7" t="s">
        <v>18</v>
      </c>
      <c r="C12" s="8"/>
      <c r="D12" s="8" t="str">
        <f>HYPERLINK("http://www.escomposlinux.org/lfs-es/blfs-es-6.0/gnome/gnopernicus.html","http://www.escomposlinux.org/lfs-es/blfs-es-6.0/gnome/gnopernicus.html")</f>
        <v>http://www.escomposlinux.org/lfs-es/blfs-es-6.0/gnome/gnopernicus.html</v>
      </c>
      <c r="E12" s="9" t="s">
        <v>22</v>
      </c>
      <c r="F12" s="10"/>
      <c r="G12" s="9" t="s">
        <v>112</v>
      </c>
      <c r="H12" s="10"/>
      <c r="I12" s="8" t="str">
        <f>HYPERLINK("http://servicios.coitt.es/res/revistas/07c_Filosofia_del_Software.pdf","http://servicios.coitt.es/res/revistas/07c_Filosofia_del_Software.pdf")</f>
        <v>http://servicios.coitt.es/res/revistas/07c_Filosofia_del_Software.pdf</v>
      </c>
      <c r="J12" s="9" t="s">
        <v>114</v>
      </c>
      <c r="K12" s="9" t="s">
        <v>115</v>
      </c>
      <c r="L12" s="9" t="s">
        <v>30</v>
      </c>
      <c r="M12" s="9" t="s">
        <v>116</v>
      </c>
      <c r="N12" s="10"/>
      <c r="O12" s="10"/>
    </row>
    <row r="13" spans="1:15" ht="15" customHeight="1" x14ac:dyDescent="0.2">
      <c r="A13" s="6" t="s">
        <v>118</v>
      </c>
      <c r="B13" s="7" t="s">
        <v>18</v>
      </c>
      <c r="C13" s="8"/>
      <c r="D13" s="8" t="str">
        <f>HYPERLINK("http://kmag.sourceforge.net/","http://kmag.sourceforge.net")</f>
        <v>http://kmag.sourceforge.net</v>
      </c>
      <c r="E13" s="9" t="s">
        <v>22</v>
      </c>
      <c r="F13" s="10"/>
      <c r="G13" s="10"/>
      <c r="H13" s="10"/>
      <c r="I13" s="10"/>
      <c r="J13" s="9" t="s">
        <v>122</v>
      </c>
      <c r="K13" s="9"/>
      <c r="L13" s="9" t="s">
        <v>30</v>
      </c>
      <c r="M13" s="9" t="s">
        <v>123</v>
      </c>
      <c r="N13" s="10"/>
      <c r="O13" s="10"/>
    </row>
    <row r="14" spans="1:15" ht="15" customHeight="1" x14ac:dyDescent="0.2">
      <c r="A14" s="17" t="s">
        <v>87</v>
      </c>
      <c r="B14" s="7" t="s">
        <v>19</v>
      </c>
      <c r="C14" s="8"/>
      <c r="D14" s="8" t="str">
        <f>HYPERLINK("http://www.voxopop.com/","http://www.voxopop.com/")</f>
        <v>http://www.voxopop.com/</v>
      </c>
      <c r="E14" s="9" t="s">
        <v>22</v>
      </c>
      <c r="F14" s="10"/>
      <c r="G14" s="10"/>
      <c r="H14" s="10"/>
      <c r="I14" s="10"/>
      <c r="J14" s="9" t="s">
        <v>90</v>
      </c>
      <c r="K14" s="9"/>
      <c r="L14" s="9" t="s">
        <v>91</v>
      </c>
      <c r="M14" s="9" t="s">
        <v>39</v>
      </c>
      <c r="N14" s="10"/>
      <c r="O14" s="10"/>
    </row>
    <row r="15" spans="1:15" ht="15" customHeight="1" x14ac:dyDescent="0.2">
      <c r="A15" s="6" t="s">
        <v>92</v>
      </c>
      <c r="B15" s="7" t="s">
        <v>19</v>
      </c>
      <c r="C15" s="7" t="s">
        <v>93</v>
      </c>
      <c r="D15" s="8" t="str">
        <f>HYPERLINK("http://www.etre.com/tools/accessibilitycheck/","http://www.etre.com/tools/accessibilitycheck/")</f>
        <v>http://www.etre.com/tools/accessibilitycheck/</v>
      </c>
      <c r="E15" s="9" t="s">
        <v>22</v>
      </c>
      <c r="F15" s="10"/>
      <c r="G15" s="10"/>
      <c r="H15" s="10"/>
      <c r="I15" s="10"/>
      <c r="J15" s="9" t="s">
        <v>94</v>
      </c>
      <c r="K15" s="9" t="s">
        <v>95</v>
      </c>
      <c r="L15" s="9" t="s">
        <v>96</v>
      </c>
      <c r="M15" s="9" t="s">
        <v>39</v>
      </c>
      <c r="N15" s="10"/>
      <c r="O15" s="10"/>
    </row>
    <row r="16" spans="1:15" ht="15" customHeight="1" x14ac:dyDescent="0.2">
      <c r="A16" s="6" t="s">
        <v>97</v>
      </c>
      <c r="B16" s="7" t="s">
        <v>19</v>
      </c>
      <c r="C16" s="7" t="s">
        <v>98</v>
      </c>
      <c r="D16" s="8" t="str">
        <f>HYPERLINK("http://valet.webthing.com/access/url.html","http://valet.webthing.com/access/url.html")</f>
        <v>http://valet.webthing.com/access/url.html</v>
      </c>
      <c r="E16" s="9" t="s">
        <v>22</v>
      </c>
      <c r="F16" s="10"/>
      <c r="G16" s="10"/>
      <c r="H16" s="10"/>
      <c r="I16" s="10"/>
      <c r="J16" s="9" t="s">
        <v>102</v>
      </c>
      <c r="K16" s="18" t="s">
        <v>103</v>
      </c>
      <c r="L16" s="9" t="s">
        <v>104</v>
      </c>
      <c r="M16" s="9" t="s">
        <v>39</v>
      </c>
      <c r="N16" s="10"/>
      <c r="O16" s="10"/>
    </row>
    <row r="17" spans="1:15" ht="15" customHeight="1" x14ac:dyDescent="0.2">
      <c r="A17" s="6" t="s">
        <v>105</v>
      </c>
      <c r="B17" s="7" t="s">
        <v>19</v>
      </c>
      <c r="C17" s="7" t="s">
        <v>106</v>
      </c>
      <c r="D17" s="8" t="str">
        <f>HYPERLINK("http://www.acessibilidade.gov.pt/accessmonitor/","http://www.acessibilidade.gov.pt/accessmonitor/")</f>
        <v>http://www.acessibilidade.gov.pt/accessmonitor/</v>
      </c>
      <c r="E17" s="9" t="s">
        <v>22</v>
      </c>
      <c r="F17" s="10"/>
      <c r="G17" s="10"/>
      <c r="H17" s="10"/>
      <c r="I17" s="10"/>
      <c r="J17" s="9" t="s">
        <v>108</v>
      </c>
      <c r="K17" s="9" t="s">
        <v>109</v>
      </c>
      <c r="L17" s="9" t="s">
        <v>108</v>
      </c>
      <c r="M17" s="9" t="s">
        <v>39</v>
      </c>
      <c r="N17" s="10"/>
      <c r="O17" s="10"/>
    </row>
    <row r="18" spans="1:15" ht="15" customHeight="1" x14ac:dyDescent="0.2">
      <c r="A18" s="6" t="s">
        <v>111</v>
      </c>
      <c r="B18" s="7" t="s">
        <v>19</v>
      </c>
      <c r="C18" s="7" t="s">
        <v>113</v>
      </c>
      <c r="D18" s="8" t="str">
        <f>HYPERLINK("https://achecker.ca/checker/index.php","https://achecker.ca/checker/index.php")</f>
        <v>https://achecker.ca/checker/index.php</v>
      </c>
      <c r="E18" s="9" t="s">
        <v>22</v>
      </c>
      <c r="F18" s="10"/>
      <c r="G18" s="10"/>
      <c r="H18" s="10"/>
      <c r="I18" s="10"/>
      <c r="J18" s="9" t="s">
        <v>108</v>
      </c>
      <c r="K18" s="9" t="s">
        <v>120</v>
      </c>
      <c r="L18" s="9" t="s">
        <v>108</v>
      </c>
      <c r="M18" s="9" t="s">
        <v>39</v>
      </c>
      <c r="N18" s="10"/>
      <c r="O18" s="10"/>
    </row>
    <row r="19" spans="1:15" ht="15" customHeight="1" x14ac:dyDescent="0.2">
      <c r="A19" s="6" t="s">
        <v>121</v>
      </c>
      <c r="B19" s="7" t="s">
        <v>19</v>
      </c>
      <c r="C19" s="7" t="s">
        <v>124</v>
      </c>
      <c r="D19" s="8" t="str">
        <f>HYPERLINK("http://www.cynthiasays.com/","http://www.cynthiasays.com/")</f>
        <v>http://www.cynthiasays.com/</v>
      </c>
      <c r="E19" s="9" t="s">
        <v>22</v>
      </c>
      <c r="F19" s="10"/>
      <c r="G19" s="10"/>
      <c r="H19" s="10"/>
      <c r="I19" s="10"/>
      <c r="J19" s="9" t="s">
        <v>127</v>
      </c>
      <c r="K19" s="9" t="s">
        <v>128</v>
      </c>
      <c r="L19" s="9" t="s">
        <v>108</v>
      </c>
      <c r="M19" s="10"/>
      <c r="N19" s="10"/>
      <c r="O19" s="10"/>
    </row>
    <row r="20" spans="1:15" ht="15" customHeight="1" x14ac:dyDescent="0.2">
      <c r="A20" s="6" t="s">
        <v>129</v>
      </c>
      <c r="B20" s="7" t="s">
        <v>19</v>
      </c>
      <c r="C20" s="7" t="s">
        <v>130</v>
      </c>
      <c r="D20" s="8" t="str">
        <f>HYPERLINK("https://fae.disability.illinois.edu/anonymous/?Anonymous%20Report=/","https://fae.disability.illinois.edu/anonymous/?Anonymous%20Report=/")</f>
        <v>https://fae.disability.illinois.edu/anonymous/?Anonymous%20Report=/</v>
      </c>
      <c r="E20" s="9" t="s">
        <v>22</v>
      </c>
      <c r="F20" s="10"/>
      <c r="G20" s="10"/>
      <c r="H20" s="10"/>
      <c r="I20" s="10"/>
      <c r="J20" s="9" t="s">
        <v>131</v>
      </c>
      <c r="K20" s="10"/>
      <c r="L20" s="9" t="s">
        <v>132</v>
      </c>
      <c r="M20" s="9" t="s">
        <v>133</v>
      </c>
      <c r="N20" s="10"/>
      <c r="O20" s="10"/>
    </row>
    <row r="21" spans="1:15" ht="15" customHeight="1" x14ac:dyDescent="0.2">
      <c r="A21" s="6" t="s">
        <v>134</v>
      </c>
      <c r="B21" s="7" t="s">
        <v>19</v>
      </c>
      <c r="C21" s="7" t="s">
        <v>135</v>
      </c>
      <c r="D21" s="8" t="str">
        <f>HYPERLINK("http://wave.webaim.org/","http://wave.webaim.org/")</f>
        <v>http://wave.webaim.org/</v>
      </c>
      <c r="E21" s="9" t="s">
        <v>22</v>
      </c>
      <c r="F21" s="10"/>
      <c r="G21" s="10"/>
      <c r="H21" s="10"/>
      <c r="I21" s="10"/>
      <c r="J21" s="9" t="s">
        <v>138</v>
      </c>
      <c r="K21" s="10"/>
      <c r="L21" s="9" t="s">
        <v>132</v>
      </c>
      <c r="M21" s="9" t="s">
        <v>39</v>
      </c>
      <c r="N21" s="10"/>
      <c r="O21" s="10"/>
    </row>
    <row r="22" spans="1:15" ht="15" customHeight="1" x14ac:dyDescent="0.2">
      <c r="A22" s="6" t="s">
        <v>151</v>
      </c>
      <c r="B22" s="7" t="s">
        <v>18</v>
      </c>
      <c r="C22" s="8"/>
      <c r="D22" s="8" t="str">
        <f>HYPERLINK("http://cnt.lakefolks.com/es-intro.htm","http://cnt.lakefolks.com/es-intro.htm")</f>
        <v>http://cnt.lakefolks.com/es-intro.htm</v>
      </c>
      <c r="E22" s="9" t="s">
        <v>22</v>
      </c>
      <c r="F22" s="10"/>
      <c r="G22" s="10"/>
      <c r="H22" s="10"/>
      <c r="I22" s="10"/>
      <c r="J22" s="9" t="s">
        <v>152</v>
      </c>
      <c r="K22" s="9" t="s">
        <v>154</v>
      </c>
      <c r="L22" s="9" t="s">
        <v>156</v>
      </c>
      <c r="M22" s="9" t="s">
        <v>31</v>
      </c>
      <c r="N22" s="10"/>
      <c r="O22" s="10"/>
    </row>
    <row r="23" spans="1:15" ht="409.5" x14ac:dyDescent="0.2">
      <c r="A23" s="20" t="s">
        <v>139</v>
      </c>
      <c r="B23" s="21" t="s">
        <v>19</v>
      </c>
      <c r="C23" s="21" t="s">
        <v>140</v>
      </c>
      <c r="D23" s="21" t="s">
        <v>141</v>
      </c>
      <c r="E23" s="9" t="s">
        <v>22</v>
      </c>
      <c r="F23" s="22"/>
      <c r="G23" s="22"/>
      <c r="H23" s="22"/>
      <c r="I23" s="22"/>
      <c r="J23" s="23" t="s">
        <v>142</v>
      </c>
      <c r="K23" s="24"/>
      <c r="L23" s="25" t="s">
        <v>143</v>
      </c>
      <c r="M23" s="24"/>
      <c r="N23" s="22"/>
      <c r="O23" s="22"/>
    </row>
    <row r="24" spans="1:15" ht="409.5" x14ac:dyDescent="0.2">
      <c r="A24" s="26" t="s">
        <v>144</v>
      </c>
      <c r="B24" s="27" t="s">
        <v>145</v>
      </c>
      <c r="C24" s="25" t="s">
        <v>146</v>
      </c>
      <c r="D24" s="28" t="s">
        <v>147</v>
      </c>
      <c r="E24" s="9" t="s">
        <v>22</v>
      </c>
      <c r="F24" s="22"/>
      <c r="G24" s="22"/>
      <c r="H24" s="22"/>
      <c r="I24" s="22"/>
      <c r="J24" s="23" t="s">
        <v>142</v>
      </c>
      <c r="K24" s="24"/>
      <c r="L24" s="25" t="s">
        <v>143</v>
      </c>
      <c r="M24" s="22"/>
      <c r="N24" s="22"/>
      <c r="O24" s="22"/>
    </row>
    <row r="25" spans="1:15" ht="409.5" x14ac:dyDescent="0.2">
      <c r="A25" s="26" t="s">
        <v>150</v>
      </c>
      <c r="B25" s="25" t="s">
        <v>145</v>
      </c>
      <c r="C25" s="25" t="s">
        <v>153</v>
      </c>
      <c r="D25" s="28" t="s">
        <v>155</v>
      </c>
      <c r="E25" s="9" t="s">
        <v>22</v>
      </c>
      <c r="F25" s="22"/>
      <c r="G25" s="22"/>
      <c r="H25" s="22"/>
      <c r="I25" s="22"/>
      <c r="J25" s="23" t="s">
        <v>142</v>
      </c>
      <c r="K25" s="24"/>
      <c r="L25" s="25" t="s">
        <v>143</v>
      </c>
      <c r="M25" s="22"/>
      <c r="N25" s="22"/>
      <c r="O25" s="22"/>
    </row>
    <row r="26" spans="1:15" ht="409.5" x14ac:dyDescent="0.2">
      <c r="A26" s="26" t="s">
        <v>157</v>
      </c>
      <c r="B26" s="25" t="s">
        <v>19</v>
      </c>
      <c r="C26" s="25" t="s">
        <v>158</v>
      </c>
      <c r="D26" s="28" t="s">
        <v>159</v>
      </c>
      <c r="E26" s="25" t="s">
        <v>22</v>
      </c>
      <c r="F26" s="22"/>
      <c r="G26" s="22"/>
      <c r="H26" s="22"/>
      <c r="I26" s="22"/>
      <c r="J26" s="23" t="s">
        <v>160</v>
      </c>
      <c r="K26" s="23" t="s">
        <v>161</v>
      </c>
      <c r="L26" s="25" t="s">
        <v>162</v>
      </c>
      <c r="M26" s="22"/>
      <c r="N26" s="22"/>
      <c r="O26" s="22"/>
    </row>
    <row r="27" spans="1:15" ht="409.5" x14ac:dyDescent="0.2">
      <c r="A27" s="29" t="s">
        <v>163</v>
      </c>
      <c r="B27" s="25" t="s">
        <v>19</v>
      </c>
      <c r="C27" s="25" t="s">
        <v>185</v>
      </c>
      <c r="D27" s="28" t="s">
        <v>164</v>
      </c>
      <c r="E27" s="25" t="s">
        <v>22</v>
      </c>
      <c r="F27" s="22"/>
      <c r="G27" s="22"/>
      <c r="H27" s="22"/>
      <c r="I27" s="22"/>
      <c r="J27" s="23" t="s">
        <v>160</v>
      </c>
      <c r="K27" s="23" t="s">
        <v>165</v>
      </c>
      <c r="L27" s="25" t="s">
        <v>162</v>
      </c>
      <c r="M27" s="22"/>
      <c r="N27" s="22"/>
      <c r="O27" s="22"/>
    </row>
    <row r="28" spans="1:15" ht="409.5" x14ac:dyDescent="0.2">
      <c r="A28" s="26" t="s">
        <v>166</v>
      </c>
      <c r="B28" s="25" t="s">
        <v>19</v>
      </c>
      <c r="C28" s="25" t="s">
        <v>167</v>
      </c>
      <c r="D28" s="28" t="s">
        <v>168</v>
      </c>
      <c r="E28" s="25" t="s">
        <v>22</v>
      </c>
      <c r="F28" s="22"/>
      <c r="G28" s="22"/>
      <c r="H28" s="22"/>
      <c r="I28" s="22"/>
      <c r="J28" s="23" t="s">
        <v>169</v>
      </c>
      <c r="K28" s="24"/>
      <c r="L28" s="22"/>
      <c r="M28" s="22"/>
      <c r="N28" s="22"/>
      <c r="O28" s="22"/>
    </row>
    <row r="29" spans="1:15" ht="409.5" x14ac:dyDescent="0.2">
      <c r="A29" s="26" t="s">
        <v>170</v>
      </c>
      <c r="B29" s="25" t="s">
        <v>19</v>
      </c>
      <c r="C29" s="25" t="s">
        <v>171</v>
      </c>
      <c r="D29" s="28" t="s">
        <v>172</v>
      </c>
      <c r="E29" s="25" t="s">
        <v>22</v>
      </c>
      <c r="F29" s="22"/>
      <c r="G29" s="22"/>
      <c r="H29" s="22"/>
      <c r="I29" s="22"/>
      <c r="J29" s="23" t="s">
        <v>173</v>
      </c>
      <c r="K29" s="23" t="s">
        <v>174</v>
      </c>
      <c r="L29" s="25" t="s">
        <v>175</v>
      </c>
      <c r="M29" s="22"/>
      <c r="N29" s="22"/>
      <c r="O29" s="22"/>
    </row>
    <row r="30" spans="1:15" ht="409.5" x14ac:dyDescent="0.2">
      <c r="A30" s="26" t="s">
        <v>176</v>
      </c>
      <c r="B30" s="25" t="s">
        <v>145</v>
      </c>
      <c r="C30" s="25" t="s">
        <v>177</v>
      </c>
      <c r="D30" s="28" t="s">
        <v>178</v>
      </c>
      <c r="E30" s="25" t="s">
        <v>22</v>
      </c>
      <c r="F30" s="22"/>
      <c r="G30" s="22"/>
      <c r="H30" s="22"/>
      <c r="I30" s="22"/>
      <c r="J30" s="23" t="s">
        <v>173</v>
      </c>
      <c r="K30" s="23" t="s">
        <v>174</v>
      </c>
      <c r="L30" s="25" t="s">
        <v>175</v>
      </c>
      <c r="M30" s="22"/>
      <c r="N30" s="22"/>
      <c r="O30" s="22"/>
    </row>
    <row r="31" spans="1:15" ht="409.5" x14ac:dyDescent="0.2">
      <c r="A31" s="26" t="s">
        <v>179</v>
      </c>
      <c r="B31" s="25" t="s">
        <v>19</v>
      </c>
      <c r="C31" s="25" t="s">
        <v>180</v>
      </c>
      <c r="D31" s="28" t="s">
        <v>181</v>
      </c>
      <c r="E31" s="25" t="s">
        <v>22</v>
      </c>
      <c r="F31" s="22"/>
      <c r="G31" s="22"/>
      <c r="H31" s="22"/>
      <c r="I31" s="22"/>
      <c r="J31" s="23" t="s">
        <v>182</v>
      </c>
      <c r="K31" s="23" t="s">
        <v>183</v>
      </c>
      <c r="L31" s="25" t="s">
        <v>162</v>
      </c>
      <c r="M31" s="22"/>
      <c r="N31" s="22"/>
      <c r="O31" s="22"/>
    </row>
    <row r="32" spans="1:15" ht="409.5" x14ac:dyDescent="0.2">
      <c r="A32" s="26" t="s">
        <v>184</v>
      </c>
      <c r="B32" s="25" t="s">
        <v>145</v>
      </c>
      <c r="C32" s="25" t="s">
        <v>186</v>
      </c>
      <c r="D32" s="28" t="s">
        <v>187</v>
      </c>
      <c r="E32" s="25" t="s">
        <v>22</v>
      </c>
      <c r="F32" s="22"/>
      <c r="G32" s="22"/>
      <c r="H32" s="22"/>
      <c r="I32" s="22"/>
      <c r="J32" s="23" t="s">
        <v>190</v>
      </c>
      <c r="K32" s="23" t="s">
        <v>191</v>
      </c>
      <c r="L32" s="25" t="s">
        <v>192</v>
      </c>
      <c r="M32" s="22"/>
      <c r="N32" s="22"/>
      <c r="O32" s="22"/>
    </row>
    <row r="33" spans="1:15" ht="409.5" x14ac:dyDescent="0.2">
      <c r="A33" s="26" t="s">
        <v>193</v>
      </c>
      <c r="B33" s="25" t="s">
        <v>19</v>
      </c>
      <c r="C33" s="25" t="s">
        <v>194</v>
      </c>
      <c r="D33" s="28" t="s">
        <v>195</v>
      </c>
      <c r="E33" s="25" t="s">
        <v>22</v>
      </c>
      <c r="F33" s="22"/>
      <c r="G33" s="22"/>
      <c r="H33" s="22"/>
      <c r="I33" s="22"/>
      <c r="J33" s="23" t="s">
        <v>196</v>
      </c>
      <c r="K33" s="24"/>
      <c r="L33" s="25" t="s">
        <v>143</v>
      </c>
      <c r="M33" s="22"/>
      <c r="N33" s="22"/>
      <c r="O33" s="22"/>
    </row>
    <row r="34" spans="1:15" ht="409.5" x14ac:dyDescent="0.2">
      <c r="A34" s="26" t="s">
        <v>197</v>
      </c>
      <c r="B34" s="25" t="s">
        <v>19</v>
      </c>
      <c r="C34" s="25" t="s">
        <v>198</v>
      </c>
      <c r="D34" s="28" t="s">
        <v>199</v>
      </c>
      <c r="E34" s="25" t="s">
        <v>22</v>
      </c>
      <c r="F34" s="22"/>
      <c r="G34" s="22"/>
      <c r="H34" s="22"/>
      <c r="I34" s="22"/>
      <c r="J34" s="23" t="s">
        <v>196</v>
      </c>
      <c r="K34" s="24"/>
      <c r="L34" s="25" t="s">
        <v>143</v>
      </c>
      <c r="M34" s="22"/>
      <c r="N34" s="22"/>
      <c r="O34" s="22"/>
    </row>
    <row r="35" spans="1:15" ht="12.75" x14ac:dyDescent="0.2">
      <c r="A35" s="34"/>
      <c r="B35" s="32"/>
      <c r="C35" s="32"/>
      <c r="D35" s="32"/>
      <c r="E35" s="32"/>
      <c r="F35" s="32"/>
      <c r="G35" s="32"/>
      <c r="H35" s="32"/>
      <c r="I35" s="32"/>
      <c r="J35" s="33"/>
      <c r="K35" s="33"/>
      <c r="L35" s="32"/>
      <c r="M35" s="32"/>
      <c r="N35" s="32"/>
      <c r="O35" s="32"/>
    </row>
    <row r="36" spans="1:15" ht="12.75" x14ac:dyDescent="0.2">
      <c r="A36" s="34"/>
      <c r="B36" s="32"/>
      <c r="C36" s="32"/>
      <c r="D36" s="32"/>
      <c r="E36" s="32"/>
      <c r="F36" s="32"/>
      <c r="G36" s="32"/>
      <c r="H36" s="32"/>
      <c r="I36" s="32"/>
      <c r="J36" s="33"/>
      <c r="K36" s="33"/>
      <c r="L36" s="32"/>
      <c r="M36" s="32"/>
      <c r="N36" s="32"/>
      <c r="O36" s="32"/>
    </row>
    <row r="37" spans="1:15" ht="12.75" x14ac:dyDescent="0.2">
      <c r="A37" s="34"/>
      <c r="B37" s="32"/>
      <c r="C37" s="32"/>
      <c r="D37" s="32"/>
      <c r="E37" s="32"/>
      <c r="F37" s="32"/>
      <c r="G37" s="32"/>
      <c r="H37" s="32"/>
      <c r="I37" s="32"/>
      <c r="J37" s="33"/>
      <c r="K37" s="33"/>
      <c r="L37" s="32"/>
      <c r="M37" s="32"/>
      <c r="N37" s="32"/>
      <c r="O37" s="32"/>
    </row>
    <row r="38" spans="1:15" ht="12.75" x14ac:dyDescent="0.2">
      <c r="A38" s="34"/>
      <c r="B38" s="32"/>
      <c r="C38" s="32"/>
      <c r="D38" s="32"/>
      <c r="E38" s="32"/>
      <c r="F38" s="32"/>
      <c r="G38" s="32"/>
      <c r="H38" s="32"/>
      <c r="I38" s="32"/>
      <c r="J38" s="33"/>
      <c r="K38" s="33"/>
      <c r="L38" s="32"/>
      <c r="M38" s="32"/>
      <c r="N38" s="32"/>
      <c r="O38" s="32"/>
    </row>
    <row r="39" spans="1:15" ht="12.75" x14ac:dyDescent="0.2">
      <c r="A39" s="34"/>
      <c r="B39" s="32"/>
      <c r="C39" s="32"/>
      <c r="D39" s="32"/>
      <c r="E39" s="32"/>
      <c r="F39" s="32"/>
      <c r="G39" s="32"/>
      <c r="H39" s="32"/>
      <c r="I39" s="32"/>
      <c r="J39" s="33"/>
      <c r="K39" s="33"/>
      <c r="L39" s="32"/>
      <c r="M39" s="32"/>
      <c r="N39" s="32"/>
      <c r="O39" s="32"/>
    </row>
    <row r="40" spans="1:15" ht="12.75" x14ac:dyDescent="0.2">
      <c r="A40" s="34"/>
      <c r="B40" s="32"/>
      <c r="C40" s="32"/>
      <c r="D40" s="32"/>
      <c r="E40" s="32"/>
      <c r="F40" s="32"/>
      <c r="G40" s="32"/>
      <c r="H40" s="32"/>
      <c r="I40" s="32"/>
      <c r="J40" s="33"/>
      <c r="K40" s="33"/>
      <c r="L40" s="32"/>
      <c r="M40" s="32"/>
      <c r="N40" s="32"/>
      <c r="O40" s="32"/>
    </row>
    <row r="41" spans="1:15" ht="12.75" x14ac:dyDescent="0.2">
      <c r="A41" s="34"/>
      <c r="B41" s="32"/>
      <c r="C41" s="32"/>
      <c r="D41" s="32"/>
      <c r="E41" s="32"/>
      <c r="F41" s="32"/>
      <c r="G41" s="32"/>
      <c r="H41" s="32"/>
      <c r="I41" s="32"/>
      <c r="J41" s="33"/>
      <c r="K41" s="33"/>
      <c r="L41" s="32"/>
      <c r="M41" s="32"/>
      <c r="N41" s="32"/>
      <c r="O41" s="32"/>
    </row>
    <row r="42" spans="1:15" ht="12.75" x14ac:dyDescent="0.2">
      <c r="A42" s="34"/>
      <c r="B42" s="32"/>
      <c r="C42" s="32"/>
      <c r="D42" s="32"/>
      <c r="E42" s="32"/>
      <c r="F42" s="32"/>
      <c r="G42" s="32"/>
      <c r="H42" s="32"/>
      <c r="I42" s="32"/>
      <c r="J42" s="33"/>
      <c r="K42" s="33"/>
      <c r="L42" s="32"/>
      <c r="M42" s="32"/>
      <c r="N42" s="32"/>
      <c r="O42" s="32"/>
    </row>
    <row r="43" spans="1:15" ht="12.75" x14ac:dyDescent="0.2">
      <c r="A43" s="34"/>
      <c r="B43" s="32"/>
      <c r="C43" s="32"/>
      <c r="D43" s="32"/>
      <c r="E43" s="32"/>
      <c r="F43" s="32"/>
      <c r="G43" s="32"/>
      <c r="H43" s="32"/>
      <c r="I43" s="32"/>
      <c r="J43" s="33"/>
      <c r="K43" s="33"/>
      <c r="L43" s="32"/>
      <c r="M43" s="32"/>
      <c r="N43" s="32"/>
      <c r="O43" s="32"/>
    </row>
    <row r="44" spans="1:15" ht="12.75" x14ac:dyDescent="0.2">
      <c r="A44" s="34"/>
      <c r="B44" s="32"/>
      <c r="C44" s="32"/>
      <c r="D44" s="32"/>
      <c r="E44" s="32"/>
      <c r="F44" s="32"/>
      <c r="G44" s="32"/>
      <c r="H44" s="32"/>
      <c r="I44" s="32"/>
      <c r="J44" s="33"/>
      <c r="K44" s="33"/>
      <c r="L44" s="32"/>
      <c r="M44" s="32"/>
      <c r="N44" s="32"/>
      <c r="O44" s="32"/>
    </row>
    <row r="45" spans="1:15" ht="12.75" x14ac:dyDescent="0.2">
      <c r="A45" s="34"/>
      <c r="B45" s="32"/>
      <c r="C45" s="32"/>
      <c r="D45" s="32"/>
      <c r="E45" s="32"/>
      <c r="F45" s="32"/>
      <c r="G45" s="32"/>
      <c r="H45" s="32"/>
      <c r="I45" s="32"/>
      <c r="J45" s="33"/>
      <c r="K45" s="33"/>
      <c r="L45" s="32"/>
      <c r="M45" s="32"/>
      <c r="N45" s="32"/>
      <c r="O45" s="32"/>
    </row>
    <row r="46" spans="1:15" ht="12.75" x14ac:dyDescent="0.2">
      <c r="A46" s="34"/>
      <c r="B46" s="32"/>
      <c r="C46" s="32"/>
      <c r="D46" s="32"/>
      <c r="E46" s="32"/>
      <c r="F46" s="32"/>
      <c r="G46" s="32"/>
      <c r="H46" s="32"/>
      <c r="I46" s="32"/>
      <c r="J46" s="33"/>
      <c r="K46" s="33"/>
      <c r="L46" s="32"/>
      <c r="M46" s="32"/>
      <c r="N46" s="32"/>
      <c r="O46" s="32"/>
    </row>
    <row r="47" spans="1:15" ht="12.75" x14ac:dyDescent="0.2">
      <c r="A47" s="34"/>
      <c r="B47" s="32"/>
      <c r="C47" s="32"/>
      <c r="D47" s="32"/>
      <c r="E47" s="32"/>
      <c r="F47" s="32"/>
      <c r="G47" s="32"/>
      <c r="H47" s="32"/>
      <c r="I47" s="32"/>
      <c r="J47" s="33"/>
      <c r="K47" s="33"/>
      <c r="L47" s="32"/>
      <c r="M47" s="32"/>
      <c r="N47" s="32"/>
      <c r="O47" s="32"/>
    </row>
    <row r="48" spans="1:15" ht="12.75" x14ac:dyDescent="0.2">
      <c r="A48" s="34"/>
      <c r="B48" s="32"/>
      <c r="C48" s="32"/>
      <c r="D48" s="32"/>
      <c r="E48" s="32"/>
      <c r="F48" s="32"/>
      <c r="G48" s="32"/>
      <c r="H48" s="32"/>
      <c r="I48" s="32"/>
      <c r="J48" s="33"/>
      <c r="K48" s="33"/>
      <c r="L48" s="32"/>
      <c r="M48" s="32"/>
      <c r="N48" s="32"/>
      <c r="O48" s="32"/>
    </row>
    <row r="49" spans="1:15" ht="12.75" x14ac:dyDescent="0.2">
      <c r="A49" s="34"/>
      <c r="B49" s="32"/>
      <c r="C49" s="32"/>
      <c r="D49" s="32"/>
      <c r="E49" s="32"/>
      <c r="F49" s="32"/>
      <c r="G49" s="32"/>
      <c r="H49" s="32"/>
      <c r="I49" s="32"/>
      <c r="J49" s="33"/>
      <c r="K49" s="33"/>
      <c r="L49" s="32"/>
      <c r="M49" s="32"/>
      <c r="N49" s="32"/>
      <c r="O49" s="32"/>
    </row>
    <row r="50" spans="1:15" ht="12.75" x14ac:dyDescent="0.2">
      <c r="A50" s="34"/>
      <c r="B50" s="32"/>
      <c r="C50" s="32"/>
      <c r="D50" s="32"/>
      <c r="E50" s="32"/>
      <c r="F50" s="32"/>
      <c r="G50" s="32"/>
      <c r="H50" s="32"/>
      <c r="I50" s="32"/>
      <c r="J50" s="33"/>
      <c r="K50" s="33"/>
      <c r="L50" s="32"/>
      <c r="M50" s="32"/>
      <c r="N50" s="32"/>
      <c r="O50" s="32"/>
    </row>
    <row r="51" spans="1:15" ht="12.75" x14ac:dyDescent="0.2">
      <c r="A51" s="34"/>
      <c r="B51" s="32"/>
      <c r="C51" s="32"/>
      <c r="D51" s="32"/>
      <c r="E51" s="32"/>
      <c r="F51" s="32"/>
      <c r="G51" s="32"/>
      <c r="H51" s="32"/>
      <c r="I51" s="32"/>
      <c r="J51" s="33"/>
      <c r="K51" s="33"/>
      <c r="L51" s="32"/>
      <c r="M51" s="32"/>
      <c r="N51" s="32"/>
      <c r="O51" s="32"/>
    </row>
    <row r="52" spans="1:15" ht="12.75" x14ac:dyDescent="0.2">
      <c r="A52" s="34"/>
      <c r="B52" s="32"/>
      <c r="C52" s="32"/>
      <c r="D52" s="32"/>
      <c r="E52" s="32"/>
      <c r="F52" s="32"/>
      <c r="G52" s="32"/>
      <c r="H52" s="32"/>
      <c r="I52" s="32"/>
      <c r="J52" s="33"/>
      <c r="K52" s="33"/>
      <c r="L52" s="32"/>
      <c r="M52" s="32"/>
      <c r="N52" s="32"/>
      <c r="O52" s="32"/>
    </row>
    <row r="53" spans="1:15" ht="12.75" x14ac:dyDescent="0.2">
      <c r="A53" s="34"/>
      <c r="B53" s="32"/>
      <c r="C53" s="32"/>
      <c r="D53" s="32"/>
      <c r="E53" s="32"/>
      <c r="F53" s="32"/>
      <c r="G53" s="32"/>
      <c r="H53" s="32"/>
      <c r="I53" s="32"/>
      <c r="J53" s="33"/>
      <c r="K53" s="33"/>
      <c r="L53" s="32"/>
      <c r="M53" s="32"/>
      <c r="N53" s="32"/>
      <c r="O53" s="32"/>
    </row>
    <row r="54" spans="1:15" ht="12.75" x14ac:dyDescent="0.2">
      <c r="A54" s="34"/>
      <c r="B54" s="32"/>
      <c r="C54" s="32"/>
      <c r="D54" s="32"/>
      <c r="E54" s="32"/>
      <c r="F54" s="32"/>
      <c r="G54" s="32"/>
      <c r="H54" s="32"/>
      <c r="I54" s="32"/>
      <c r="J54" s="33"/>
      <c r="K54" s="33"/>
      <c r="L54" s="32"/>
      <c r="M54" s="32"/>
      <c r="N54" s="32"/>
      <c r="O54" s="32"/>
    </row>
    <row r="55" spans="1:15" ht="12.75" x14ac:dyDescent="0.2">
      <c r="A55" s="34"/>
      <c r="B55" s="32"/>
      <c r="C55" s="32"/>
      <c r="D55" s="32"/>
      <c r="E55" s="32"/>
      <c r="F55" s="32"/>
      <c r="G55" s="32"/>
      <c r="H55" s="32"/>
      <c r="I55" s="32"/>
      <c r="J55" s="33"/>
      <c r="K55" s="33"/>
      <c r="L55" s="32"/>
      <c r="M55" s="32"/>
      <c r="N55" s="32"/>
      <c r="O55" s="32"/>
    </row>
    <row r="56" spans="1:15" ht="12.75" x14ac:dyDescent="0.2">
      <c r="A56" s="34"/>
      <c r="B56" s="32"/>
      <c r="C56" s="32"/>
      <c r="D56" s="32"/>
      <c r="E56" s="32"/>
      <c r="F56" s="32"/>
      <c r="G56" s="32"/>
      <c r="H56" s="32"/>
      <c r="I56" s="32"/>
      <c r="J56" s="33"/>
      <c r="K56" s="33"/>
      <c r="L56" s="32"/>
      <c r="M56" s="32"/>
      <c r="N56" s="32"/>
      <c r="O56" s="32"/>
    </row>
    <row r="57" spans="1:15" ht="12.75" x14ac:dyDescent="0.2">
      <c r="A57" s="34"/>
      <c r="B57" s="32"/>
      <c r="C57" s="32"/>
      <c r="D57" s="32"/>
      <c r="E57" s="32"/>
      <c r="F57" s="32"/>
      <c r="G57" s="32"/>
      <c r="H57" s="32"/>
      <c r="I57" s="32"/>
      <c r="J57" s="33"/>
      <c r="K57" s="33"/>
      <c r="L57" s="32"/>
      <c r="M57" s="32"/>
      <c r="N57" s="32"/>
      <c r="O57" s="32"/>
    </row>
    <row r="58" spans="1:15" ht="12.75" x14ac:dyDescent="0.2">
      <c r="A58" s="34"/>
      <c r="B58" s="32"/>
      <c r="C58" s="32"/>
      <c r="D58" s="32"/>
      <c r="E58" s="32"/>
      <c r="F58" s="32"/>
      <c r="G58" s="32"/>
      <c r="H58" s="32"/>
      <c r="I58" s="32"/>
      <c r="J58" s="33"/>
      <c r="K58" s="33"/>
      <c r="L58" s="32"/>
      <c r="M58" s="32"/>
      <c r="N58" s="32"/>
      <c r="O58" s="32"/>
    </row>
    <row r="59" spans="1:15" ht="12.75" x14ac:dyDescent="0.2">
      <c r="A59" s="34"/>
      <c r="B59" s="32"/>
      <c r="C59" s="32"/>
      <c r="D59" s="32"/>
      <c r="E59" s="32"/>
      <c r="F59" s="32"/>
      <c r="G59" s="32"/>
      <c r="H59" s="32"/>
      <c r="I59" s="32"/>
      <c r="J59" s="33"/>
      <c r="K59" s="33"/>
      <c r="L59" s="32"/>
      <c r="M59" s="32"/>
      <c r="N59" s="32"/>
      <c r="O59" s="32"/>
    </row>
    <row r="60" spans="1:15" ht="12.75" x14ac:dyDescent="0.2">
      <c r="A60" s="34"/>
      <c r="B60" s="32"/>
      <c r="C60" s="32"/>
      <c r="D60" s="32"/>
      <c r="E60" s="32"/>
      <c r="F60" s="32"/>
      <c r="G60" s="32"/>
      <c r="H60" s="32"/>
      <c r="I60" s="32"/>
      <c r="J60" s="33"/>
      <c r="K60" s="33"/>
      <c r="L60" s="32"/>
      <c r="M60" s="32"/>
      <c r="N60" s="32"/>
      <c r="O60" s="32"/>
    </row>
    <row r="61" spans="1:15" ht="12.75" x14ac:dyDescent="0.2">
      <c r="A61" s="34"/>
      <c r="B61" s="32"/>
      <c r="C61" s="32"/>
      <c r="D61" s="32"/>
      <c r="E61" s="32"/>
      <c r="F61" s="32"/>
      <c r="G61" s="32"/>
      <c r="H61" s="32"/>
      <c r="I61" s="32"/>
      <c r="J61" s="33"/>
      <c r="K61" s="33"/>
      <c r="L61" s="32"/>
      <c r="M61" s="32"/>
      <c r="N61" s="32"/>
      <c r="O61" s="32"/>
    </row>
    <row r="62" spans="1:15" ht="12.75" x14ac:dyDescent="0.2">
      <c r="A62" s="34"/>
      <c r="B62" s="32"/>
      <c r="C62" s="32"/>
      <c r="D62" s="32"/>
      <c r="E62" s="32"/>
      <c r="F62" s="32"/>
      <c r="G62" s="32"/>
      <c r="H62" s="32"/>
      <c r="I62" s="32"/>
      <c r="J62" s="33"/>
      <c r="K62" s="33"/>
      <c r="L62" s="32"/>
      <c r="M62" s="32"/>
      <c r="N62" s="32"/>
      <c r="O62" s="32"/>
    </row>
    <row r="63" spans="1:15" ht="12.75" x14ac:dyDescent="0.2">
      <c r="A63" s="34"/>
      <c r="B63" s="32"/>
      <c r="C63" s="32"/>
      <c r="D63" s="32"/>
      <c r="E63" s="32"/>
      <c r="F63" s="32"/>
      <c r="G63" s="32"/>
      <c r="H63" s="32"/>
      <c r="I63" s="32"/>
      <c r="J63" s="33"/>
      <c r="K63" s="33"/>
      <c r="L63" s="32"/>
      <c r="M63" s="32"/>
      <c r="N63" s="32"/>
      <c r="O63" s="32"/>
    </row>
    <row r="64" spans="1:15" ht="12.75" x14ac:dyDescent="0.2">
      <c r="A64" s="34"/>
      <c r="B64" s="32"/>
      <c r="C64" s="32"/>
      <c r="D64" s="32"/>
      <c r="E64" s="32"/>
      <c r="F64" s="32"/>
      <c r="G64" s="32"/>
      <c r="H64" s="32"/>
      <c r="I64" s="32"/>
      <c r="J64" s="33"/>
      <c r="K64" s="33"/>
      <c r="L64" s="32"/>
      <c r="M64" s="32"/>
      <c r="N64" s="32"/>
      <c r="O64" s="32"/>
    </row>
    <row r="65" spans="1:15" ht="12.75" x14ac:dyDescent="0.2">
      <c r="A65" s="34"/>
      <c r="B65" s="32"/>
      <c r="C65" s="32"/>
      <c r="D65" s="32"/>
      <c r="E65" s="32"/>
      <c r="F65" s="32"/>
      <c r="G65" s="32"/>
      <c r="H65" s="32"/>
      <c r="I65" s="32"/>
      <c r="J65" s="33"/>
      <c r="K65" s="33"/>
      <c r="L65" s="32"/>
      <c r="M65" s="32"/>
      <c r="N65" s="32"/>
      <c r="O65" s="32"/>
    </row>
    <row r="66" spans="1:15" ht="12.75" x14ac:dyDescent="0.2">
      <c r="A66" s="34"/>
      <c r="B66" s="32"/>
      <c r="C66" s="32"/>
      <c r="D66" s="32"/>
      <c r="E66" s="32"/>
      <c r="F66" s="32"/>
      <c r="G66" s="32"/>
      <c r="H66" s="32"/>
      <c r="I66" s="32"/>
      <c r="J66" s="33"/>
      <c r="K66" s="33"/>
      <c r="L66" s="32"/>
      <c r="M66" s="32"/>
      <c r="N66" s="32"/>
      <c r="O66" s="32"/>
    </row>
    <row r="67" spans="1:15" ht="12.75" x14ac:dyDescent="0.2">
      <c r="A67" s="34"/>
      <c r="B67" s="32"/>
      <c r="C67" s="32"/>
      <c r="D67" s="32"/>
      <c r="E67" s="32"/>
      <c r="F67" s="32"/>
      <c r="G67" s="32"/>
      <c r="H67" s="32"/>
      <c r="I67" s="32"/>
      <c r="J67" s="33"/>
      <c r="K67" s="33"/>
      <c r="L67" s="32"/>
      <c r="M67" s="32"/>
      <c r="N67" s="32"/>
      <c r="O67" s="32"/>
    </row>
    <row r="68" spans="1:15" ht="12.75" x14ac:dyDescent="0.2">
      <c r="A68" s="34"/>
      <c r="B68" s="32"/>
      <c r="C68" s="32"/>
      <c r="D68" s="32"/>
      <c r="E68" s="32"/>
      <c r="F68" s="32"/>
      <c r="G68" s="32"/>
      <c r="H68" s="32"/>
      <c r="I68" s="32"/>
      <c r="J68" s="33"/>
      <c r="K68" s="33"/>
      <c r="L68" s="32"/>
      <c r="M68" s="32"/>
      <c r="N68" s="32"/>
      <c r="O68" s="32"/>
    </row>
    <row r="69" spans="1:15" ht="12.75" x14ac:dyDescent="0.2">
      <c r="A69" s="34"/>
      <c r="B69" s="32"/>
      <c r="C69" s="32"/>
      <c r="D69" s="32"/>
      <c r="E69" s="32"/>
      <c r="F69" s="32"/>
      <c r="G69" s="32"/>
      <c r="H69" s="32"/>
      <c r="I69" s="32"/>
      <c r="J69" s="33"/>
      <c r="K69" s="33"/>
      <c r="L69" s="32"/>
      <c r="M69" s="32"/>
      <c r="N69" s="32"/>
      <c r="O69" s="32"/>
    </row>
  </sheetData>
  <hyperlinks>
    <hyperlink ref="D4" r:id="rId1" xr:uid="{00000000-0004-0000-0200-000000000000}"/>
    <hyperlink ref="D7" r:id="rId2" xr:uid="{00000000-0004-0000-0200-000001000000}"/>
    <hyperlink ref="D23" r:id="rId3" xr:uid="{00000000-0004-0000-0200-000002000000}"/>
    <hyperlink ref="D24" r:id="rId4" xr:uid="{00000000-0004-0000-0200-000003000000}"/>
    <hyperlink ref="D25" r:id="rId5" xr:uid="{00000000-0004-0000-0200-000004000000}"/>
    <hyperlink ref="D26" r:id="rId6" xr:uid="{00000000-0004-0000-0200-000005000000}"/>
    <hyperlink ref="D27" r:id="rId7" xr:uid="{00000000-0004-0000-0200-000006000000}"/>
    <hyperlink ref="D28" r:id="rId8" xr:uid="{00000000-0004-0000-0200-000007000000}"/>
    <hyperlink ref="D29" r:id="rId9" xr:uid="{00000000-0004-0000-0200-000008000000}"/>
    <hyperlink ref="D30" r:id="rId10" xr:uid="{00000000-0004-0000-0200-000009000000}"/>
    <hyperlink ref="D31" r:id="rId11" xr:uid="{00000000-0004-0000-0200-00000A000000}"/>
    <hyperlink ref="D32" r:id="rId12" xr:uid="{00000000-0004-0000-0200-00000B000000}"/>
    <hyperlink ref="D33" r:id="rId13" xr:uid="{00000000-0004-0000-0200-00000C000000}"/>
    <hyperlink ref="D34" r:id="rId14" xr:uid="{00000000-0004-0000-0200-00000D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RESUMEN HERRAMIENTAS</vt:lpstr>
      <vt:lpstr>Respuestas de formulario 1</vt: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Liliana Herrera</dc:creator>
  <cp:lastModifiedBy>Liliana Herrera</cp:lastModifiedBy>
  <dcterms:created xsi:type="dcterms:W3CDTF">2022-01-11T00:52:51Z</dcterms:created>
  <dcterms:modified xsi:type="dcterms:W3CDTF">2022-01-11T01:17:17Z</dcterms:modified>
</cp:coreProperties>
</file>